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Bootcamp\Analysis Project\Crowdfunding Analysis\Resources\"/>
    </mc:Choice>
  </mc:AlternateContent>
  <xr:revisionPtr revIDLastSave="0" documentId="13_ncr:1_{7FC317AC-A222-477B-B48E-8D206E4A5D81}" xr6:coauthVersionLast="47" xr6:coauthVersionMax="47" xr10:uidLastSave="{00000000-0000-0000-0000-000000000000}"/>
  <bookViews>
    <workbookView xWindow="2085" yWindow="4515" windowWidth="34695" windowHeight="18900" tabRatio="804" activeTab="4" xr2:uid="{00000000-000D-0000-FFFF-FFFF00000000}"/>
  </bookViews>
  <sheets>
    <sheet name="Parent Category Outcomes" sheetId="2" r:id="rId1"/>
    <sheet name="Subcategory Statistics" sheetId="3" r:id="rId2"/>
    <sheet name="Theater Outcomes by Launch Date" sheetId="9" r:id="rId3"/>
    <sheet name="GB Musical Histogram" sheetId="18" r:id="rId4"/>
    <sheet name="Kickstarter" sheetId="1" r:id="rId5"/>
    <sheet name="Descriptive Statistics" sheetId="13" r:id="rId6"/>
    <sheet name="Failed US Kickstarters" sheetId="15" r:id="rId7"/>
    <sheet name="Successful US Kickstarters" sheetId="16" r:id="rId8"/>
    <sheet name="Edinburgh Research" sheetId="10" r:id="rId9"/>
    <sheet name="Sheet3" sheetId="27" r:id="rId10"/>
    <sheet name="Outcomes Based on Goals" sheetId="20" r:id="rId11"/>
  </sheets>
  <externalReferences>
    <externalReference r:id="rId12"/>
  </externalReference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3"/>
    <pivotCache cacheId="1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0" l="1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H4" i="20" l="1"/>
  <c r="E4" i="20"/>
  <c r="F4" i="20" s="1"/>
  <c r="E5" i="20"/>
  <c r="F5" i="20" s="1"/>
  <c r="E6" i="20"/>
  <c r="F6" i="20" s="1"/>
  <c r="E7" i="20"/>
  <c r="F7" i="20" s="1"/>
  <c r="E8" i="20"/>
  <c r="G8" i="20" s="1"/>
  <c r="E9" i="20"/>
  <c r="F9" i="20" s="1"/>
  <c r="E10" i="20"/>
  <c r="H10" i="20" s="1"/>
  <c r="E3" i="20"/>
  <c r="H3" i="20" s="1"/>
  <c r="E13" i="20"/>
  <c r="F13" i="20" s="1"/>
  <c r="E12" i="20"/>
  <c r="H12" i="20" s="1"/>
  <c r="E11" i="20"/>
  <c r="H11" i="20" s="1"/>
  <c r="E2" i="20"/>
  <c r="H2" i="20" s="1"/>
  <c r="C14" i="13"/>
  <c r="B14" i="13"/>
  <c r="C13" i="13"/>
  <c r="B13" i="13"/>
  <c r="C12" i="13"/>
  <c r="B12" i="13"/>
  <c r="B11" i="13"/>
  <c r="C11" i="13"/>
  <c r="C10" i="13"/>
  <c r="B10" i="13"/>
  <c r="C9" i="13"/>
  <c r="B7" i="13"/>
  <c r="B6" i="13"/>
  <c r="B5" i="13"/>
  <c r="B4" i="13"/>
  <c r="B3" i="13"/>
  <c r="C7" i="13"/>
  <c r="C6" i="13"/>
  <c r="C5" i="13"/>
  <c r="B9" i="13"/>
  <c r="C3" i="13"/>
  <c r="B2" i="13"/>
  <c r="C2" i="13"/>
  <c r="H7" i="20" l="1"/>
  <c r="G3" i="20"/>
  <c r="G6" i="20"/>
  <c r="H8" i="20"/>
  <c r="F10" i="20"/>
  <c r="G10" i="20"/>
  <c r="G7" i="20"/>
  <c r="H13" i="20"/>
  <c r="H6" i="20"/>
  <c r="H5" i="20"/>
  <c r="F11" i="20"/>
  <c r="G12" i="20"/>
  <c r="F3" i="20"/>
  <c r="G11" i="20"/>
  <c r="G13" i="20"/>
  <c r="F12" i="20"/>
  <c r="G4" i="20"/>
  <c r="G9" i="20"/>
  <c r="G2" i="20"/>
  <c r="F8" i="20"/>
  <c r="G5" i="20"/>
  <c r="H9" i="20"/>
  <c r="F2" i="20"/>
  <c r="C4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E4" i="10" l="1"/>
  <c r="E6" i="10"/>
  <c r="E5" i="10"/>
  <c r="E3" i="10"/>
  <c r="D2" i="10"/>
  <c r="E2" i="10" s="1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2" i="1"/>
  <c r="U2" i="1" s="1"/>
  <c r="T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02" i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02" i="1"/>
  <c r="U410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<sst xmlns="http://schemas.openxmlformats.org/spreadsheetml/2006/main" count="38421" uniqueCount="8423">
  <si>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</si>
  <si>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</si>
  <si>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</si>
  <si>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</si>
  <si>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</si>
  <si>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</si>
  <si>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</si>
  <si>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</si>
  <si>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</si>
  <si>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</si>
  <si>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</si>
  <si>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</si>
  <si>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</si>
  <si>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</si>
  <si>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</si>
  <si>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</si>
  <si>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</si>
  <si>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</si>
  <si>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</si>
  <si>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</si>
  <si>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</si>
  <si>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</si>
  <si>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</si>
  <si>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</si>
  <si>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</si>
  <si>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</si>
  <si>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</si>
  <si>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</si>
  <si>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</si>
  <si>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</si>
  <si>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</si>
  <si>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</si>
  <si>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</si>
  <si>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</si>
  <si>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</si>
  <si>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</si>
  <si>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</si>
  <si>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</si>
  <si>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</si>
  <si>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</si>
  <si>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</si>
  <si>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</si>
  <si>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</si>
  <si>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</si>
  <si>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</si>
  <si>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</si>
  <si>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</si>
  <si>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</si>
  <si>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</si>
  <si>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</si>
  <si>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</si>
  <si>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</si>
  <si>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</si>
  <si>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</si>
  <si>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</si>
  <si>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</si>
  <si>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</si>
  <si>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</si>
  <si>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</si>
  <si>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</si>
  <si>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</si>
  <si>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</si>
  <si>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</si>
  <si>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</si>
  <si>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</si>
  <si>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</si>
  <si>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</si>
  <si>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</si>
  <si>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</si>
  <si>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</si>
  <si>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</si>
  <si>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</si>
  <si>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</si>
  <si>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</si>
  <si>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</si>
  <si>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</si>
  <si>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</si>
  <si>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</si>
  <si>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</si>
  <si>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</si>
  <si>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</si>
  <si>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</si>
  <si>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</si>
  <si>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</si>
  <si>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</si>
  <si>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</si>
  <si>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</si>
  <si>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</si>
  <si>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</si>
  <si>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</si>
  <si>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</si>
  <si>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</si>
  <si>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</si>
  <si>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</si>
  <si>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</si>
  <si>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</si>
  <si>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</si>
  <si>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</si>
  <si>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</si>
  <si>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</si>
  <si>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</si>
  <si>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</si>
  <si>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</si>
  <si>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</si>
  <si>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</si>
  <si>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</si>
  <si>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</si>
  <si>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</si>
  <si>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</si>
  <si>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</si>
  <si>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</si>
  <si>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</si>
  <si>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</si>
  <si>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</si>
  <si>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</si>
  <si>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</si>
  <si>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</si>
  <si>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</si>
  <si>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</si>
  <si>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</si>
  <si>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</si>
  <si>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</si>
  <si>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</si>
  <si>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</si>
  <si>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</si>
  <si>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</si>
  <si>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</si>
  <si>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</si>
  <si>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</si>
  <si>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</si>
  <si>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</si>
  <si>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</si>
  <si>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</si>
  <si>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</si>
  <si>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</si>
  <si>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</si>
  <si>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</si>
  <si>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</si>
  <si>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</si>
  <si>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</si>
  <si>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</si>
  <si>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</si>
  <si>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</si>
  <si>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</si>
  <si>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</si>
  <si>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</si>
  <si>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</si>
  <si>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</si>
  <si>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</si>
  <si>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</si>
  <si>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</si>
  <si>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</si>
  <si>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</si>
  <si>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</si>
  <si>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</si>
  <si>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</si>
  <si>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</si>
  <si>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</si>
  <si>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</si>
  <si>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</si>
  <si>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</si>
  <si>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</si>
  <si>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</si>
  <si>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</si>
  <si>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</si>
  <si>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</si>
  <si>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</si>
  <si>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</si>
  <si>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</si>
  <si>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</si>
  <si>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</si>
  <si>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</si>
  <si>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</si>
  <si>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</si>
  <si>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</si>
  <si>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</si>
  <si>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</si>
  <si>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</si>
  <si>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</si>
  <si>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</si>
  <si>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</si>
  <si>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</si>
  <si>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</si>
  <si>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</si>
  <si>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</si>
  <si>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</si>
  <si>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</si>
  <si>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</si>
  <si>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</si>
  <si>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</si>
  <si>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</si>
  <si>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</si>
  <si>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</si>
  <si>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</si>
  <si>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</si>
  <si>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</si>
  <si>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</si>
  <si>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</si>
  <si>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</si>
  <si>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</si>
  <si>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</si>
  <si>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</si>
  <si>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</si>
  <si>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</si>
  <si>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</si>
  <si>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</si>
  <si>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</si>
  <si>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</si>
  <si>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</si>
  <si>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</si>
  <si>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</si>
  <si>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</si>
  <si>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</si>
  <si>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</si>
  <si>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</si>
  <si>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</si>
  <si>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</si>
  <si>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</si>
  <si>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</si>
  <si>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</si>
  <si>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</si>
  <si>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</si>
  <si>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</si>
  <si>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</si>
  <si>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</si>
  <si>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</si>
  <si>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</si>
  <si>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</si>
  <si>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</si>
  <si>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</si>
  <si>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</si>
  <si>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</si>
  <si>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</si>
  <si>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</si>
  <si>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</si>
  <si>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</si>
  <si>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</si>
  <si>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</si>
  <si>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</si>
  <si>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</si>
  <si>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</si>
  <si>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</si>
  <si>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</si>
  <si>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</si>
  <si>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</si>
  <si>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</si>
  <si>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</si>
  <si>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</si>
  <si>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</si>
  <si>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</si>
  <si>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</si>
  <si>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</si>
  <si>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</si>
  <si>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</si>
  <si>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</si>
  <si>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</si>
  <si>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</si>
  <si>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</si>
  <si>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</si>
  <si>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</si>
  <si>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</si>
  <si>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</si>
  <si>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</si>
  <si>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</si>
  <si>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</si>
  <si>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</si>
  <si>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</si>
  <si>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</si>
  <si>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</si>
  <si>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</si>
  <si>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</si>
  <si>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</si>
  <si>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</si>
  <si>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</si>
  <si>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</si>
  <si>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</si>
  <si>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</si>
  <si>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</si>
  <si>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</si>
  <si>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</si>
  <si>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</si>
  <si>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</si>
  <si>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</si>
  <si>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</si>
  <si>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</si>
  <si>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</si>
  <si>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</si>
  <si>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</si>
  <si>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</si>
  <si>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</si>
  <si>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</si>
  <si>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</si>
  <si>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</si>
  <si>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</si>
  <si>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</si>
  <si>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</si>
  <si>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</si>
  <si>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</si>
  <si>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</si>
  <si>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</si>
  <si>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</si>
  <si>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</si>
  <si>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</si>
  <si>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</si>
  <si>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</si>
  <si>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</si>
  <si>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</si>
  <si>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</si>
  <si>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</si>
  <si>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</si>
  <si>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</si>
  <si>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</si>
  <si>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</si>
  <si>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</si>
  <si>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</si>
  <si>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</si>
  <si>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</si>
  <si>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</si>
  <si>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</si>
  <si>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</si>
  <si>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</si>
  <si>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</si>
  <si>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</si>
  <si>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</si>
  <si>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</si>
  <si>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</si>
  <si>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</si>
  <si>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</si>
  <si>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</si>
  <si>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</si>
  <si>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</si>
  <si>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</si>
  <si>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</si>
  <si>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</si>
  <si>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</si>
  <si>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</si>
  <si>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</si>
  <si>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</si>
  <si>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</si>
  <si>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</si>
  <si>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</si>
  <si>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</si>
  <si>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</si>
  <si>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</si>
  <si>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</si>
  <si>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</si>
  <si>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</si>
  <si>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</si>
  <si>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</si>
  <si>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</si>
  <si>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</si>
  <si>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</si>
  <si>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</si>
  <si>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</si>
  <si>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</si>
  <si>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</si>
  <si>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</si>
  <si>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</si>
  <si>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</si>
  <si>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</si>
  <si>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</si>
  <si>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</si>
  <si>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</si>
  <si>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</si>
  <si>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</si>
  <si>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</si>
  <si>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</si>
  <si>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</si>
  <si>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</si>
  <si>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</si>
  <si>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</si>
  <si>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</si>
  <si>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</si>
  <si>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</si>
  <si>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</si>
  <si>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</si>
  <si>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</si>
  <si>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</si>
  <si>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</si>
  <si>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</si>
  <si>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</si>
  <si>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</si>
  <si>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</si>
  <si>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</si>
  <si>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</si>
  <si>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</si>
  <si>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</si>
  <si>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</si>
  <si>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</si>
  <si>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</si>
  <si>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</si>
  <si>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</si>
  <si>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</si>
  <si>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</si>
  <si>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</si>
  <si>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</si>
  <si>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</si>
  <si>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</si>
  <si>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</si>
  <si>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</si>
  <si>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</si>
  <si>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</si>
  <si>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</si>
  <si>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</si>
  <si>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</si>
  <si>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</si>
  <si>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</si>
  <si>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</si>
  <si>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</si>
  <si>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</si>
  <si>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</si>
  <si>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</si>
  <si>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</si>
  <si>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</si>
  <si>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</si>
  <si>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</si>
  <si>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</si>
  <si>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</si>
  <si>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</si>
  <si>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</si>
  <si>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</si>
  <si>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</si>
  <si>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</si>
  <si>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</si>
  <si>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</si>
  <si>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</si>
  <si>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</si>
  <si>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</si>
  <si>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</si>
  <si>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</si>
  <si>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</si>
  <si>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</si>
  <si>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</si>
  <si>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</si>
  <si>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</si>
  <si>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</si>
  <si>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</si>
  <si>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</si>
  <si>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</si>
  <si>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</si>
  <si>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</si>
  <si>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</si>
  <si>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</si>
  <si>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</si>
  <si>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</si>
  <si>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</si>
  <si>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</si>
  <si>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</si>
  <si>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</si>
  <si>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</si>
  <si>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</si>
  <si>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</si>
  <si>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</si>
  <si>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</si>
  <si>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</si>
  <si>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</si>
  <si>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</si>
  <si>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</si>
  <si>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</si>
  <si>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</si>
  <si>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</si>
  <si>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</si>
  <si>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</si>
  <si>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</si>
  <si>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</si>
  <si>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</si>
  <si>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</si>
  <si>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</si>
  <si>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</si>
  <si>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</si>
  <si>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</si>
  <si>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</si>
  <si>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</si>
  <si>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</si>
  <si>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</si>
  <si>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</si>
  <si>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</si>
  <si>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</si>
  <si>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</si>
  <si>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</si>
  <si>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</si>
  <si>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</si>
  <si>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</si>
  <si>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</si>
  <si>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</si>
  <si>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</si>
  <si>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</si>
  <si>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</si>
  <si>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</si>
  <si>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</si>
  <si>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</si>
  <si>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</si>
  <si>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</si>
  <si>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</si>
  <si>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</si>
  <si>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</si>
  <si>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</si>
  <si>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</si>
  <si>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</si>
  <si>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</si>
  <si>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</si>
  <si>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</si>
  <si>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</si>
  <si>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</si>
  <si>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</si>
  <si>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</si>
  <si>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</si>
  <si>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</si>
  <si>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</si>
  <si>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</si>
  <si>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</si>
  <si>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</si>
  <si>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</si>
  <si>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</si>
  <si>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</si>
  <si>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</si>
  <si>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</si>
  <si>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</si>
  <si>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</si>
  <si>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</si>
  <si>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</si>
  <si>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</si>
  <si>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</si>
  <si>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</si>
  <si>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</si>
  <si>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</si>
  <si>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</si>
  <si>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</si>
  <si>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</si>
  <si>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</si>
  <si>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</si>
  <si>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</si>
  <si>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</si>
  <si>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</si>
  <si>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</si>
  <si>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</si>
  <si>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</si>
  <si>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</si>
  <si>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</si>
  <si>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</si>
  <si>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</si>
  <si>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</si>
  <si>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</si>
  <si>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</si>
  <si>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</si>
  <si>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</si>
  <si>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</si>
  <si>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</si>
  <si>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</si>
  <si>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</si>
  <si>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</si>
  <si>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</si>
  <si>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</si>
  <si>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</si>
  <si>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</si>
  <si>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</si>
  <si>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</si>
  <si>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</si>
  <si>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</si>
  <si>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</si>
  <si>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</si>
  <si>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</si>
  <si>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</si>
  <si>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</si>
  <si>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</si>
  <si>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</si>
  <si>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</si>
  <si>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</si>
  <si>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</si>
  <si>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</si>
  <si>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</si>
  <si>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</si>
  <si>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</si>
  <si>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</si>
  <si>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</si>
  <si>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</si>
  <si>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</si>
  <si>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</si>
  <si>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</si>
  <si>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</si>
  <si>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</si>
  <si>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</si>
  <si>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</si>
  <si>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</si>
  <si>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</si>
  <si>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</si>
  <si>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</si>
  <si>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</si>
  <si>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</si>
  <si>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</si>
  <si>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</si>
  <si>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</si>
  <si>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</si>
  <si>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</si>
  <si>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</si>
  <si>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</si>
  <si>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</si>
  <si>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</si>
  <si>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</si>
  <si>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</si>
  <si>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</si>
  <si>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</si>
  <si>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</si>
  <si>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</si>
  <si>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</si>
  <si>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</si>
  <si>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</si>
  <si>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</si>
  <si>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</si>
  <si>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</si>
  <si>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</si>
  <si>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</si>
  <si>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</si>
  <si>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</si>
  <si>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</si>
  <si>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</si>
  <si>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</si>
  <si>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</si>
  <si>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</si>
  <si>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</si>
  <si>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</si>
  <si>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</si>
  <si>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</si>
  <si>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</si>
  <si>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</si>
  <si>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</si>
  <si>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</si>
  <si>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</si>
  <si>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</si>
  <si>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</si>
  <si>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</si>
  <si>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</si>
  <si>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</si>
  <si>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</si>
  <si>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</si>
  <si>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</si>
  <si>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</si>
  <si>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</si>
  <si>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</si>
  <si>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</si>
  <si>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</si>
  <si>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</si>
  <si>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</si>
  <si>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</si>
  <si>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</si>
  <si>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</si>
  <si>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</si>
  <si>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</si>
  <si>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</si>
  <si>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</si>
  <si>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</si>
  <si>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</si>
  <si>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</si>
  <si>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</si>
  <si>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</si>
  <si>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</si>
  <si>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</si>
  <si>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</si>
  <si>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</si>
  <si>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</si>
  <si>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</si>
  <si>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</si>
  <si>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</si>
  <si>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</si>
  <si>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</si>
  <si>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</si>
  <si>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</si>
  <si>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</si>
  <si>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</si>
  <si>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</si>
  <si>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</si>
  <si>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</si>
  <si>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</si>
  <si>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</si>
  <si>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</si>
  <si>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</si>
  <si>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</si>
  <si>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</si>
  <si>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</si>
  <si>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</si>
  <si>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</si>
  <si>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</si>
  <si>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</si>
  <si>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</si>
  <si>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</si>
  <si>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</si>
  <si>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</si>
  <si>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</si>
  <si>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</si>
  <si>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</si>
  <si>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</si>
  <si>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</si>
  <si>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</si>
  <si>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</si>
  <si>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</si>
  <si>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</si>
  <si>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</si>
  <si>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</si>
  <si>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</si>
  <si>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</si>
  <si>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</si>
  <si>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</si>
  <si>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</si>
  <si>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</si>
  <si>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</si>
  <si>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</si>
  <si>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</si>
  <si>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</si>
  <si>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</si>
  <si>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</si>
  <si>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</si>
  <si>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</si>
  <si>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</si>
  <si>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</si>
  <si>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</si>
  <si>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</si>
  <si>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</si>
  <si>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</si>
  <si>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</si>
  <si>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</si>
  <si>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</si>
  <si>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</si>
  <si>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</si>
  <si>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</si>
  <si>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</si>
  <si>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</si>
  <si>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</si>
  <si>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</si>
  <si>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</si>
  <si>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</si>
  <si>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</si>
  <si>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</si>
  <si>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</si>
  <si>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</si>
  <si>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</si>
  <si>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</si>
  <si>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</si>
  <si>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</si>
  <si>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</si>
  <si>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</si>
  <si>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</si>
  <si>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</si>
  <si>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</si>
  <si>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</si>
  <si>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</si>
  <si>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</si>
  <si>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</si>
  <si>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</si>
  <si>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</si>
  <si>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</si>
  <si>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</si>
  <si>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</si>
  <si>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</si>
  <si>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</si>
  <si>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</si>
  <si>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</si>
  <si>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</si>
  <si>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</si>
  <si>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</si>
  <si>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</si>
  <si>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</si>
  <si>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</si>
  <si>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</si>
  <si>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</si>
  <si>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</si>
  <si>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</si>
  <si>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</si>
  <si>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</si>
  <si>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</si>
  <si>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</si>
  <si>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</si>
  <si>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</si>
  <si>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</si>
  <si>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</si>
  <si>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</si>
  <si>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</si>
  <si>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</si>
  <si>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</si>
  <si>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</si>
  <si>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</si>
  <si>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</si>
  <si>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</si>
  <si>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</si>
  <si>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</si>
  <si>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</si>
  <si>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</si>
  <si>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</si>
  <si>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</si>
  <si>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</si>
  <si>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</si>
  <si>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</si>
  <si>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</si>
  <si>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</si>
  <si>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</si>
  <si>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</si>
  <si>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</si>
  <si>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</si>
  <si>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</si>
  <si>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</si>
  <si>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</si>
  <si>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</si>
  <si>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</si>
  <si>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</si>
  <si>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</si>
  <si>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</si>
  <si>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</si>
  <si>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</si>
  <si>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</si>
  <si>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</si>
  <si>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</si>
  <si>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</si>
  <si>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</si>
  <si>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</si>
  <si>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</si>
  <si>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</si>
  <si>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</si>
  <si>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</si>
  <si>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</si>
  <si>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</si>
  <si>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</si>
  <si>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</si>
  <si>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</si>
  <si>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</si>
  <si>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</si>
  <si>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</si>
  <si>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</si>
  <si>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</si>
  <si>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</si>
  <si>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</si>
  <si>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</si>
  <si>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</si>
  <si>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</si>
  <si>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</si>
  <si>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</si>
  <si>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</si>
  <si>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</si>
  <si>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</si>
  <si>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</si>
  <si>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</si>
  <si>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</si>
  <si>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</si>
  <si>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</si>
  <si>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</si>
  <si>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</si>
  <si>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</si>
  <si>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</si>
  <si>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</si>
  <si>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</si>
  <si>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</si>
  <si>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</si>
  <si>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</si>
  <si>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</si>
  <si>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</si>
  <si>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</si>
  <si>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</si>
  <si>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</si>
  <si>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</si>
  <si>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</si>
  <si>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</si>
  <si>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</si>
  <si>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</si>
  <si>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</si>
  <si>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</si>
  <si>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</si>
  <si>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</si>
  <si>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</si>
  <si>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</si>
  <si>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</si>
  <si>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</si>
  <si>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</si>
  <si>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</si>
  <si>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</si>
  <si>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</si>
  <si>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</si>
  <si>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</si>
  <si>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</si>
  <si>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</si>
  <si>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</si>
  <si>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</si>
  <si>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</si>
  <si>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</si>
  <si>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</si>
  <si>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</si>
  <si>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</si>
  <si>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</si>
  <si>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</si>
  <si>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</si>
  <si>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</si>
  <si>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</si>
  <si>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</si>
  <si>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</si>
  <si>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</si>
  <si>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</si>
  <si>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</si>
  <si>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</si>
  <si>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</si>
  <si>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</si>
  <si>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</si>
  <si>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</si>
  <si>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</si>
  <si>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</si>
  <si>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</si>
  <si>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</si>
  <si>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</si>
  <si>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</si>
  <si>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</si>
  <si>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</si>
  <si>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</si>
  <si>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</si>
  <si>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</si>
  <si>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</si>
  <si>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</si>
  <si>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</si>
  <si>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</si>
  <si>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</si>
  <si>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</si>
  <si>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</si>
  <si>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</si>
  <si>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</si>
  <si>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</si>
  <si>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</si>
  <si>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</si>
  <si>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</si>
  <si>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</si>
  <si>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</si>
  <si>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</si>
  <si>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</si>
  <si>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</si>
  <si>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</si>
  <si>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</si>
  <si>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</si>
  <si>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</si>
  <si>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</si>
  <si>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</si>
  <si>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</si>
  <si>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</si>
  <si>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</si>
  <si>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</si>
  <si>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</si>
  <si>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</si>
  <si>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</si>
  <si>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</si>
  <si>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</si>
  <si>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</si>
  <si>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</si>
  <si>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</si>
  <si>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</si>
  <si>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</si>
  <si>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</si>
  <si>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</si>
  <si>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</si>
  <si>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</si>
  <si>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</si>
  <si>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</si>
  <si>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</si>
  <si>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</si>
  <si>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</si>
  <si>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</si>
  <si>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</si>
  <si>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</si>
  <si>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</si>
  <si>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</si>
  <si>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</si>
  <si>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</si>
  <si>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</si>
  <si>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</si>
  <si>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</si>
  <si>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</si>
  <si>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</si>
  <si>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</si>
  <si>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</si>
  <si>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</si>
  <si>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</si>
  <si>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</si>
  <si>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</si>
  <si>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</si>
  <si>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</si>
  <si>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</si>
  <si>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</si>
  <si>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</si>
  <si>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</si>
  <si>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</si>
  <si>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</si>
  <si>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</si>
  <si>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</si>
  <si>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</si>
  <si>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</si>
  <si>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</si>
  <si>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</si>
  <si>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</si>
  <si>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</si>
  <si>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</si>
  <si>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</si>
  <si>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</si>
  <si>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</si>
  <si>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</si>
  <si>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</si>
  <si>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</si>
  <si>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</si>
  <si>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</si>
  <si>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</si>
  <si>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</si>
  <si>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</si>
  <si>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</si>
  <si>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</si>
  <si>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</si>
  <si>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</si>
  <si>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</si>
  <si>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</si>
  <si>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</si>
  <si>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</si>
  <si>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</si>
  <si>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</si>
  <si>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</si>
  <si>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</si>
  <si>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</si>
  <si>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</si>
  <si>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</si>
  <si>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</si>
  <si>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</si>
  <si>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</si>
  <si>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</si>
  <si>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</si>
  <si>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</si>
  <si>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</si>
  <si>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</si>
  <si>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</si>
  <si>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</si>
  <si>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</si>
  <si>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</si>
  <si>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</si>
  <si>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</si>
  <si>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</si>
  <si>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</si>
  <si>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</si>
  <si>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</si>
  <si>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</si>
  <si>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</si>
  <si>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</si>
  <si>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</si>
  <si>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</si>
  <si>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</si>
  <si>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</si>
  <si>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</si>
  <si>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</si>
  <si>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</si>
  <si>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</si>
  <si>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</si>
  <si>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</si>
  <si>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</si>
  <si>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</si>
  <si>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</si>
  <si>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</si>
  <si>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</si>
  <si>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</si>
  <si>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</si>
  <si>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</si>
  <si>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</si>
  <si>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</si>
  <si>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</si>
  <si>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</si>
  <si>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</si>
  <si>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</si>
  <si>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</si>
  <si>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</si>
  <si>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</si>
  <si>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</si>
  <si>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</si>
  <si>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</si>
  <si>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</si>
  <si>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</si>
  <si>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</si>
  <si>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</si>
  <si>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</si>
  <si>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</si>
  <si>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</si>
  <si>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</si>
  <si>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</si>
  <si>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</si>
  <si>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</si>
  <si>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</si>
  <si>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</si>
  <si>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</si>
  <si>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</si>
  <si>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</si>
  <si>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</si>
  <si>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</si>
  <si>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</si>
  <si>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</si>
  <si>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</si>
  <si>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</si>
  <si>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</si>
  <si>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</si>
  <si>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</si>
  <si>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</si>
  <si>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</si>
  <si>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</si>
  <si>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</si>
  <si>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</si>
  <si>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</si>
  <si>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</si>
  <si>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</si>
  <si>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</si>
  <si>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</si>
  <si>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</si>
  <si>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</si>
  <si>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</si>
  <si>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</si>
  <si>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</si>
  <si>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</si>
  <si>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</si>
  <si>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</si>
  <si>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</si>
  <si>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</si>
  <si>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</si>
  <si>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</si>
  <si>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</si>
  <si>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</si>
  <si>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</si>
  <si>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</si>
  <si>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</si>
  <si>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</si>
  <si>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</si>
  <si>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</si>
  <si>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</si>
  <si>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</si>
  <si>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</si>
  <si>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</si>
  <si>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</si>
  <si>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</si>
  <si>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</si>
  <si>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</si>
  <si>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</si>
  <si>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</si>
  <si>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</si>
  <si>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</si>
  <si>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</si>
  <si>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</si>
  <si>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</si>
  <si>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</si>
  <si>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</si>
  <si>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</si>
  <si>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</si>
  <si>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</si>
  <si>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</si>
  <si>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</si>
  <si>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</si>
  <si>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</si>
  <si>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</si>
  <si>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</si>
  <si>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</si>
  <si>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</si>
  <si>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</si>
  <si>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</si>
  <si>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</si>
  <si>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</si>
  <si>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</si>
  <si>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</si>
  <si>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</si>
  <si>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</si>
  <si>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</si>
  <si>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</si>
  <si>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</si>
  <si>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</si>
  <si>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</si>
  <si>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</si>
  <si>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</si>
  <si>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</si>
  <si>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</si>
  <si>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</si>
  <si>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</si>
  <si>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</si>
  <si>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</si>
  <si>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</si>
  <si>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</si>
  <si>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</si>
  <si>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</si>
  <si>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</si>
  <si>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</si>
  <si>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</si>
  <si>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</si>
  <si>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</si>
  <si>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</si>
  <si>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</si>
  <si>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</si>
  <si>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</si>
  <si>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</si>
  <si>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</si>
  <si>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</si>
  <si>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</si>
  <si>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</si>
  <si>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</si>
  <si>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</si>
  <si>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</si>
  <si>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</si>
  <si>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</si>
  <si>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</si>
  <si>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</si>
  <si>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</si>
  <si>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</si>
  <si>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</si>
  <si>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</si>
  <si>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</si>
  <si>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</si>
  <si>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</si>
  <si>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</si>
  <si>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</si>
  <si>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</si>
  <si>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</si>
  <si>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</si>
  <si>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</si>
  <si>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</si>
  <si>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</si>
  <si>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</si>
  <si>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</si>
  <si>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</si>
  <si>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</si>
  <si>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</si>
  <si>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</si>
  <si>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</si>
  <si>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</si>
  <si>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</si>
  <si>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</si>
  <si>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</si>
  <si>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</si>
  <si>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</si>
  <si>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</si>
  <si>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</si>
  <si>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</si>
  <si>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</si>
  <si>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</si>
  <si>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</si>
  <si>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</si>
  <si>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</si>
  <si>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</si>
  <si>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</si>
  <si>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</si>
  <si>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</si>
  <si>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</si>
  <si>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</si>
  <si>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</si>
  <si>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</si>
  <si>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</si>
  <si>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</si>
  <si>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</si>
  <si>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</si>
  <si>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</si>
  <si>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</si>
  <si>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</si>
  <si>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</si>
  <si>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</si>
  <si>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</si>
  <si>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</si>
  <si>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</si>
  <si>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</si>
  <si>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</si>
  <si>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</si>
  <si>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</si>
  <si>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</si>
  <si>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</si>
  <si>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</si>
  <si>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</si>
  <si>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</si>
  <si>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</si>
  <si>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</si>
  <si>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</si>
  <si>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</si>
  <si>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</si>
  <si>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</si>
  <si>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</si>
  <si>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</si>
  <si>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</si>
  <si>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</si>
  <si>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</si>
  <si>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</si>
  <si>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</si>
  <si>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</si>
  <si>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</si>
  <si>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</si>
  <si>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</si>
  <si>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</si>
  <si>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</si>
  <si>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</si>
  <si>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</si>
  <si>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</si>
  <si>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</si>
  <si>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</si>
  <si>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</si>
  <si>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</si>
  <si>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</si>
  <si>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</si>
  <si>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</si>
  <si>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</si>
  <si>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</si>
  <si>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</si>
  <si>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</si>
  <si>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</si>
  <si>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</si>
  <si>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</si>
  <si>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</si>
  <si>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</si>
  <si>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</si>
  <si>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</si>
  <si>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</si>
  <si>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</si>
  <si>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</si>
  <si>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</si>
  <si>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</si>
  <si>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</si>
  <si>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</si>
  <si>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</si>
  <si>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</si>
  <si>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</si>
  <si>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</si>
  <si>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</si>
  <si>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</si>
  <si>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</si>
  <si>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</si>
  <si>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</si>
  <si>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</si>
  <si>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</si>
  <si>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</si>
  <si>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</si>
  <si>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</si>
  <si>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</si>
  <si>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</si>
  <si>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</si>
  <si>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</si>
  <si>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</si>
  <si>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</si>
  <si>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</si>
  <si>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</si>
  <si>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</si>
  <si>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</si>
  <si>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</si>
  <si>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</si>
  <si>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</si>
  <si>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</si>
  <si>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</si>
  <si>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</si>
  <si>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</si>
  <si>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</si>
  <si>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</si>
  <si>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</si>
  <si>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</si>
  <si>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</si>
  <si>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</si>
  <si>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</si>
  <si>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</si>
  <si>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</si>
  <si>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</si>
  <si>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</si>
  <si>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</si>
  <si>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</si>
  <si>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</si>
  <si>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</si>
  <si>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</si>
  <si>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</si>
  <si>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</si>
  <si>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</si>
  <si>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</si>
  <si>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</si>
  <si>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</si>
  <si>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</si>
  <si>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</si>
  <si>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</si>
  <si>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</si>
  <si>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</si>
  <si>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</si>
  <si>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</si>
  <si>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</si>
  <si>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</si>
  <si>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</si>
  <si>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</si>
  <si>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</si>
  <si>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</si>
  <si>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</si>
  <si>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</si>
  <si>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</si>
  <si>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</si>
  <si>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</si>
  <si>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</si>
  <si>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</si>
  <si>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</si>
  <si>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</si>
  <si>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</si>
  <si>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</si>
  <si>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</si>
  <si>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</si>
  <si>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</si>
  <si>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</si>
  <si>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</si>
  <si>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</si>
  <si>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</si>
  <si>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</si>
  <si>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</si>
  <si>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</si>
  <si>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</si>
  <si>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</si>
  <si>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</si>
  <si>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</si>
  <si>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</si>
  <si>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</si>
  <si>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</si>
  <si>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</si>
  <si>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</si>
  <si>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</si>
  <si>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</si>
  <si>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</si>
  <si>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</si>
  <si>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</si>
  <si>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</si>
  <si>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</si>
  <si>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</si>
  <si>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</si>
  <si>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</si>
  <si>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</si>
  <si>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</si>
  <si>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</si>
  <si>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</si>
  <si>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</si>
  <si>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</si>
  <si>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</si>
  <si>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</si>
  <si>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</si>
  <si>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</si>
  <si>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</si>
  <si>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</si>
  <si>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</si>
  <si>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</si>
  <si>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</si>
  <si>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</si>
  <si>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</si>
  <si>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</si>
  <si>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</si>
  <si>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</si>
  <si>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</si>
  <si>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</si>
  <si>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</si>
  <si>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</si>
  <si>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</si>
  <si>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</si>
  <si>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</si>
  <si>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</si>
  <si>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</si>
  <si>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</si>
  <si>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</si>
  <si>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</si>
  <si>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</si>
  <si>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</si>
  <si>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</si>
  <si>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</si>
  <si>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</si>
  <si>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</si>
  <si>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</si>
  <si>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</si>
  <si>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</si>
  <si>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</si>
  <si>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</si>
  <si>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</si>
  <si>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</si>
  <si>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</si>
  <si>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</si>
  <si>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</si>
  <si>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</si>
  <si>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</si>
  <si>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</si>
  <si>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</si>
  <si>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</si>
  <si>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</si>
  <si>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</si>
  <si>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</si>
  <si>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</si>
  <si>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</si>
  <si>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</si>
  <si>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</si>
  <si>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</si>
  <si>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</si>
  <si>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</si>
  <si>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</si>
  <si>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</si>
  <si>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</si>
  <si>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</si>
  <si>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</si>
  <si>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</si>
  <si>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</si>
  <si>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</si>
  <si>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</si>
  <si>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</si>
  <si>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</si>
  <si>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</si>
  <si>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</si>
  <si>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</si>
  <si>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</si>
  <si>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</si>
  <si>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</si>
  <si>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</si>
  <si>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</si>
  <si>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</si>
  <si>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</si>
  <si>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</si>
  <si>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</si>
  <si>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</si>
  <si>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</si>
  <si>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</si>
  <si>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</si>
  <si>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</si>
  <si>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</si>
  <si>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</si>
  <si>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</si>
  <si>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</si>
  <si>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</si>
  <si>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</si>
  <si>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</si>
  <si>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</si>
  <si>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</si>
  <si>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</si>
  <si>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</si>
  <si>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</si>
  <si>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</si>
  <si>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</si>
  <si>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</si>
  <si>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</si>
  <si>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</si>
  <si>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</si>
  <si>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</si>
  <si>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</si>
  <si>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</si>
  <si>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</si>
  <si>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</si>
  <si>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</si>
  <si>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</si>
  <si>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</si>
  <si>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</si>
  <si>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</si>
  <si>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</si>
  <si>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</si>
  <si>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</si>
  <si>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</si>
  <si>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</si>
  <si>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</si>
  <si>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</si>
  <si>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</si>
  <si>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</si>
  <si>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</si>
  <si>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</si>
  <si>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</si>
  <si>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</si>
  <si>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</si>
  <si>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</si>
  <si>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</si>
  <si>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</si>
  <si>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</si>
  <si>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</si>
  <si>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</si>
  <si>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</si>
  <si>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</si>
  <si>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</si>
  <si>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</si>
  <si>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</si>
  <si>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</si>
  <si>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</si>
  <si>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</si>
  <si>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</si>
  <si>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</si>
  <si>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</si>
  <si>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</si>
  <si>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</si>
  <si>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</si>
  <si>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</si>
  <si>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</si>
  <si>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</si>
  <si>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</si>
  <si>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</si>
  <si>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</si>
  <si>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</si>
  <si>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</si>
  <si>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</si>
  <si>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</si>
  <si>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</si>
  <si>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</si>
  <si>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</si>
  <si>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</si>
  <si>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</si>
  <si>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</si>
  <si>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</si>
  <si>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</si>
  <si>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</si>
  <si>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</si>
  <si>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</si>
  <si>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</si>
  <si>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</si>
  <si>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</si>
  <si>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</si>
  <si>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</si>
  <si>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</si>
  <si>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</si>
  <si>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</si>
  <si>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</si>
  <si>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</si>
  <si>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</si>
  <si>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</si>
  <si>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</si>
  <si>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</si>
  <si>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</si>
  <si>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</si>
  <si>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</si>
  <si>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</si>
  <si>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</si>
  <si>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</si>
  <si>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</si>
  <si>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</si>
  <si>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</si>
  <si>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</si>
  <si>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</si>
  <si>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</si>
  <si>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</si>
  <si>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</si>
  <si>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</si>
  <si>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</si>
  <si>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</si>
  <si>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</si>
  <si>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</si>
  <si>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</si>
  <si>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</si>
  <si>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</si>
  <si>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</si>
  <si>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</si>
  <si>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</si>
  <si>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</si>
  <si>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</si>
  <si>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</si>
  <si>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</si>
  <si>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</si>
  <si>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</si>
  <si>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</si>
  <si>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</si>
  <si>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</si>
  <si>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</si>
  <si>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</si>
  <si>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</si>
  <si>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</si>
  <si>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</si>
  <si>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</si>
  <si>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</si>
  <si>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</si>
  <si>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</si>
  <si>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</si>
  <si>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</si>
  <si>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</si>
  <si>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</si>
  <si>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</si>
  <si>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</si>
  <si>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</si>
  <si>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</si>
  <si>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</si>
  <si>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</si>
  <si>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</si>
  <si>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</si>
  <si>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</si>
  <si>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</si>
  <si>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</si>
  <si>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</si>
  <si>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</si>
  <si>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</si>
  <si>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</si>
  <si>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</si>
  <si>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</si>
  <si>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</si>
  <si>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</si>
  <si>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</si>
  <si>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</si>
  <si>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</si>
  <si>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</si>
  <si>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</si>
  <si>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</si>
  <si>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</si>
  <si>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</si>
  <si>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</si>
  <si>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</si>
  <si>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</si>
  <si>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</si>
  <si>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</si>
  <si>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</si>
  <si>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</si>
  <si>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</si>
  <si>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</si>
  <si>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</si>
  <si>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</si>
  <si>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</si>
  <si>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</si>
  <si>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</si>
  <si>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</si>
  <si>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</si>
  <si>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</si>
  <si>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</si>
  <si>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</si>
  <si>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</si>
  <si>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</si>
  <si>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</si>
  <si>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</si>
  <si>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</si>
  <si>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</si>
  <si>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</si>
  <si>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</si>
  <si>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</si>
  <si>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</si>
  <si>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</si>
  <si>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</si>
  <si>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</si>
  <si>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</si>
  <si>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</si>
  <si>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</si>
  <si>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</si>
  <si>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</si>
  <si>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</si>
  <si>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</si>
  <si>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</si>
  <si>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</si>
  <si>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</si>
  <si>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</si>
  <si>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</si>
  <si>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</si>
  <si>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</si>
  <si>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</si>
  <si>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</si>
  <si>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</si>
  <si>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</si>
  <si>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</si>
  <si>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</si>
  <si>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</si>
  <si>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</si>
  <si>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</si>
  <si>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</si>
  <si>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</si>
  <si>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</si>
  <si>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</si>
  <si>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</si>
  <si>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</si>
  <si>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</si>
  <si>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</si>
  <si>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</si>
  <si>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</si>
  <si>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</si>
  <si>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</si>
  <si>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</si>
  <si>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</si>
  <si>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</si>
  <si>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</si>
  <si>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</si>
  <si>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</si>
  <si>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</si>
  <si>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</si>
  <si>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</si>
  <si>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</si>
  <si>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</si>
  <si>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</si>
  <si>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</si>
  <si>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</si>
  <si>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</si>
  <si>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</si>
  <si>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</si>
  <si>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</si>
  <si>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</si>
  <si>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</si>
  <si>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</si>
  <si>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</si>
  <si>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</si>
  <si>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</si>
  <si>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</si>
  <si>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</si>
  <si>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</si>
  <si>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</si>
  <si>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</si>
  <si>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</si>
  <si>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</si>
  <si>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</si>
  <si>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</si>
  <si>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</si>
  <si>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</si>
  <si>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</si>
  <si>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</si>
  <si>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</si>
  <si>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</si>
  <si>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</si>
  <si>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</si>
  <si>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</si>
  <si>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</si>
  <si>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</si>
  <si>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</si>
  <si>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</si>
  <si>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</si>
  <si>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</si>
  <si>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</si>
  <si>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</si>
  <si>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</si>
  <si>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</si>
  <si>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</si>
  <si>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</si>
  <si>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</si>
  <si>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</si>
  <si>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</si>
  <si>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</si>
  <si>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</si>
  <si>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</si>
  <si>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</si>
  <si>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</si>
  <si>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</si>
  <si>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</si>
  <si>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</si>
  <si>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</si>
  <si>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</si>
  <si>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</si>
  <si>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</si>
  <si>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</si>
  <si>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</si>
  <si>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</si>
  <si>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</si>
  <si>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</si>
  <si>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</si>
  <si>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</si>
  <si>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</si>
  <si>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</si>
  <si>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</si>
  <si>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</si>
  <si>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</si>
  <si>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</si>
  <si>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</si>
  <si>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</si>
  <si>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</si>
  <si>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</si>
  <si>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</si>
  <si>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</si>
  <si>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</si>
  <si>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</si>
  <si>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</si>
  <si>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</si>
  <si>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</si>
  <si>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</si>
  <si>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</si>
  <si>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</si>
  <si>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</si>
  <si>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</si>
  <si>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</si>
  <si>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</si>
  <si>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</si>
  <si>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</si>
  <si>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</si>
  <si>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</si>
  <si>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</si>
  <si>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</si>
  <si>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</si>
  <si>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</si>
  <si>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</si>
  <si>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</si>
  <si>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</si>
  <si>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</si>
  <si>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</si>
  <si>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</si>
  <si>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</si>
  <si>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</si>
  <si>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</si>
  <si>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</si>
  <si>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</si>
  <si>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</si>
  <si>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</si>
  <si>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</si>
  <si>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</si>
  <si>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</si>
  <si>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</si>
  <si>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</si>
  <si>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</si>
  <si>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</si>
  <si>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</si>
  <si>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</si>
  <si>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</si>
  <si>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</si>
  <si>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</si>
  <si>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</si>
  <si>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</si>
  <si>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</si>
  <si>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</si>
  <si>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</si>
  <si>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</si>
  <si>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</si>
  <si>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</si>
  <si>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</si>
  <si>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</si>
  <si>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</si>
  <si>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</si>
  <si>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</si>
  <si>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</si>
  <si>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</si>
  <si>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</si>
  <si>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</si>
  <si>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</si>
  <si>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</si>
  <si>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</si>
  <si>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</si>
  <si>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</si>
  <si>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</si>
  <si>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</si>
  <si>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</si>
  <si>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</si>
  <si>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</si>
  <si>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</si>
  <si>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</si>
  <si>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</si>
  <si>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</si>
  <si>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</si>
  <si>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</si>
  <si>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</si>
  <si>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</si>
  <si>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</si>
  <si>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</si>
  <si>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</si>
  <si>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</si>
  <si>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</si>
  <si>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</si>
  <si>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</si>
  <si>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</si>
  <si>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</si>
  <si>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</si>
  <si>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</si>
  <si>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</si>
  <si>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</si>
  <si>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</si>
  <si>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</si>
  <si>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</si>
  <si>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</si>
  <si>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</si>
  <si>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</si>
  <si>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</si>
  <si>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</si>
  <si>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</si>
  <si>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</si>
  <si>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</si>
  <si>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</si>
  <si>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</si>
  <si>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</si>
  <si>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</si>
  <si>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</si>
  <si>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</si>
  <si>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</si>
  <si>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</si>
  <si>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</si>
  <si>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</si>
  <si>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</si>
  <si>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</si>
  <si>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</si>
  <si>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</si>
  <si>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</si>
  <si>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</si>
  <si>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</si>
  <si>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</si>
  <si>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</si>
  <si>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</si>
  <si>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</si>
  <si>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</si>
  <si>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</si>
  <si>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</si>
  <si>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</si>
  <si>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</si>
  <si>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</si>
  <si>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</si>
  <si>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</si>
  <si>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</si>
  <si>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</si>
  <si>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</si>
  <si>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</si>
  <si>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</si>
  <si>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</si>
  <si>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</si>
  <si>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</si>
  <si>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</si>
  <si>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</si>
  <si>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</si>
  <si>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</si>
  <si>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</si>
  <si>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</si>
  <si>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</si>
  <si>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</si>
  <si>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</si>
  <si>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</si>
  <si>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</si>
  <si>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</si>
  <si>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</si>
  <si>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</si>
  <si>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</si>
  <si>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</si>
  <si>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</si>
  <si>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</si>
  <si>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</si>
  <si>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</si>
  <si>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</si>
  <si>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</si>
  <si>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</si>
  <si>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</si>
  <si>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</si>
  <si>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</si>
  <si>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</si>
  <si>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</si>
  <si>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</si>
  <si>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</si>
  <si>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</si>
  <si>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</si>
  <si>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</si>
  <si>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</si>
  <si>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</si>
  <si>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</si>
  <si>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</si>
  <si>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</si>
  <si>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</si>
  <si>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</si>
  <si>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</si>
  <si>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</si>
  <si>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</si>
  <si>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</si>
  <si>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</si>
  <si>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</si>
  <si>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</si>
  <si>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</si>
  <si>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</si>
  <si>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</si>
  <si>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</si>
  <si>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</si>
  <si>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</si>
  <si>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</si>
  <si>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</si>
  <si>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</si>
  <si>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</si>
  <si>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</si>
  <si>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</si>
  <si>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</si>
  <si>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</si>
  <si>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</si>
  <si>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</si>
  <si>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</si>
  <si>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</si>
  <si>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</si>
  <si>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</si>
  <si>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</si>
  <si>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</si>
  <si>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</si>
  <si>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</si>
  <si>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</si>
  <si>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</si>
  <si>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</si>
  <si>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</si>
  <si>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</si>
  <si>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</si>
  <si>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</si>
  <si>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</si>
  <si>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</si>
  <si>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</si>
  <si>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</si>
  <si>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</si>
  <si>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</si>
  <si>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</si>
  <si>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</si>
  <si>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</si>
  <si>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</si>
  <si>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</si>
  <si>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</si>
  <si>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</si>
  <si>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</si>
  <si>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</si>
  <si>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</si>
  <si>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</si>
  <si>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</si>
  <si>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</si>
  <si>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</si>
  <si>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</si>
  <si>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</si>
  <si>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</si>
  <si>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</si>
  <si>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</si>
  <si>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</si>
  <si>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</si>
  <si>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</si>
  <si>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</si>
  <si>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</si>
  <si>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</si>
  <si>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</si>
  <si>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</si>
  <si>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</si>
  <si>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</si>
  <si>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</si>
  <si>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</si>
  <si>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</si>
  <si>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</si>
  <si>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</si>
  <si>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</si>
  <si>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</si>
  <si>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</si>
  <si>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</si>
  <si>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</si>
  <si>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</si>
  <si>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</si>
  <si>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</si>
  <si>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</si>
  <si>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</si>
  <si>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</si>
  <si>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</si>
  <si>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</si>
  <si>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</si>
  <si>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</si>
  <si>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</si>
  <si>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</si>
  <si>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</si>
  <si>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</si>
  <si>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</si>
  <si>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</si>
  <si>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</si>
  <si>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</si>
  <si>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</si>
  <si>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</si>
  <si>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</si>
  <si>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</si>
  <si>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</si>
  <si>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</si>
  <si>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</si>
  <si>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</si>
  <si>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</si>
  <si>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</si>
  <si>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</si>
  <si>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</si>
  <si>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</si>
  <si>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</si>
  <si>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</si>
  <si>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</si>
  <si>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</si>
  <si>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</si>
  <si>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</si>
  <si>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</si>
  <si>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</si>
  <si>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</si>
  <si>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</si>
  <si>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</si>
  <si>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</si>
  <si>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</si>
  <si>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</si>
  <si>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</si>
  <si>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</si>
  <si>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</si>
  <si>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</si>
  <si>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</si>
  <si>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</si>
  <si>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</si>
  <si>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</si>
  <si>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</si>
  <si>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</si>
  <si>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</si>
  <si>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</si>
  <si>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</si>
  <si>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</si>
  <si>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</si>
  <si>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</si>
  <si>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</si>
  <si>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</si>
  <si>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</si>
  <si>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</si>
  <si>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</si>
  <si>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</si>
  <si>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</si>
  <si>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</si>
  <si>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</si>
  <si>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</si>
  <si>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</si>
  <si>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</si>
  <si>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</si>
  <si>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</si>
  <si>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</si>
  <si>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</si>
  <si>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</si>
  <si>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</si>
  <si>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</si>
  <si>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</si>
  <si>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</si>
  <si>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</si>
  <si>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</si>
  <si>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</si>
  <si>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</si>
  <si>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</si>
  <si>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</si>
  <si>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</si>
  <si>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</si>
  <si>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</si>
  <si>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</si>
  <si>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</si>
  <si>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</si>
  <si>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</si>
  <si>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</si>
  <si>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</si>
  <si>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</si>
  <si>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</si>
  <si>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</si>
  <si>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</si>
  <si>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</si>
  <si>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</si>
  <si>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</si>
  <si>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</si>
  <si>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</si>
  <si>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</si>
  <si>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</si>
  <si>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</si>
  <si>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</si>
  <si>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</si>
  <si>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</si>
  <si>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</si>
  <si>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</si>
  <si>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</si>
  <si>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</si>
  <si>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</si>
  <si>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</si>
  <si>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</si>
  <si>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</si>
  <si>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</si>
  <si>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</si>
  <si>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</si>
  <si>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</si>
  <si>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</si>
  <si>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</si>
  <si>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</si>
  <si>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</si>
  <si>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</si>
  <si>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</si>
  <si>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</si>
  <si>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</si>
  <si>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</si>
  <si>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</si>
  <si>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</si>
  <si>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</si>
  <si>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</si>
  <si>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</si>
  <si>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</si>
  <si>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</si>
  <si>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</si>
  <si>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</si>
  <si>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</si>
  <si>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</si>
  <si>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</si>
  <si>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</si>
  <si>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</si>
  <si>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</si>
  <si>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</si>
  <si>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</si>
  <si>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</si>
  <si>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</si>
  <si>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</si>
  <si>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</si>
  <si>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</si>
  <si>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</si>
  <si>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</si>
  <si>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</si>
  <si>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</si>
  <si>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</si>
  <si>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</si>
  <si>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</si>
  <si>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</si>
  <si>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</si>
  <si>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</si>
  <si>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</si>
  <si>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</si>
  <si>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</si>
  <si>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</si>
  <si>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</si>
  <si>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</si>
  <si>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</si>
  <si>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</si>
  <si>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</si>
  <si>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</si>
  <si>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</si>
  <si>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</si>
  <si>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</si>
  <si>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</si>
  <si>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</si>
  <si>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</si>
  <si>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</si>
  <si>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</si>
  <si>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</si>
  <si>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</si>
  <si>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</si>
  <si>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</si>
  <si>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</si>
  <si>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</si>
  <si>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</si>
  <si>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</si>
  <si>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</si>
  <si>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</si>
  <si>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</si>
  <si>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</si>
  <si>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</si>
  <si>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</si>
  <si>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</si>
  <si>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</si>
  <si>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</si>
  <si>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</si>
  <si>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</si>
  <si>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</si>
  <si>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</si>
  <si>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</si>
  <si>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</si>
  <si>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</si>
  <si>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</si>
  <si>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</si>
  <si>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</si>
  <si>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</si>
  <si>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</si>
  <si>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</si>
  <si>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</si>
  <si>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</si>
  <si>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</si>
  <si>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</si>
  <si>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</si>
  <si>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</si>
  <si>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</si>
  <si>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</si>
  <si>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</si>
  <si>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</si>
  <si>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</si>
  <si>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</si>
  <si>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</si>
  <si>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</si>
  <si>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</si>
  <si>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</si>
  <si>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</si>
  <si>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</si>
  <si>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</si>
  <si>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</si>
  <si>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</si>
  <si>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</si>
  <si>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</si>
  <si>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</si>
  <si>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</si>
  <si>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</si>
  <si>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</si>
  <si>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</si>
  <si>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</si>
  <si>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</si>
  <si>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</si>
  <si>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</si>
  <si>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</si>
  <si>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</si>
  <si>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</si>
  <si>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</si>
  <si>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</si>
  <si>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</si>
  <si>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</si>
  <si>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</si>
  <si>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</si>
  <si>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</si>
  <si>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</si>
  <si>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</si>
  <si>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</si>
  <si>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</si>
  <si>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</si>
  <si>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</si>
  <si>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</si>
  <si>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</si>
  <si>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</si>
  <si>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</si>
  <si>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</si>
  <si>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</si>
  <si>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</si>
  <si>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</si>
  <si>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</si>
  <si>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</si>
  <si>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</si>
  <si>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</si>
  <si>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</si>
  <si>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</si>
  <si>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</si>
  <si>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</si>
  <si>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</si>
  <si>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</si>
  <si>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</si>
  <si>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</si>
  <si>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</si>
  <si>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</si>
  <si>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</si>
  <si>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</si>
  <si>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</si>
  <si>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</si>
  <si>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</si>
  <si>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</si>
  <si>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</si>
  <si>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</si>
  <si>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</si>
  <si>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</si>
  <si>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</si>
  <si>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</si>
  <si>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</si>
  <si>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</si>
  <si>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</si>
  <si>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</si>
  <si>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</si>
  <si>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</si>
  <si>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</si>
  <si>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</si>
  <si>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</si>
  <si>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</si>
  <si>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</si>
  <si>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</si>
  <si>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</si>
  <si>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</si>
  <si>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</si>
  <si>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</si>
  <si>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</si>
  <si>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</si>
  <si>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</si>
  <si>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</si>
  <si>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</si>
  <si>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</si>
  <si>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</si>
  <si>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</si>
  <si>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</si>
  <si>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</si>
  <si>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</si>
  <si>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</si>
  <si>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</si>
  <si>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</si>
  <si>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</si>
  <si>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</si>
  <si>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</si>
  <si>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</si>
  <si>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</si>
  <si>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</si>
  <si>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</si>
  <si>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</si>
  <si>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</si>
  <si>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</si>
  <si>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</si>
  <si>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</si>
  <si>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</si>
  <si>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</si>
  <si>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</si>
  <si>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</si>
  <si>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</si>
  <si>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</si>
  <si>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</si>
  <si>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</si>
  <si>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</si>
  <si>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</si>
  <si>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</si>
  <si>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</si>
  <si>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</si>
  <si>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</si>
  <si>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</si>
  <si>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</si>
  <si>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</si>
  <si>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</si>
  <si>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</si>
  <si>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</si>
  <si>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</si>
  <si>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</si>
  <si>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</si>
  <si>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</si>
  <si>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</si>
  <si>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</si>
  <si>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</si>
  <si>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</si>
  <si>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</si>
  <si>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</si>
  <si>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</si>
  <si>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</si>
  <si>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</si>
  <si>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</si>
  <si>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</si>
  <si>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</si>
  <si>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</si>
  <si>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</si>
  <si>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</si>
  <si>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</si>
  <si>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</si>
  <si>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</si>
  <si>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</si>
  <si>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</si>
  <si>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</si>
  <si>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</si>
  <si>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</si>
  <si>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</si>
  <si>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</si>
  <si>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</si>
  <si>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</si>
  <si>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</si>
  <si>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</si>
  <si>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</si>
  <si>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</si>
  <si>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</si>
  <si>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</si>
  <si>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</si>
  <si>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</si>
  <si>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</si>
  <si>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</si>
  <si>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</si>
  <si>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</si>
  <si>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</si>
  <si>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</si>
  <si>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</si>
  <si>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</si>
  <si>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</si>
  <si>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</si>
  <si>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</si>
  <si>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</si>
  <si>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</si>
  <si>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</si>
  <si>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</si>
  <si>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</si>
  <si>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</si>
  <si>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</si>
  <si>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</si>
  <si>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</si>
  <si>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</si>
  <si>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</si>
  <si>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</si>
  <si>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</si>
  <si>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</si>
  <si>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</si>
  <si>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</si>
  <si>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</si>
  <si>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</si>
  <si>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</si>
  <si>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</si>
  <si>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</si>
  <si>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</si>
  <si>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</si>
  <si>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</si>
  <si>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</si>
  <si>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</si>
  <si>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</si>
  <si>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</si>
  <si>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</si>
  <si>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</si>
  <si>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</si>
  <si>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</si>
  <si>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</si>
  <si>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</si>
  <si>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</si>
  <si>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</si>
  <si>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</si>
  <si>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</si>
  <si>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</si>
  <si>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</si>
  <si>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</si>
  <si>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</si>
  <si>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</si>
  <si>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</si>
  <si>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</si>
  <si>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</si>
  <si>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</si>
  <si>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</si>
  <si>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</si>
  <si>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</si>
  <si>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</si>
  <si>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</si>
  <si>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</si>
  <si>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</si>
  <si>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</si>
  <si>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</si>
  <si>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</si>
  <si>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</si>
  <si>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</si>
  <si>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</si>
  <si>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</si>
  <si>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</si>
  <si>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</si>
  <si>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</si>
  <si>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</si>
  <si>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</si>
  <si>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</si>
  <si>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</si>
  <si>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</si>
  <si>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</si>
  <si>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</si>
  <si>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</si>
  <si>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</si>
  <si>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</si>
  <si>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</si>
  <si>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</si>
  <si>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</si>
  <si>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</si>
  <si>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</si>
  <si>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</si>
  <si>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</si>
  <si>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</si>
  <si>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</si>
  <si>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</si>
  <si>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</si>
  <si>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</si>
  <si>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</si>
  <si>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</si>
  <si>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</si>
  <si>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</si>
  <si>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</si>
  <si>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</si>
  <si>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</si>
  <si>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</si>
  <si>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</si>
  <si>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</si>
  <si>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</si>
  <si>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</si>
  <si>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</si>
  <si>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</si>
  <si>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</si>
  <si>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</si>
  <si>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</si>
  <si>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</si>
  <si>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</si>
  <si>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</si>
  <si>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</si>
  <si>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</si>
  <si>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</si>
  <si>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</si>
  <si>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</si>
  <si>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</si>
  <si>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</si>
  <si>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</si>
  <si>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</si>
  <si>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</si>
  <si>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</si>
  <si>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</si>
  <si>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</si>
  <si>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</si>
  <si>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</si>
  <si>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</si>
  <si>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</si>
  <si>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</si>
  <si>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</si>
  <si>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</si>
  <si>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</si>
  <si>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</si>
  <si>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</si>
  <si>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</si>
  <si>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</si>
  <si>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</si>
  <si>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</si>
  <si>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</si>
  <si>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</si>
  <si>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</si>
  <si>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</si>
  <si>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</si>
  <si>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</si>
  <si>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</si>
  <si>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</si>
  <si>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</si>
  <si>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</si>
  <si>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</si>
  <si>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</si>
  <si>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</si>
  <si>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</si>
  <si>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</si>
  <si>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</si>
  <si>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</si>
  <si>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</si>
  <si>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</si>
  <si>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</si>
  <si>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</si>
  <si>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</si>
  <si>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</si>
  <si>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</si>
  <si>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</si>
  <si>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</si>
  <si>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</si>
  <si>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</si>
  <si>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</si>
  <si>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</si>
  <si>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</si>
  <si>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</si>
  <si>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</si>
  <si>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</si>
  <si>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</si>
  <si>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</si>
  <si>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</si>
  <si>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</si>
  <si>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</si>
  <si>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</si>
  <si>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</si>
  <si>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</si>
  <si>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</si>
  <si>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</si>
  <si>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</si>
  <si>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</si>
  <si>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</si>
  <si>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</si>
  <si>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</si>
  <si>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</si>
  <si>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</si>
  <si>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</si>
  <si>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</si>
  <si>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</si>
  <si>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</si>
  <si>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</si>
  <si>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</si>
  <si>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</si>
  <si>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</si>
  <si>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</si>
  <si>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</si>
  <si>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</si>
  <si>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</si>
  <si>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</si>
  <si>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</si>
  <si>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</si>
  <si>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</si>
  <si>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</si>
  <si>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</si>
  <si>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</si>
  <si>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</si>
  <si>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</si>
  <si>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</si>
  <si>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</si>
  <si>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</si>
  <si>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</si>
  <si>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</si>
  <si>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</si>
  <si>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</si>
  <si>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</si>
  <si>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</si>
  <si>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</si>
  <si>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</si>
  <si>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</si>
  <si>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</si>
  <si>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</si>
  <si>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</si>
  <si>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</si>
  <si>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</si>
  <si>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</si>
  <si>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</si>
  <si>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</si>
  <si>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</si>
  <si>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</si>
  <si>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</si>
  <si>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</si>
  <si>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</si>
  <si>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</si>
  <si>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</si>
  <si>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</si>
  <si>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</si>
  <si>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</si>
  <si>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</si>
  <si>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</si>
  <si>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</si>
  <si>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</si>
  <si>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</si>
  <si>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</si>
  <si>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</si>
  <si>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</si>
  <si>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</si>
  <si>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</si>
  <si>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</si>
  <si>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</si>
  <si>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</si>
  <si>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</si>
  <si>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</si>
  <si>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</si>
  <si>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</si>
  <si>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</si>
  <si>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</si>
  <si>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</si>
  <si>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</si>
  <si>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</si>
  <si>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</si>
  <si>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</si>
  <si>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</si>
  <si>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</si>
  <si>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</si>
  <si>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</si>
  <si>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</si>
  <si>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</si>
  <si>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</si>
  <si>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</si>
  <si>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</si>
  <si>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</si>
  <si>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</si>
  <si>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</si>
  <si>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</si>
  <si>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</si>
  <si>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</si>
  <si>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</si>
  <si>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</si>
  <si>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</si>
  <si>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</si>
  <si>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</si>
  <si>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</si>
  <si>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</si>
  <si>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</si>
  <si>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</si>
  <si>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</si>
  <si>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</si>
  <si>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</si>
  <si>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</si>
  <si>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</si>
  <si>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</si>
  <si>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</si>
  <si>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</si>
  <si>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</si>
  <si>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</si>
  <si>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</si>
  <si>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</si>
  <si>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</si>
  <si>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</si>
  <si>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</si>
  <si>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</si>
  <si>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</si>
  <si>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</si>
  <si>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</si>
  <si>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</si>
  <si>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</si>
  <si>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</si>
  <si>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</si>
  <si>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</si>
  <si>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</si>
  <si>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</si>
  <si>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</si>
  <si>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</si>
  <si>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</si>
  <si>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</si>
  <si>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</si>
  <si>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</si>
  <si>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</si>
  <si>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</si>
  <si>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</si>
  <si>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</si>
  <si>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</si>
  <si>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</si>
  <si>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</si>
  <si>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</si>
  <si>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</si>
  <si>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</si>
  <si>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</si>
  <si>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</si>
  <si>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</si>
  <si>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</si>
  <si>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</si>
  <si>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</si>
  <si>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</si>
  <si>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</si>
  <si>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</si>
  <si>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</si>
  <si>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</si>
  <si>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</si>
  <si>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</si>
  <si>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</si>
  <si>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</si>
  <si>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</si>
  <si>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</si>
  <si>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</si>
  <si>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</si>
  <si>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</si>
  <si>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</si>
  <si>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</si>
  <si>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</si>
  <si>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</si>
  <si>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</si>
  <si>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</si>
  <si>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</si>
  <si>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</si>
  <si>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</si>
  <si>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</si>
  <si>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</si>
  <si>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</si>
  <si>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</si>
  <si>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</si>
  <si>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</si>
  <si>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</si>
  <si>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</si>
  <si>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</si>
  <si>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</si>
  <si>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</si>
  <si>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</si>
  <si>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</si>
  <si>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</si>
  <si>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</si>
  <si>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</si>
  <si>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</si>
  <si>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</si>
  <si>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</si>
  <si>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</si>
  <si>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</si>
  <si>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</si>
  <si>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</si>
  <si>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</si>
  <si>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</si>
  <si>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</si>
  <si>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</si>
  <si>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</si>
  <si>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</si>
  <si>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</si>
  <si>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</si>
  <si>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</si>
  <si>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</si>
  <si>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</si>
  <si>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</si>
  <si>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</si>
  <si>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</si>
  <si>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</si>
  <si>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</si>
  <si>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</si>
  <si>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</si>
  <si>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</si>
  <si>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</si>
  <si>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</si>
  <si>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</si>
  <si>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</si>
  <si>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</si>
  <si>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</si>
  <si>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</si>
  <si>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</si>
  <si>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</si>
  <si>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</si>
  <si>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</si>
  <si>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</si>
  <si>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</si>
  <si>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</si>
  <si>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</si>
  <si>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</si>
  <si>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</si>
  <si>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</si>
  <si>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</si>
  <si>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</si>
  <si>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</si>
  <si>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</si>
  <si>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</si>
  <si>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</si>
  <si>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</si>
  <si>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</si>
  <si>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</si>
  <si>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</si>
  <si>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</si>
  <si>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</si>
  <si>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</si>
  <si>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</si>
  <si>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</si>
  <si>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</si>
  <si>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</si>
  <si>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</si>
  <si>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</si>
  <si>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</si>
  <si>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</si>
  <si>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</si>
  <si>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</si>
  <si>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</si>
  <si>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</si>
  <si>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</si>
  <si>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</si>
  <si>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</si>
  <si>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</si>
  <si>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</si>
  <si>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</si>
  <si>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</si>
  <si>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</si>
  <si>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</si>
  <si>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</si>
  <si>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</si>
  <si>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</si>
  <si>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</si>
  <si>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</si>
  <si>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</si>
  <si>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</si>
  <si>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</si>
  <si>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</si>
  <si>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</si>
  <si>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</si>
  <si>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</si>
  <si>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</si>
  <si>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</si>
  <si>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</si>
  <si>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</si>
  <si>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</si>
  <si>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</si>
  <si>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</si>
  <si>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</si>
  <si>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</si>
  <si>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</si>
  <si>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</si>
  <si>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</si>
  <si>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</si>
  <si>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</si>
  <si>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</si>
  <si>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</si>
  <si>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</si>
  <si>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</si>
  <si>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</si>
  <si>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</si>
  <si>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</si>
  <si>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</si>
  <si>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</si>
  <si>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</si>
  <si>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</si>
  <si>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</si>
  <si>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</si>
  <si>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</si>
  <si>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</si>
  <si>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</si>
  <si>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</si>
  <si>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</si>
  <si>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</si>
  <si>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</si>
  <si>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</si>
  <si>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</si>
  <si>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</si>
  <si>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</si>
  <si>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</si>
  <si>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</si>
  <si>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</si>
  <si>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</si>
  <si>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</si>
  <si>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</si>
  <si>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</si>
  <si>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</si>
  <si>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</si>
  <si>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</si>
  <si>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</si>
  <si>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</si>
  <si>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</si>
  <si>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</si>
  <si>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</si>
  <si>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</si>
  <si>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</si>
  <si>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</si>
  <si>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</si>
  <si>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</si>
  <si>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</si>
  <si>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</si>
  <si>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</si>
  <si>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</si>
  <si>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</si>
  <si>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</si>
  <si>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</si>
  <si>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</si>
  <si>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</si>
  <si>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</si>
  <si>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</si>
  <si>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</si>
  <si>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</si>
  <si>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</si>
  <si>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</si>
  <si>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</si>
  <si>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</si>
  <si>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</si>
  <si>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</si>
  <si>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</si>
  <si>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</si>
  <si>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</si>
  <si>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</si>
  <si>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</si>
  <si>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</si>
  <si>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</si>
  <si>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</si>
  <si>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</si>
  <si>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</si>
  <si>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</si>
  <si>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</si>
  <si>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</si>
  <si>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</si>
  <si>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</si>
  <si>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</si>
  <si>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</si>
  <si>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</si>
  <si>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</si>
  <si>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</si>
  <si>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</si>
  <si>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</si>
  <si>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</si>
  <si>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</si>
  <si>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</si>
  <si>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</si>
  <si>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</si>
  <si>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</si>
  <si>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</si>
  <si>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</si>
  <si>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</si>
  <si>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</si>
  <si>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</si>
  <si>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</si>
  <si>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</si>
  <si>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</si>
  <si>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</si>
  <si>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</si>
  <si>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</si>
  <si>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</si>
  <si>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</si>
  <si>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</si>
  <si>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</si>
  <si>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</si>
  <si>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</si>
  <si>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</si>
  <si>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</si>
  <si>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</si>
  <si>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</si>
  <si>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</si>
  <si>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</si>
  <si>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</si>
  <si>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</si>
  <si>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</si>
  <si>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</si>
  <si>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</si>
  <si>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</si>
  <si>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</si>
  <si>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</si>
  <si>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</si>
  <si>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</si>
  <si>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</si>
  <si>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</si>
  <si>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</si>
  <si>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</si>
  <si>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</si>
  <si>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</si>
  <si>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</si>
  <si>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</si>
  <si>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</si>
  <si>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</si>
  <si>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</si>
  <si>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</si>
  <si>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</si>
  <si>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</si>
  <si>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</si>
  <si>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</si>
  <si>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</si>
  <si>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</si>
  <si>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</si>
  <si>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</si>
  <si>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</si>
  <si>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</si>
  <si>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</si>
  <si>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</si>
  <si>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</si>
  <si>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</si>
  <si>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</si>
  <si>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</si>
  <si>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</si>
  <si>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</si>
  <si>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</si>
  <si>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</si>
  <si>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</si>
  <si>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</si>
  <si>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</si>
  <si>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</si>
  <si>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</si>
  <si>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</si>
  <si>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</si>
  <si>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</si>
  <si>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</si>
  <si>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</si>
  <si>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</si>
  <si>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</si>
  <si>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</si>
  <si>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</si>
  <si>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</si>
  <si>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</si>
  <si>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</si>
  <si>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</si>
  <si>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</si>
  <si>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</si>
  <si>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</si>
  <si>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</si>
  <si>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</si>
  <si>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</si>
  <si>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</si>
  <si>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</si>
  <si>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</si>
  <si>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</si>
  <si>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</si>
  <si>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</si>
  <si>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</si>
  <si>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</si>
  <si>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</si>
  <si>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</si>
  <si>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</si>
  <si>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</si>
  <si>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</si>
  <si>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</si>
  <si>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</si>
  <si>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</si>
  <si>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</si>
  <si>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</si>
  <si>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</si>
  <si>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</si>
  <si>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</si>
  <si>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</si>
  <si>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</si>
  <si>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</si>
  <si>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</si>
  <si>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</si>
  <si>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</si>
  <si>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</si>
  <si>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</si>
  <si>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</si>
  <si>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</si>
  <si>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</si>
  <si>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</si>
  <si>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</si>
  <si>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</si>
  <si>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</si>
  <si>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</si>
  <si>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</si>
  <si>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</si>
  <si>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</si>
  <si>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</si>
  <si>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</si>
  <si>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</si>
  <si>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</si>
  <si>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</si>
  <si>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</si>
  <si>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</si>
  <si>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</si>
  <si>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</si>
  <si>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</si>
  <si>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</si>
  <si>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</si>
  <si>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</si>
  <si>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</si>
  <si>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</si>
  <si>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</si>
  <si>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</si>
  <si>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</si>
  <si>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</si>
  <si>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</si>
  <si>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</si>
  <si>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</si>
  <si>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</si>
  <si>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</si>
  <si>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</si>
  <si>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</si>
  <si>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</si>
  <si>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</si>
  <si>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</si>
  <si>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</si>
  <si>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</si>
  <si>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</si>
  <si>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</si>
  <si>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</si>
  <si>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</si>
  <si>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</si>
  <si>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</si>
  <si>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</si>
  <si>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</si>
  <si>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</si>
  <si>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</si>
  <si>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</si>
  <si>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</si>
  <si>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</si>
  <si>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</si>
  <si>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</si>
  <si>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</si>
  <si>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</si>
  <si>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</si>
  <si>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</si>
  <si>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</si>
  <si>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</si>
  <si>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</si>
  <si>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</si>
  <si>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</si>
  <si>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</si>
  <si>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</si>
  <si>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</si>
  <si>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</si>
  <si>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</si>
  <si>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</si>
  <si>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</si>
  <si>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</si>
  <si>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</si>
  <si>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</si>
  <si>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</si>
  <si>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</si>
  <si>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</si>
  <si>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</si>
  <si>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</si>
  <si>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</si>
  <si>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</si>
  <si>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</si>
  <si>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</si>
  <si>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</si>
  <si>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</si>
  <si>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</si>
  <si>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</si>
  <si>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</si>
  <si>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</si>
  <si>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</si>
  <si>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</si>
  <si>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</si>
  <si>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</si>
  <si>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</si>
  <si>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</si>
  <si>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</si>
  <si>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</si>
  <si>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</si>
  <si>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</si>
  <si>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</si>
  <si>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</si>
  <si>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</si>
  <si>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</si>
  <si>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</si>
  <si>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</si>
  <si>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</si>
  <si>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</si>
  <si>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</si>
  <si>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</si>
  <si>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</si>
  <si>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</si>
  <si>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</si>
  <si>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</si>
  <si>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</si>
  <si>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</si>
  <si>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</si>
  <si>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</si>
  <si>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</si>
  <si>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</si>
  <si>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</si>
  <si>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</si>
  <si>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</si>
  <si>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</si>
  <si>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</si>
  <si>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</si>
  <si>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</si>
  <si>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</si>
  <si>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</si>
  <si>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</si>
  <si>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</si>
  <si>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</si>
  <si>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</si>
  <si>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</si>
  <si>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</si>
  <si>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</si>
  <si>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</si>
  <si>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</si>
  <si>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</si>
  <si>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</si>
  <si>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</si>
  <si>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</si>
  <si>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</si>
  <si>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</si>
  <si>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</si>
  <si>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</si>
  <si>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</si>
  <si>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</si>
  <si>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</si>
  <si>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</si>
  <si>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</si>
  <si>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</si>
  <si>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</si>
  <si>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</si>
  <si>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</si>
  <si>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</si>
  <si>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</si>
  <si>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</si>
  <si>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</si>
  <si>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</si>
  <si>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</si>
  <si>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</si>
  <si>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</si>
  <si>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</si>
  <si>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</si>
  <si>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</si>
  <si>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</si>
  <si>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</si>
  <si>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</si>
  <si>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</si>
  <si>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</si>
  <si>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</si>
  <si>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</si>
  <si>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</si>
  <si>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</si>
  <si>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</si>
  <si>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</si>
  <si>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</si>
  <si>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</si>
  <si>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</si>
  <si>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</si>
  <si>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</si>
  <si>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</si>
  <si>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</si>
  <si>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</si>
  <si>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</si>
  <si>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</si>
  <si>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</si>
  <si>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</si>
  <si>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</si>
  <si>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</si>
  <si>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</si>
  <si>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</si>
  <si>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</si>
  <si>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</si>
  <si>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</si>
  <si>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</si>
  <si>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</si>
  <si>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</si>
  <si>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</si>
  <si>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</si>
  <si>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</si>
  <si>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</si>
  <si>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</si>
  <si>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</si>
  <si>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</si>
  <si>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</si>
  <si>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</si>
  <si>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</si>
  <si>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</si>
  <si>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</si>
  <si>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</si>
  <si>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</si>
  <si>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</si>
  <si>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</si>
  <si>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</si>
  <si>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</si>
  <si>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</si>
  <si>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</si>
  <si>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</si>
  <si>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</si>
  <si>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</si>
  <si>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</si>
  <si>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</si>
  <si>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</si>
  <si>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</si>
  <si>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</si>
  <si>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</si>
  <si>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</si>
  <si>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</si>
  <si>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</si>
  <si>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</si>
  <si>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</si>
  <si>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</si>
  <si>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</si>
  <si>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</si>
  <si>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</si>
  <si>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</si>
  <si>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</si>
  <si>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</si>
  <si>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</si>
  <si>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</si>
  <si>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</si>
  <si>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</si>
  <si>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</si>
  <si>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</si>
  <si>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</si>
  <si>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</si>
  <si>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</si>
  <si>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</si>
  <si>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</si>
  <si>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</si>
  <si>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</si>
  <si>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</si>
  <si>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</si>
  <si>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</si>
  <si>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</si>
  <si>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</si>
  <si>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</si>
  <si>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</si>
  <si>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</si>
  <si>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</si>
  <si>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</si>
  <si>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</si>
  <si>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</si>
  <si>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</si>
  <si>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</si>
  <si>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</si>
  <si>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</si>
  <si>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</si>
  <si>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</si>
  <si>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</si>
  <si>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</si>
  <si>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</si>
  <si>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</si>
  <si>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</si>
  <si>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</si>
  <si>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</si>
  <si>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</si>
  <si>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</si>
  <si>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</si>
  <si>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</si>
  <si>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</si>
  <si>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</si>
  <si>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</si>
  <si>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</si>
  <si>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</si>
  <si>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</si>
  <si>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</si>
  <si>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</si>
  <si>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</si>
  <si>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</si>
  <si>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</si>
  <si>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</si>
  <si>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</si>
  <si>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</si>
  <si>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</si>
  <si>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</si>
  <si>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</si>
  <si>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</si>
  <si>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</si>
  <si>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</si>
  <si>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</si>
  <si>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</si>
  <si>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</si>
  <si>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</si>
  <si>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</si>
  <si>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</si>
  <si>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</si>
  <si>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</si>
  <si>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</si>
  <si>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</si>
  <si>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</si>
  <si>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</si>
  <si>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</si>
  <si>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</si>
  <si>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</si>
  <si>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</si>
  <si>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</si>
  <si>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</si>
  <si>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</si>
  <si>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</si>
  <si>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</si>
  <si>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</si>
  <si>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</si>
  <si>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</si>
  <si>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</si>
  <si>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</si>
  <si>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</si>
  <si>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</si>
  <si>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</si>
  <si>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</si>
  <si>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</si>
  <si>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</si>
  <si>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</si>
  <si>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</si>
  <si>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</si>
  <si>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</si>
  <si>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</si>
  <si>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</si>
  <si>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</si>
  <si>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</si>
  <si>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</si>
  <si>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</si>
  <si>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</si>
  <si>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</si>
  <si>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</si>
  <si>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</si>
  <si>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</si>
  <si>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</si>
  <si>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</si>
  <si>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</si>
  <si>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</si>
  <si>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</si>
  <si>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</si>
  <si>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</si>
  <si>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</si>
  <si>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</si>
  <si>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</si>
  <si>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</si>
  <si>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</si>
  <si>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</si>
  <si>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</si>
  <si>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</si>
  <si>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</si>
  <si>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</si>
  <si>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</si>
  <si>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</si>
  <si>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</si>
  <si>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</si>
  <si>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</si>
  <si>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</si>
  <si>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</si>
  <si>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</si>
  <si>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</si>
  <si>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</si>
  <si>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</si>
  <si>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</si>
  <si>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</si>
  <si>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</si>
  <si>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</si>
  <si>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</si>
  <si>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</si>
  <si>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</si>
  <si>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</si>
  <si>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</si>
  <si>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</si>
  <si>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</si>
  <si>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</si>
  <si>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</si>
  <si>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</si>
  <si>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</si>
  <si>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</si>
  <si>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</si>
  <si>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</si>
  <si>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</si>
  <si>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</si>
  <si>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</si>
  <si>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</si>
  <si>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</si>
  <si>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</si>
  <si>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</si>
  <si>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</si>
  <si>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</si>
  <si>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</si>
  <si>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</si>
  <si>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</si>
  <si>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</si>
  <si>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</si>
  <si>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</si>
  <si>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</si>
  <si>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</si>
  <si>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</si>
  <si>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</si>
  <si>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</si>
  <si>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</si>
  <si>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</si>
  <si>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</si>
  <si>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</si>
  <si>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</si>
  <si>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</si>
  <si>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</si>
  <si>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</si>
  <si>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</si>
  <si>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</si>
  <si>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</si>
  <si>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</si>
  <si>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</si>
  <si>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</si>
  <si>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</si>
  <si>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</si>
  <si>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</si>
  <si>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</si>
  <si>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</si>
  <si>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</si>
  <si>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</si>
  <si>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</si>
  <si>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</si>
  <si>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</si>
  <si>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</si>
  <si>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</si>
  <si>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</si>
  <si>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</si>
  <si>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</si>
  <si>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</si>
  <si>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</si>
  <si>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</si>
  <si>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</si>
  <si>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</si>
  <si>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</si>
  <si>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</si>
  <si>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</si>
  <si>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</si>
  <si>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</si>
  <si>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</si>
  <si>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</si>
  <si>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</si>
  <si>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</si>
  <si>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</si>
  <si>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</si>
  <si>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</si>
  <si>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</si>
  <si>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</si>
  <si>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</si>
  <si>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</si>
  <si>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</si>
  <si>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</si>
  <si>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</si>
  <si>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</si>
  <si>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</si>
  <si>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</si>
  <si>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</si>
  <si>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</si>
  <si>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</si>
  <si>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</si>
  <si>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</si>
  <si>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</si>
  <si>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</si>
  <si>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</si>
  <si>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</si>
  <si>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</si>
  <si>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</si>
  <si>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</si>
  <si>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</si>
  <si>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</si>
  <si>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</si>
  <si>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</si>
  <si>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</si>
  <si>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</si>
  <si>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</si>
  <si>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</si>
  <si>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</si>
  <si>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</si>
  <si>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</si>
  <si>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</si>
  <si>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</si>
  <si>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</si>
  <si>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</si>
  <si>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</si>
  <si>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</si>
  <si>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</si>
  <si>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</si>
  <si>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</si>
  <si>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</si>
  <si>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</si>
  <si>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</si>
  <si>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</si>
  <si>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</si>
  <si>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</si>
  <si>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</si>
  <si>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</si>
  <si>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</si>
  <si>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</si>
  <si>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</si>
  <si>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</si>
  <si>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</si>
  <si>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</si>
  <si>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</si>
  <si>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</si>
  <si>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</si>
  <si>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</si>
  <si>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</si>
  <si>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</si>
  <si>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</si>
  <si>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</si>
  <si>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</si>
  <si>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</si>
  <si>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</si>
  <si>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</si>
  <si>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</si>
  <si>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</si>
  <si>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</si>
  <si>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</si>
  <si>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</si>
  <si>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</si>
  <si>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</si>
  <si>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</si>
  <si>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</si>
  <si>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</si>
  <si>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</si>
  <si>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</si>
  <si>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</si>
  <si>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</si>
  <si>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</si>
  <si>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</si>
  <si>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</si>
  <si>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</si>
  <si>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</si>
  <si>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</si>
  <si>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</si>
  <si>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</si>
  <si>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</si>
  <si>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</si>
  <si>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</si>
  <si>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</si>
  <si>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</si>
  <si>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</si>
  <si>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</si>
  <si>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</si>
  <si>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</si>
  <si>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</si>
  <si>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</si>
  <si>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</si>
  <si>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</si>
  <si>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</si>
  <si>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</si>
  <si>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</si>
  <si>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</si>
  <si>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</si>
  <si>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</si>
  <si>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</si>
  <si>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</si>
  <si>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</si>
  <si>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</si>
  <si>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</si>
  <si>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</si>
  <si>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</si>
  <si>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</si>
  <si>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</si>
  <si>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</si>
  <si>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</si>
  <si>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</si>
  <si>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</si>
  <si>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</si>
  <si>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</si>
  <si>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</si>
  <si>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</si>
  <si>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</si>
  <si>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</si>
  <si>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</si>
  <si>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</si>
  <si>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</si>
  <si>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</si>
  <si>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</si>
  <si>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</si>
  <si>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</si>
  <si>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</si>
  <si>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</si>
  <si>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</si>
  <si>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</si>
  <si>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</si>
  <si>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</si>
  <si>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</si>
  <si>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</si>
  <si>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</si>
  <si>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</si>
  <si>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</si>
  <si>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</si>
  <si>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</si>
  <si>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</si>
  <si>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</si>
  <si>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</si>
  <si>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</si>
  <si>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</si>
  <si>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</si>
  <si>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</si>
  <si>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</si>
  <si>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</si>
  <si>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</si>
  <si>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</si>
  <si>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</si>
  <si>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</si>
  <si>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</si>
  <si>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</si>
  <si>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</si>
  <si>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</si>
  <si>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</si>
  <si>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</si>
  <si>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</si>
  <si>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</si>
  <si>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</si>
  <si>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</si>
  <si>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</si>
  <si>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</si>
  <si>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</si>
  <si>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</si>
  <si>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</si>
  <si>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</si>
  <si>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</si>
  <si>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</si>
  <si>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</si>
  <si>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</si>
  <si>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</si>
  <si>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</si>
  <si>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</si>
  <si>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</si>
  <si>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</si>
  <si>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</si>
  <si>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</si>
  <si>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</si>
  <si>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</si>
  <si>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</si>
  <si>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</si>
  <si>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</si>
  <si>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</si>
  <si>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</si>
  <si>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</si>
  <si>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</si>
  <si>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</si>
  <si>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</si>
  <si>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</si>
  <si>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</si>
  <si>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</si>
  <si>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</si>
  <si>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</si>
  <si>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</si>
  <si>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</si>
  <si>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</si>
  <si>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</si>
  <si>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</si>
  <si>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</si>
  <si>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</si>
  <si>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</si>
  <si>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</si>
  <si>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</si>
  <si>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</si>
  <si>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</si>
  <si>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</si>
  <si>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</si>
  <si>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</si>
  <si>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</si>
  <si>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</si>
  <si>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</si>
  <si>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</si>
  <si>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</si>
  <si>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</si>
  <si>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</si>
  <si>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</si>
  <si>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</si>
  <si>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</si>
  <si>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</si>
  <si>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</si>
  <si>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</si>
  <si>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</si>
  <si>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</si>
  <si>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</si>
  <si>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</si>
  <si>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</si>
  <si>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</si>
  <si>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</si>
  <si>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</si>
  <si>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</si>
  <si>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</si>
  <si>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</si>
  <si>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</si>
  <si>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</si>
  <si>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</si>
  <si>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</si>
  <si>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</si>
  <si>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</si>
  <si>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</si>
  <si>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</si>
  <si>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</si>
  <si>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</si>
  <si>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</si>
  <si>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</si>
  <si>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</si>
  <si>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</si>
  <si>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</si>
  <si>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</si>
  <si>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</si>
  <si>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</si>
  <si>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</si>
  <si>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</si>
  <si>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</si>
  <si>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</si>
  <si>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</si>
  <si>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</si>
  <si>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</si>
  <si>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</si>
  <si>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</si>
  <si>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</si>
  <si>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</si>
  <si>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</si>
  <si>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</si>
  <si>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</si>
  <si>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</si>
  <si>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</si>
  <si>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</si>
  <si>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</si>
  <si>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</si>
  <si>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</si>
  <si>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</si>
  <si>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</si>
  <si>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</si>
  <si>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</si>
  <si>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</si>
  <si>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</si>
  <si>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</si>
  <si>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</si>
  <si>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</si>
  <si>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</si>
  <si>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</si>
  <si>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</si>
  <si>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</si>
  <si>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</si>
  <si>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</si>
  <si>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</si>
  <si>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</si>
  <si>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</si>
  <si>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</si>
  <si>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</si>
  <si>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</si>
  <si>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</si>
  <si>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</si>
  <si>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</si>
  <si>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</si>
  <si>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</si>
  <si>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</si>
  <si>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</si>
  <si>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</si>
  <si>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</si>
  <si>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</si>
  <si>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</si>
  <si>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</si>
  <si>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</si>
  <si>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</si>
  <si>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</si>
  <si>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</si>
  <si>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</si>
  <si>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</si>
  <si>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</si>
  <si>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</si>
  <si>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</si>
  <si>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</si>
  <si>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</si>
  <si>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</si>
  <si>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</si>
  <si>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</si>
  <si>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</si>
  <si>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</si>
  <si>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</si>
  <si>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</si>
  <si>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</si>
  <si>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</si>
  <si>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</si>
  <si>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</si>
  <si>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</si>
  <si>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</si>
  <si>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</si>
  <si>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</si>
  <si>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</si>
  <si>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</si>
  <si>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</si>
  <si>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</si>
  <si>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</si>
  <si>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</si>
  <si>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</si>
  <si>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</si>
  <si>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</si>
  <si>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</si>
  <si>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</si>
  <si>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</si>
  <si>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</si>
  <si>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</si>
  <si>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</si>
  <si>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</si>
  <si>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</si>
  <si>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</si>
  <si>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</si>
  <si>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</si>
  <si>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</si>
  <si>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</si>
  <si>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</si>
  <si>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</si>
  <si>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</si>
  <si>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</si>
  <si>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</si>
  <si>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</si>
  <si>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</si>
  <si>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</si>
  <si>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</si>
  <si>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</si>
  <si>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</si>
  <si>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</si>
  <si>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</si>
  <si>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</si>
  <si>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</si>
  <si>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</si>
  <si>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</si>
  <si>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</si>
  <si>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</si>
  <si>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</si>
  <si>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</si>
  <si>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</si>
  <si>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</si>
  <si>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</si>
  <si>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</si>
  <si>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</si>
  <si>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</si>
  <si>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</si>
  <si>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</si>
  <si>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</si>
  <si>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</si>
  <si>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</si>
  <si>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</si>
  <si>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</si>
  <si>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</si>
  <si>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</si>
  <si>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</si>
  <si>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</si>
  <si>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</si>
  <si>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</si>
  <si>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</si>
  <si>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</si>
  <si>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</si>
  <si>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</si>
  <si>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</si>
  <si>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</si>
  <si>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</si>
  <si>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</si>
  <si>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</si>
  <si>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</si>
  <si>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</si>
  <si>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</si>
  <si>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</si>
  <si>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</si>
  <si>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</si>
  <si>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</si>
  <si>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</si>
  <si>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</si>
  <si>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</si>
  <si>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</si>
  <si>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</si>
  <si>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</si>
  <si>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</si>
  <si>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</si>
  <si>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</si>
  <si>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</si>
  <si>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</si>
  <si>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</si>
  <si>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</si>
  <si>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</si>
  <si>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</si>
  <si>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</si>
  <si>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</si>
  <si>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</si>
  <si>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</si>
  <si>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</si>
  <si>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</si>
  <si>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</si>
  <si>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</si>
  <si>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</si>
  <si>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</si>
  <si>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</si>
  <si>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</si>
  <si>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</si>
  <si>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</si>
  <si>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</si>
  <si>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</si>
  <si>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</si>
  <si>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</si>
  <si>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</si>
  <si>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</si>
  <si>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</si>
  <si>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</si>
  <si>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</si>
  <si>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</si>
  <si>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</si>
  <si>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</si>
  <si>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</si>
  <si>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</si>
  <si>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</si>
  <si>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</si>
  <si>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</si>
  <si>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</si>
  <si>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</si>
  <si>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</si>
  <si>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</si>
  <si>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</si>
  <si>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</si>
  <si>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</si>
  <si>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</si>
  <si>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</si>
  <si>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</si>
  <si>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</si>
  <si>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</si>
  <si>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</si>
  <si>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</si>
  <si>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</si>
  <si>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</si>
  <si>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</si>
  <si>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</si>
  <si>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</si>
  <si>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</si>
  <si>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</si>
  <si>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</si>
  <si>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</si>
  <si>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</si>
  <si>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</si>
  <si>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</si>
  <si>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</si>
  <si>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</si>
  <si>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</si>
  <si>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</si>
  <si>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</si>
  <si>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</si>
  <si>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</si>
  <si>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</si>
  <si>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</si>
  <si>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</si>
  <si>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</si>
  <si>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</si>
  <si>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</si>
  <si>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</si>
  <si>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</si>
  <si>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</si>
  <si>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</si>
  <si>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</si>
  <si>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</si>
  <si>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</si>
  <si>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</si>
  <si>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</si>
  <si>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</si>
  <si>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</si>
  <si>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</si>
  <si>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</si>
  <si>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</si>
  <si>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</si>
  <si>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</si>
  <si>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</si>
  <si>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</si>
  <si>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</si>
  <si>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</si>
  <si>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</si>
  <si>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</si>
  <si>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</si>
  <si>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</si>
  <si>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</si>
  <si>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</si>
  <si>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</si>
  <si>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</si>
  <si>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</si>
  <si>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</si>
  <si>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</si>
  <si>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</si>
  <si>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</si>
  <si>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</si>
  <si>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</si>
  <si>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</si>
  <si>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</si>
  <si>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</si>
  <si>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</si>
  <si>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</si>
  <si>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</si>
  <si>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</si>
  <si>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</si>
  <si>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</si>
  <si>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</si>
  <si>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</si>
  <si>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</si>
  <si>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</si>
  <si>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</si>
  <si>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</si>
  <si>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</si>
  <si>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</si>
  <si>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</si>
  <si>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</si>
  <si>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</si>
  <si>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</si>
  <si>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</si>
  <si>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</si>
  <si>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</si>
  <si>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</si>
  <si>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</si>
  <si>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</si>
  <si>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</si>
  <si>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</si>
  <si>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</si>
  <si>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</si>
  <si>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</si>
  <si>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</si>
  <si>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</si>
  <si>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</si>
  <si>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</si>
  <si>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</si>
  <si>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</si>
  <si>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</si>
  <si>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</si>
  <si>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</si>
  <si>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</si>
  <si>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</si>
  <si>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</si>
  <si>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</si>
  <si>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</si>
  <si>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</si>
  <si>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</si>
  <si>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</si>
  <si>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</si>
  <si>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</si>
  <si>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</si>
  <si>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</si>
  <si>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</si>
  <si>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</si>
  <si>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</si>
  <si>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</si>
  <si>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</si>
  <si>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</si>
  <si>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</si>
  <si>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</si>
  <si>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</si>
  <si>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</si>
  <si>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</si>
  <si>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</si>
  <si>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</si>
  <si>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</si>
  <si>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</si>
  <si>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</si>
  <si>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</si>
  <si>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</si>
  <si>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</si>
  <si>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</si>
  <si>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</si>
  <si>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</si>
  <si>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</si>
  <si>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</si>
  <si>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</si>
  <si>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</si>
  <si>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</si>
  <si>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</si>
  <si>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</si>
  <si>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</si>
  <si>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</si>
  <si>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</si>
  <si>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</si>
  <si>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</si>
  <si>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</si>
  <si>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</si>
  <si>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</si>
  <si>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</si>
  <si>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</si>
  <si>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</si>
  <si>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</si>
  <si>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</si>
  <si>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</si>
  <si>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</si>
  <si>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</si>
  <si>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</si>
  <si>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</si>
  <si>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</si>
  <si>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</si>
  <si>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</si>
  <si>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</si>
  <si>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</si>
  <si>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</si>
  <si>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</si>
  <si>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</si>
  <si>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</si>
  <si>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</si>
  <si>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</si>
  <si>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</si>
  <si>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</si>
  <si>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</si>
  <si>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</si>
  <si>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</si>
  <si>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</si>
  <si>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</si>
  <si>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</si>
  <si>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</si>
  <si>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</si>
  <si>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</si>
  <si>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</si>
  <si>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</si>
  <si>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</si>
  <si>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</si>
  <si>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</si>
  <si>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</si>
  <si>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</si>
  <si>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</si>
  <si>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</si>
  <si>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</si>
  <si>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</si>
  <si>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</si>
  <si>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</si>
  <si>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</si>
  <si>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</si>
  <si>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</si>
  <si>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</si>
  <si>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</si>
  <si>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</si>
  <si>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</si>
  <si>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</si>
  <si>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</si>
  <si>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</si>
  <si>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</si>
  <si>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</si>
  <si>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</si>
  <si>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</si>
  <si>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</si>
  <si>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</si>
  <si>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</si>
  <si>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</si>
  <si>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</si>
  <si>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</si>
  <si>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</si>
  <si>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</si>
  <si>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</si>
  <si>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</si>
  <si>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</si>
  <si>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</si>
  <si>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</si>
  <si>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</si>
  <si>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</si>
  <si>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</si>
  <si>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</si>
  <si>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</si>
  <si>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</si>
  <si>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</si>
  <si>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</si>
  <si>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</si>
  <si>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</si>
  <si>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</si>
  <si>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</si>
  <si>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</si>
  <si>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</si>
  <si>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</si>
  <si>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</si>
  <si>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</si>
  <si>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</si>
  <si>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</si>
  <si>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</si>
  <si>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</si>
  <si>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</si>
  <si>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</si>
  <si>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</si>
  <si>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</si>
  <si>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</si>
  <si>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</si>
  <si>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</si>
  <si>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</si>
  <si>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</si>
  <si>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</si>
  <si>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</si>
  <si>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</si>
  <si>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</si>
  <si>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</si>
  <si>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</si>
  <si>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</si>
  <si>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</si>
  <si>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</si>
  <si>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</si>
  <si>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</si>
  <si>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</si>
  <si>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</si>
  <si>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</si>
  <si>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</si>
  <si>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</si>
  <si>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</si>
  <si>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</si>
  <si>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</si>
  <si>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</si>
  <si>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</si>
  <si>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</si>
  <si>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</si>
  <si>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</si>
  <si>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</si>
  <si>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</si>
  <si>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</si>
  <si>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</si>
  <si>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</si>
  <si>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</si>
  <si>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</si>
  <si>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</si>
  <si>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</si>
  <si>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</si>
  <si>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</si>
  <si>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</si>
  <si>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</si>
  <si>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</si>
  <si>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</si>
  <si>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</si>
  <si>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</si>
  <si>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</si>
  <si>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</si>
  <si>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</si>
  <si>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</si>
  <si>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</si>
  <si>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</si>
  <si>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</si>
  <si>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</si>
  <si>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</si>
  <si>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</si>
  <si>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</si>
  <si>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</si>
  <si>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</si>
  <si>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</si>
  <si>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</si>
  <si>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</si>
  <si>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</si>
  <si>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</si>
  <si>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</si>
  <si>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</si>
  <si>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</si>
  <si>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</si>
  <si>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</si>
  <si>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</si>
  <si>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</si>
  <si>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</si>
  <si>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</si>
  <si>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</si>
  <si>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</si>
  <si>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</si>
  <si>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</si>
  <si>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</si>
  <si>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</si>
  <si>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</si>
  <si>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</si>
  <si>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</si>
  <si>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</si>
  <si>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</si>
  <si>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</si>
  <si>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</si>
  <si>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</si>
  <si>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</si>
  <si>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</si>
  <si>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</si>
  <si>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</si>
  <si>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</si>
  <si>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</si>
  <si>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</si>
  <si>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</si>
  <si>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</si>
  <si>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</si>
  <si>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</si>
  <si>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</si>
  <si>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</si>
  <si>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</si>
  <si>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</si>
  <si>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</si>
  <si>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</si>
  <si>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</si>
  <si>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</si>
  <si>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</si>
  <si>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</si>
  <si>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</si>
  <si>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</si>
  <si>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</si>
  <si>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</si>
  <si>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</si>
  <si>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</si>
  <si>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</si>
  <si>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</si>
  <si>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</si>
  <si>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</si>
  <si>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</si>
  <si>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</si>
  <si>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</si>
  <si>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</si>
  <si>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</si>
  <si>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</si>
  <si>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</si>
  <si>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</si>
  <si>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</si>
  <si>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</si>
  <si>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</si>
  <si>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</si>
  <si>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</si>
  <si>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</si>
  <si>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</si>
  <si>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</si>
  <si>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</si>
  <si>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</si>
  <si>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</si>
  <si>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</si>
  <si>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</si>
  <si>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</si>
  <si>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</si>
  <si>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</si>
  <si>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</si>
  <si>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</si>
  <si>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</si>
  <si>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</si>
  <si>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</si>
  <si>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</si>
  <si>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</si>
  <si>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</si>
  <si>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</si>
  <si>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</si>
  <si>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</si>
  <si>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</si>
  <si>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</si>
  <si>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</si>
  <si>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</si>
  <si>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</si>
  <si>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</si>
  <si>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</si>
  <si>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</si>
  <si>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</si>
  <si>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</si>
  <si>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</si>
  <si>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</si>
  <si>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</si>
  <si>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</si>
  <si>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</si>
  <si>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</si>
  <si>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</si>
  <si>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</si>
  <si>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</si>
  <si>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</si>
  <si>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</si>
  <si>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</si>
  <si>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</si>
  <si>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</si>
  <si>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</si>
  <si>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</si>
  <si>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</si>
  <si>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</si>
  <si>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</si>
  <si>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</si>
  <si>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</si>
  <si>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</si>
  <si>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</si>
  <si>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</si>
  <si>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</si>
  <si>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</si>
  <si>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</si>
  <si>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</si>
  <si>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</si>
  <si>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</si>
  <si>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</si>
  <si>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</si>
  <si>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</si>
  <si>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</si>
  <si>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</si>
  <si>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</si>
  <si>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</si>
  <si>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</si>
  <si>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</si>
  <si>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</si>
  <si>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</si>
  <si>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</si>
  <si>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</si>
  <si>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</si>
  <si>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</si>
  <si>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</si>
  <si>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</si>
  <si>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</si>
  <si>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</si>
  <si>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</si>
  <si>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</si>
  <si>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</si>
  <si>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</si>
  <si>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</si>
  <si>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</si>
  <si>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</si>
  <si>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</si>
  <si>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</si>
  <si>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</si>
  <si>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</si>
  <si>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</si>
  <si>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</si>
  <si>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</si>
  <si>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</si>
  <si>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</si>
  <si>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</si>
  <si>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</si>
  <si>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</si>
  <si>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</si>
  <si>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</si>
  <si>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</si>
  <si>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</si>
  <si>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</si>
  <si>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</si>
  <si>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</si>
  <si>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</si>
  <si>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</si>
  <si>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</si>
  <si>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</si>
  <si>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</si>
  <si>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</si>
  <si>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</si>
  <si>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</si>
  <si>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</si>
  <si>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</si>
  <si>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</si>
  <si>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</si>
  <si>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</si>
  <si>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</si>
  <si>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</si>
  <si>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</si>
  <si>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</si>
  <si>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</si>
  <si>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</si>
  <si>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</si>
  <si>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</si>
  <si>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</si>
  <si>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</si>
  <si>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</si>
  <si>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</si>
  <si>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</si>
  <si>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</si>
  <si>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</si>
  <si>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</si>
  <si>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</si>
  <si>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</si>
  <si>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</si>
  <si>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</si>
  <si>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</si>
  <si>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</si>
  <si>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</si>
  <si>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</si>
  <si>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</si>
  <si>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</si>
  <si>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</si>
  <si>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</si>
  <si>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</si>
  <si>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</si>
  <si>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</si>
  <si>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</si>
  <si>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</si>
  <si>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</si>
  <si>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</si>
  <si>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</si>
  <si>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</si>
  <si>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</si>
  <si>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</si>
  <si>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</si>
  <si>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</si>
  <si>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</si>
  <si>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</si>
  <si>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</si>
  <si>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</si>
  <si>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</si>
  <si>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</si>
  <si>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</si>
  <si>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</si>
  <si>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</si>
  <si>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</si>
  <si>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</si>
  <si>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</si>
  <si>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</si>
  <si>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</si>
  <si>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</si>
  <si>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</si>
  <si>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</si>
  <si>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</si>
  <si>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</si>
  <si>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</si>
  <si>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</si>
  <si>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</si>
  <si>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</si>
  <si>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</si>
  <si>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</si>
  <si>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</si>
  <si>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</si>
  <si>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</si>
  <si>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</si>
  <si>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</si>
  <si>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</si>
  <si>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</si>
  <si>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</si>
  <si>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</si>
  <si>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</si>
  <si>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</si>
  <si>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</si>
  <si>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</si>
  <si>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</si>
  <si>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</si>
  <si>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</si>
  <si>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</si>
  <si>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</si>
  <si>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</si>
  <si>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</si>
  <si>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</si>
  <si>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</si>
  <si>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</si>
  <si>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</si>
  <si>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</si>
  <si>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</si>
  <si>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</si>
  <si>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</si>
  <si>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</si>
  <si>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</si>
  <si>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</si>
  <si>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</si>
  <si>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</si>
  <si>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</si>
  <si>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</si>
  <si>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</si>
  <si>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</si>
  <si>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</si>
  <si>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</si>
  <si>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</si>
  <si>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</si>
  <si>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</si>
  <si>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</si>
  <si>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</si>
  <si>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</si>
  <si>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</si>
  <si>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</si>
  <si>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</si>
  <si>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</si>
  <si>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</si>
  <si>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</si>
  <si>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</si>
  <si>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</si>
  <si>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</si>
  <si>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</si>
  <si>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</si>
  <si>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</si>
  <si>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</si>
  <si>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</si>
  <si>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</si>
  <si>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</si>
  <si>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</si>
  <si>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</si>
  <si>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</si>
  <si>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</si>
  <si>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</si>
  <si>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</si>
  <si>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</si>
  <si>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</si>
  <si>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</si>
  <si>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</si>
  <si>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</si>
  <si>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</si>
  <si>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</si>
  <si>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</si>
  <si>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</si>
  <si>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</si>
  <si>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</si>
  <si>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</si>
  <si>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</si>
  <si>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</si>
  <si>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</si>
  <si>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</si>
  <si>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</si>
  <si>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</si>
  <si>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</si>
  <si>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</si>
  <si>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</si>
  <si>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</si>
  <si>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</si>
  <si>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</si>
  <si>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</si>
  <si>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</si>
  <si>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</si>
  <si>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</si>
  <si>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</si>
  <si>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</si>
  <si>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</si>
  <si>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</si>
  <si>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</si>
  <si>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</si>
  <si>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</si>
  <si>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</si>
  <si>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</si>
  <si>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</si>
  <si>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</si>
  <si>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</si>
  <si>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</si>
  <si>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</si>
  <si>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</si>
  <si>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</si>
  <si>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</si>
  <si>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</si>
  <si>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</si>
  <si>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</si>
  <si>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</si>
  <si>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</si>
  <si>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</si>
  <si>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</si>
  <si>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</si>
  <si>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</si>
  <si>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</si>
  <si>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</si>
  <si>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</si>
  <si>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</si>
  <si>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</si>
  <si>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</si>
  <si>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</si>
  <si>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</si>
  <si>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</si>
  <si>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</si>
  <si>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</si>
  <si>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</si>
  <si>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</si>
  <si>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</si>
  <si>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</si>
  <si>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</si>
  <si>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</si>
  <si>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</si>
  <si>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</si>
  <si>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</si>
  <si>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</si>
  <si>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</si>
  <si>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</si>
  <si>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</si>
  <si>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</si>
  <si>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</si>
  <si>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</si>
  <si>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</si>
  <si>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</si>
  <si>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</si>
  <si>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</si>
  <si>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</si>
  <si>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</si>
  <si>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</si>
  <si>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</si>
  <si>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</si>
  <si>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</si>
  <si>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</si>
  <si>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</si>
  <si>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</si>
  <si>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</si>
  <si>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</si>
  <si>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</si>
  <si>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</si>
  <si>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</si>
  <si>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</si>
  <si>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</si>
  <si>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</si>
  <si>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</si>
  <si>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</si>
  <si>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</si>
  <si>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</si>
  <si>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</si>
  <si>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</si>
  <si>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</si>
  <si>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</si>
  <si>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</si>
  <si>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</si>
  <si>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</si>
  <si>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</si>
  <si>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</si>
  <si>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</si>
  <si>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</si>
  <si>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</si>
  <si>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</si>
  <si>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</si>
  <si>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</si>
  <si>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</si>
  <si>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</si>
  <si>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</si>
  <si>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</si>
  <si>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</si>
  <si>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</si>
  <si>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</si>
  <si>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</si>
  <si>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</si>
  <si>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</si>
  <si>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</si>
  <si>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</si>
  <si>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</si>
  <si>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</si>
  <si>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</si>
  <si>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</si>
  <si>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</si>
  <si>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</si>
  <si>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</si>
  <si>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</si>
  <si>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</si>
  <si>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</si>
  <si>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</si>
  <si>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</si>
  <si>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</si>
  <si>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</si>
  <si>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</si>
  <si>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</si>
  <si>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</si>
  <si>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</si>
  <si>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</si>
  <si>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</si>
  <si>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</si>
  <si>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</si>
  <si>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</si>
  <si>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</si>
  <si>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</si>
  <si>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</si>
  <si>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</si>
  <si>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</si>
  <si>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</si>
  <si>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</si>
  <si>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</si>
  <si>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</si>
  <si>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</si>
  <si>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</si>
  <si>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</si>
  <si>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</si>
  <si>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</si>
  <si>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</si>
  <si>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</si>
  <si>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</si>
  <si>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</si>
  <si>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</si>
  <si>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</si>
  <si>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</si>
  <si>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</si>
  <si>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</si>
  <si>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</si>
  <si>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</si>
  <si>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</si>
  <si>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</si>
  <si>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</si>
  <si>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</si>
  <si>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</si>
  <si>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</si>
  <si>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</si>
  <si>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</si>
  <si>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</si>
  <si>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</si>
  <si>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</si>
  <si>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</si>
  <si>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</si>
  <si>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</si>
  <si>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</si>
  <si>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</si>
  <si>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</si>
  <si>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</si>
  <si>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</si>
  <si>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</si>
  <si>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</si>
  <si>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</si>
  <si>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</si>
  <si>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</si>
  <si>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</si>
  <si>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</si>
  <si>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</si>
  <si>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</si>
  <si>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</si>
  <si>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</si>
  <si>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</si>
  <si>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</si>
  <si>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</si>
  <si>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</si>
  <si>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</si>
  <si>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</si>
  <si>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</si>
  <si>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</si>
  <si>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</si>
  <si>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</si>
  <si>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</si>
  <si>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</si>
  <si>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</si>
  <si>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</si>
  <si>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</si>
  <si>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</si>
  <si>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</si>
  <si>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</si>
  <si>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</si>
  <si>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</si>
  <si>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</si>
  <si>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</si>
  <si>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</si>
  <si>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</si>
  <si>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</si>
  <si>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</si>
  <si>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</si>
  <si>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</si>
  <si>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</si>
  <si>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</si>
  <si>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</si>
  <si>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</si>
  <si>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</si>
  <si>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</si>
  <si>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</si>
  <si>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</si>
  <si>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</si>
  <si>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</si>
  <si>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</si>
  <si>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</si>
  <si>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</si>
  <si>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</si>
  <si>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</si>
  <si>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</si>
  <si>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</si>
  <si>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</si>
  <si>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</si>
  <si>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</si>
  <si>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</si>
  <si>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</si>
  <si>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</si>
  <si>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</si>
  <si>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</si>
  <si>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</si>
  <si>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</si>
  <si>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</si>
  <si>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</si>
  <si>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</si>
  <si>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</si>
  <si>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</si>
  <si>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</si>
  <si>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</si>
  <si>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</si>
  <si>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</si>
  <si>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</si>
  <si>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</si>
  <si>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</si>
  <si>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</si>
  <si>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</si>
  <si>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</si>
  <si>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</si>
  <si>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</si>
  <si>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</si>
  <si>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</si>
  <si>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</si>
  <si>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</si>
  <si>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</si>
  <si>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</si>
  <si>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</si>
  <si>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</si>
  <si>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</si>
  <si>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</si>
  <si>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</si>
  <si>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</si>
  <si>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</si>
  <si>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</si>
  <si>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</si>
  <si>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</si>
  <si>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</si>
  <si>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</si>
  <si>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</si>
  <si>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</si>
  <si>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</si>
  <si>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</si>
  <si>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</si>
  <si>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</si>
  <si>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</si>
  <si>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</si>
  <si>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</si>
  <si>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</si>
  <si>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</si>
  <si>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</si>
  <si>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</si>
  <si>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</si>
  <si>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</si>
  <si>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</si>
  <si>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</si>
  <si>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</si>
  <si>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</si>
  <si>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</si>
  <si>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</si>
  <si>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</si>
  <si>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</si>
  <si>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</si>
  <si>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</si>
  <si>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</si>
  <si>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</si>
  <si>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</si>
  <si>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</si>
  <si>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</si>
  <si>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</si>
  <si>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</si>
  <si>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</si>
  <si>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</si>
  <si>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</si>
  <si>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</si>
  <si>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</si>
  <si>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</si>
  <si>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</si>
  <si>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</si>
  <si>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</si>
  <si>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</si>
  <si>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</si>
  <si>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</si>
  <si>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</si>
  <si>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</si>
  <si>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</si>
  <si>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</si>
  <si>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</si>
  <si>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</si>
  <si>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</si>
  <si>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</si>
  <si>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</si>
  <si>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</si>
  <si>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</si>
  <si>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</si>
  <si>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</si>
  <si>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</si>
  <si>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</si>
  <si>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</si>
  <si>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</si>
  <si>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</si>
  <si>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</si>
  <si>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</si>
  <si>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</si>
  <si>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</si>
  <si>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</si>
  <si>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</si>
  <si>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</si>
  <si>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</si>
  <si>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</si>
  <si>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</si>
  <si>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</si>
  <si>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</si>
  <si>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</si>
  <si>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</si>
  <si>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</si>
  <si>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</si>
  <si>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</si>
  <si>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</si>
  <si>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</si>
  <si>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</si>
  <si>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</si>
  <si>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</si>
  <si>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</si>
  <si>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</si>
  <si>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</si>
  <si>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</si>
  <si>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</si>
  <si>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</si>
  <si>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</si>
  <si>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</si>
  <si>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</si>
  <si>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</si>
  <si>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</si>
  <si>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</si>
  <si>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</si>
  <si>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</si>
  <si>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</si>
  <si>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</si>
  <si>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</si>
  <si>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</si>
  <si>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</si>
  <si>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</si>
  <si>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</si>
  <si>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</si>
  <si>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</si>
  <si>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</si>
  <si>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</si>
  <si>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</si>
  <si>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</si>
  <si>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</si>
  <si>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</si>
  <si>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</si>
  <si>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</si>
  <si>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</si>
  <si>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</si>
  <si>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</si>
  <si>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</si>
  <si>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</si>
  <si>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</si>
  <si>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</si>
  <si>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</si>
  <si>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</si>
  <si>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</si>
  <si>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</si>
  <si>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</si>
  <si>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</si>
  <si>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</si>
  <si>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</si>
  <si>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</si>
  <si>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</si>
  <si>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</si>
  <si>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</si>
  <si>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</si>
  <si>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</si>
  <si>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</si>
  <si>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</si>
  <si>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</si>
  <si>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</si>
  <si>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</si>
  <si>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</si>
  <si>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</si>
  <si>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</si>
  <si>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</si>
  <si>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</si>
  <si>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</si>
  <si>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</si>
  <si>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</si>
  <si>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</si>
  <si>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</si>
  <si>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</si>
  <si>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</si>
  <si>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</si>
  <si>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</si>
  <si>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</si>
  <si>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</si>
  <si>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</si>
  <si>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</si>
  <si>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</si>
  <si>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</si>
  <si>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</si>
  <si>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</si>
  <si>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</si>
  <si>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</si>
  <si>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</si>
  <si>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</si>
  <si>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</si>
  <si>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</si>
  <si>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</si>
  <si>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</si>
  <si>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</si>
  <si>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</si>
  <si>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</si>
  <si>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</si>
  <si>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</si>
  <si>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</si>
  <si>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</si>
  <si>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</si>
  <si>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</si>
  <si>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</si>
  <si>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</si>
  <si>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</si>
  <si>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</si>
  <si>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</si>
  <si>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</si>
  <si>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</si>
  <si>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</si>
  <si>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</si>
  <si>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</si>
  <si>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</si>
  <si>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</si>
  <si>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</si>
  <si>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</si>
  <si>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</si>
  <si>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</si>
  <si>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</si>
  <si>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</si>
  <si>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</si>
  <si>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</si>
  <si>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</si>
  <si>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</si>
  <si>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</si>
  <si>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</si>
  <si>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</si>
  <si>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</si>
  <si>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</si>
  <si>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</si>
  <si>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</si>
  <si>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</si>
  <si>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</si>
  <si>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</si>
  <si>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</si>
  <si>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</si>
  <si>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</si>
  <si>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</si>
  <si>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</si>
  <si>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</si>
  <si>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</si>
  <si>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</si>
  <si>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</si>
  <si>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</si>
  <si>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</si>
  <si>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</si>
  <si>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</si>
  <si>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</si>
  <si>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</si>
  <si>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</si>
  <si>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</si>
  <si>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</si>
  <si>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</si>
  <si>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</si>
  <si>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</si>
  <si>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</si>
  <si>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</si>
  <si>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</si>
  <si>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</si>
  <si>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</si>
  <si>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</si>
  <si>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</si>
  <si>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</si>
  <si>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</si>
  <si>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</si>
  <si>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</si>
  <si>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</si>
  <si>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</si>
  <si>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</si>
  <si>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</si>
  <si>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</si>
  <si>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</si>
  <si>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</si>
  <si>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</si>
  <si>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</si>
  <si>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</si>
  <si>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</si>
  <si>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</si>
  <si>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</si>
  <si>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</si>
  <si>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</si>
  <si>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</si>
  <si>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</si>
  <si>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</si>
  <si>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</si>
  <si>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</si>
  <si>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</si>
  <si>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</si>
  <si>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</si>
  <si>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</si>
  <si>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</si>
  <si>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</si>
  <si>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</si>
  <si>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</si>
  <si>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</si>
  <si>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</si>
  <si>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</si>
  <si>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</si>
  <si>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</si>
  <si>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</si>
  <si>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</si>
  <si>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</si>
  <si>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</si>
  <si>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</si>
  <si>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</si>
  <si>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</si>
  <si>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</si>
  <si>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</si>
  <si>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</si>
  <si>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</si>
  <si>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</si>
  <si>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</si>
  <si>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</si>
  <si>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</si>
  <si>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</si>
  <si>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</si>
  <si>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</si>
  <si>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</si>
  <si>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</si>
  <si>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</si>
  <si>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</si>
  <si>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</si>
  <si>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</si>
  <si>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</si>
  <si>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</si>
  <si>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</si>
  <si>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</si>
  <si>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</si>
  <si>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</si>
  <si>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</si>
  <si>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</si>
  <si>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</si>
  <si>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</si>
  <si>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</si>
  <si>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</si>
  <si>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</si>
  <si>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</si>
  <si>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</si>
  <si>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</si>
  <si>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</si>
  <si>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</si>
  <si>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</si>
  <si>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</si>
  <si>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</si>
  <si>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</si>
  <si>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</si>
  <si>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</si>
  <si>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</si>
  <si>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</si>
  <si>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</si>
  <si>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</si>
  <si>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</si>
  <si>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</si>
  <si>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</si>
  <si>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</si>
  <si>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</si>
  <si>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</si>
  <si>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</si>
  <si>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</si>
  <si>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</si>
  <si>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</si>
  <si>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</si>
  <si>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</si>
  <si>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</si>
  <si>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</si>
  <si>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</si>
  <si>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</si>
  <si>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</si>
  <si>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</si>
  <si>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</si>
  <si>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</si>
  <si>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</si>
  <si>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</si>
  <si>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</si>
  <si>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</si>
  <si>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</si>
  <si>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</si>
  <si>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</si>
  <si>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</si>
  <si>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</si>
  <si>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</si>
  <si>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</si>
  <si>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</si>
  <si>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</si>
  <si>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</si>
  <si>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</si>
  <si>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</si>
  <si>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</si>
  <si>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</si>
  <si>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</si>
  <si>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</si>
  <si>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</si>
  <si>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</si>
  <si>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</si>
  <si>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</si>
  <si>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</si>
  <si>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</si>
  <si>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</si>
  <si>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</si>
  <si>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</si>
  <si>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</si>
  <si>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</si>
  <si>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</si>
  <si>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</si>
  <si>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</si>
  <si>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</si>
  <si>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</si>
  <si>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</si>
  <si>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</si>
  <si>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</si>
  <si>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</si>
  <si>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</si>
  <si>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</si>
  <si>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</si>
  <si>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</si>
  <si>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</si>
  <si>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</si>
  <si>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</si>
  <si>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</si>
  <si>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</si>
  <si>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</si>
  <si>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</si>
  <si>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</si>
  <si>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</si>
  <si>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</si>
  <si>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</si>
  <si>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</si>
  <si>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</si>
  <si>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</si>
  <si>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</si>
  <si>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</si>
  <si>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</si>
  <si>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</si>
  <si>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</si>
  <si>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</si>
  <si>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</si>
  <si>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</si>
  <si>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</si>
  <si>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</si>
  <si>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</si>
  <si>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</si>
  <si>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</si>
  <si>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</si>
  <si>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</si>
  <si>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</si>
  <si>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</si>
  <si>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</si>
  <si>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</si>
  <si>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</si>
  <si>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</si>
  <si>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</si>
  <si>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</si>
  <si>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</si>
  <si>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</si>
  <si>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</si>
  <si>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</si>
  <si>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</si>
  <si>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</si>
  <si>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</si>
  <si>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</si>
  <si>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</si>
  <si>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</si>
  <si>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</si>
  <si>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</si>
  <si>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</si>
  <si>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</si>
  <si>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</si>
  <si>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</si>
  <si>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</si>
  <si>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</si>
  <si>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</si>
  <si>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</si>
  <si>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</si>
  <si>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</si>
  <si>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</si>
  <si>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</si>
  <si>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</si>
  <si>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</si>
  <si>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</si>
  <si>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</si>
  <si>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</si>
  <si>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</si>
  <si>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</si>
  <si>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</si>
  <si>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</si>
  <si>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</si>
  <si>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</si>
  <si>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</si>
  <si>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</si>
  <si>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</si>
  <si>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</si>
  <si>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</si>
  <si>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</si>
  <si>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</si>
  <si>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</si>
  <si>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</si>
  <si>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</si>
  <si>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</si>
  <si>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</si>
  <si>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</si>
  <si>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</si>
  <si>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</si>
  <si>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</si>
  <si>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</si>
  <si>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</si>
  <si>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</si>
  <si>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</si>
  <si>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</si>
  <si>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</si>
  <si>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</si>
  <si>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</si>
  <si>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</si>
  <si>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</si>
  <si>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</si>
  <si>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</si>
  <si>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</si>
  <si>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</si>
  <si>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</si>
  <si>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</si>
  <si>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</si>
  <si>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</si>
  <si>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</si>
  <si>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</si>
  <si>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</si>
  <si>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</si>
  <si>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</si>
  <si>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</si>
  <si>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</si>
  <si>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</si>
  <si>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</si>
  <si>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</si>
  <si>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</si>
  <si>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</si>
  <si>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</si>
  <si>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</si>
  <si>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</si>
  <si>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</si>
  <si>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</si>
  <si>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</si>
  <si>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</si>
  <si>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</si>
  <si>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</si>
  <si>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</si>
  <si>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</si>
  <si>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</si>
  <si>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</si>
  <si>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</si>
  <si>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</si>
  <si>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</si>
  <si>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</si>
  <si>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</si>
  <si>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</si>
  <si>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</si>
  <si>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</si>
  <si>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</si>
  <si>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</si>
  <si>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</si>
  <si>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</si>
  <si>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</si>
  <si>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</si>
  <si>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</si>
  <si>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</si>
  <si>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</si>
  <si>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</si>
  <si>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</si>
  <si>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</si>
  <si>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</si>
  <si>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</si>
  <si>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</si>
  <si>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</si>
  <si>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</si>
  <si>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</si>
  <si>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</si>
  <si>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</si>
  <si>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</si>
  <si>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</si>
  <si>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</si>
  <si>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</si>
  <si>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</si>
  <si>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</si>
  <si>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</si>
  <si>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</si>
  <si>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</si>
  <si>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</si>
  <si>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</si>
  <si>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</si>
  <si>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</si>
  <si>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</si>
  <si>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</si>
  <si>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</si>
  <si>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</si>
  <si>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</si>
  <si>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</si>
  <si>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</si>
  <si>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</si>
  <si>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</si>
  <si>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</si>
  <si>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</si>
  <si>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</si>
  <si>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</si>
  <si>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</si>
  <si>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</si>
  <si>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</si>
  <si>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</si>
  <si>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</si>
  <si>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</si>
  <si>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</si>
  <si>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</si>
  <si>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</si>
  <si>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</si>
  <si>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</si>
  <si>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</si>
  <si>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</si>
  <si>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</si>
  <si>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</si>
  <si>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</si>
  <si>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</si>
  <si>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</si>
  <si>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</si>
  <si>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</si>
  <si>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</si>
  <si>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</si>
  <si>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</si>
  <si>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</si>
  <si>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</si>
  <si>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</si>
  <si>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</si>
  <si>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</si>
  <si>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</si>
  <si>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</si>
  <si>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</si>
  <si>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</si>
  <si>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</si>
  <si>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</si>
  <si>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</si>
  <si>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</si>
  <si>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</si>
  <si>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</si>
  <si>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</si>
  <si>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</si>
  <si>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</si>
  <si>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</si>
  <si>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</si>
  <si>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</si>
  <si>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</si>
  <si>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</si>
  <si>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</si>
  <si>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</si>
  <si>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</si>
  <si>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</si>
  <si>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</si>
  <si>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</si>
  <si>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</si>
  <si>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</si>
  <si>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</si>
  <si>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</si>
  <si>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</si>
  <si>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</si>
  <si>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</si>
  <si>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</si>
  <si>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</si>
  <si>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</si>
  <si>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</si>
  <si>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</si>
  <si>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</si>
  <si>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</si>
  <si>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</si>
  <si>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</si>
  <si>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</si>
  <si>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</si>
  <si>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</si>
  <si>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</si>
  <si>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</si>
  <si>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</si>
  <si>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</si>
  <si>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</si>
  <si>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</si>
  <si>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</si>
  <si>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</si>
  <si>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</si>
  <si>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</si>
  <si>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</si>
  <si>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</si>
  <si>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</si>
  <si>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</si>
  <si>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</si>
  <si>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</si>
  <si>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</si>
  <si>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</si>
  <si>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</si>
  <si>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</si>
  <si>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</si>
  <si>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</si>
  <si>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</si>
  <si>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</si>
  <si>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</si>
  <si>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</si>
  <si>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</si>
  <si>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</si>
  <si>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</si>
  <si>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</si>
  <si>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</si>
  <si>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</si>
  <si>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</si>
  <si>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</si>
  <si>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</si>
  <si>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</si>
  <si>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</si>
  <si>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</si>
  <si>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</si>
  <si>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</si>
  <si>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</si>
  <si>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</si>
  <si>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</si>
  <si>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</si>
  <si>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</si>
  <si>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</si>
  <si>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</si>
  <si>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</si>
  <si>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</si>
  <si>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</si>
  <si>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</si>
  <si>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</si>
  <si>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</si>
  <si>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</si>
  <si>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</si>
  <si>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</si>
  <si>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</si>
  <si>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</si>
  <si>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</si>
  <si>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</si>
  <si>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</si>
  <si>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</si>
  <si>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</si>
  <si>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</si>
  <si>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</si>
  <si>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</si>
  <si>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</si>
  <si>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</si>
  <si>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</si>
  <si>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</si>
  <si>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</si>
  <si>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</si>
  <si>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</si>
  <si>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</si>
  <si>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</si>
  <si>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</si>
  <si>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</si>
  <si>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</si>
  <si>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</si>
  <si>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</si>
  <si>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</si>
  <si>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</si>
  <si>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</si>
  <si>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</si>
  <si>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</si>
  <si>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</si>
  <si>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</si>
  <si>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</si>
  <si>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</si>
  <si>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</si>
  <si>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</si>
  <si>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</si>
  <si>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</si>
  <si>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</si>
  <si>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</si>
  <si>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</si>
  <si>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</si>
  <si>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</si>
  <si>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</si>
  <si>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</si>
  <si>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</si>
  <si>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</si>
  <si>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</si>
  <si>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</si>
  <si>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</si>
  <si>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</si>
  <si>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</si>
  <si>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</si>
  <si>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</si>
  <si>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</si>
  <si>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</si>
  <si>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</si>
  <si>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</si>
  <si>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</si>
  <si>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</si>
  <si>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</si>
  <si>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</si>
  <si>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</si>
  <si>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</si>
  <si>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</si>
  <si>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</si>
  <si>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</si>
  <si>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</si>
  <si>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</si>
  <si>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</si>
  <si>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</si>
  <si>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</si>
  <si>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</si>
  <si>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</si>
  <si>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</si>
  <si>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</si>
  <si>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</si>
  <si>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</si>
  <si>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</si>
  <si>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</si>
  <si>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</si>
  <si>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</si>
  <si>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</si>
  <si>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</si>
  <si>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</si>
  <si>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</si>
  <si>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</si>
  <si>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</si>
  <si>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</si>
  <si>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</si>
  <si>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</si>
  <si>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</si>
  <si>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</si>
  <si>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</si>
  <si>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</si>
  <si>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</si>
  <si>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</si>
  <si>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</si>
  <si>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</si>
  <si>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</si>
  <si>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</si>
  <si>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</si>
  <si>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</si>
  <si>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</si>
  <si>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</si>
  <si>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</si>
  <si>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</si>
  <si>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</si>
  <si>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</si>
  <si>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</si>
  <si>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</si>
  <si>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</si>
  <si>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</si>
  <si>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</si>
  <si>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</si>
  <si>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</si>
  <si>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</si>
  <si>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</si>
  <si>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</si>
  <si>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</si>
  <si>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</si>
  <si>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</si>
  <si>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</si>
  <si>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</si>
  <si>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</si>
  <si>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</si>
  <si>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</si>
  <si>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</si>
  <si>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</si>
  <si>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</si>
  <si>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</si>
  <si>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</si>
  <si>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</si>
  <si>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</si>
  <si>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</si>
  <si>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</si>
  <si>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</si>
  <si>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</si>
  <si>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</si>
  <si>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</si>
  <si>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</si>
  <si>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</si>
  <si>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</si>
  <si>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</si>
  <si>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</si>
  <si>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</si>
  <si>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</si>
  <si>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</si>
  <si>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</si>
  <si>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</si>
  <si>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</si>
  <si>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</si>
  <si>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</si>
  <si>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</si>
  <si>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</si>
  <si>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</si>
  <si>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</si>
  <si>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</si>
  <si>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</si>
  <si>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</si>
  <si>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</si>
  <si>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</si>
  <si>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</si>
  <si>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</si>
  <si>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</si>
  <si>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</si>
  <si>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</si>
  <si>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</si>
  <si>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</si>
  <si>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</si>
  <si>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</si>
  <si>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</si>
  <si>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</si>
  <si>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</si>
  <si>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</si>
  <si>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</si>
  <si>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</si>
  <si>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</si>
  <si>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</si>
  <si>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</si>
  <si>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</si>
  <si>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</si>
  <si>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</si>
  <si>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</si>
  <si>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</si>
  <si>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</si>
  <si>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</si>
  <si>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</si>
  <si>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</si>
  <si>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</si>
  <si>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</si>
  <si>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</si>
  <si>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</si>
  <si>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</si>
  <si>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</si>
  <si>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</si>
  <si>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</si>
  <si>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</si>
  <si>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</si>
  <si>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</si>
  <si>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</si>
  <si>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</si>
  <si>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</si>
  <si>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</si>
  <si>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</si>
  <si>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</si>
  <si>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</si>
  <si>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</si>
  <si>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</si>
  <si>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</si>
  <si>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</si>
  <si>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</si>
  <si>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</si>
  <si>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</si>
  <si>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</si>
  <si>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</si>
  <si>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</si>
  <si>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</si>
  <si>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</si>
  <si>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</si>
  <si>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</si>
  <si>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</si>
  <si>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</si>
  <si>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</si>
  <si>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</si>
  <si>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</si>
  <si>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</si>
  <si>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</si>
  <si>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</si>
  <si>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</si>
  <si>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</si>
  <si>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</si>
  <si>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</si>
  <si>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</si>
  <si>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</si>
  <si>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</si>
  <si>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</si>
  <si>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</si>
  <si>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</si>
  <si>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</si>
  <si>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</si>
  <si>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</si>
  <si>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</si>
  <si>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</si>
  <si>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</si>
  <si>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</si>
  <si>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</si>
  <si>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</si>
  <si>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</si>
  <si>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</si>
  <si>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</si>
  <si>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</si>
  <si>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</si>
  <si>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</si>
  <si>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</si>
  <si>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</si>
  <si>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</si>
  <si>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</si>
  <si>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</si>
  <si>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</si>
  <si>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</si>
  <si>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</si>
  <si>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</si>
  <si>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</si>
  <si>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</si>
  <si>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</si>
  <si>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</si>
  <si>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</si>
  <si>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</si>
  <si>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</si>
  <si>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</si>
  <si>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</si>
  <si>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</si>
  <si>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</si>
  <si>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</si>
  <si>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</si>
  <si>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</si>
  <si>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</si>
  <si>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</si>
  <si>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</si>
  <si>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</si>
  <si>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</si>
  <si>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</si>
  <si>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</si>
  <si>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</si>
  <si>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</si>
  <si>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</si>
  <si>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</si>
  <si>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</si>
  <si>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</si>
  <si>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</si>
  <si>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</si>
  <si>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</si>
  <si>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</si>
  <si>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</si>
  <si>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</si>
  <si>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</si>
  <si>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</si>
  <si>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</si>
  <si>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</si>
  <si>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</si>
  <si>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</si>
  <si>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</si>
  <si>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</si>
  <si>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</si>
  <si>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</si>
  <si>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</si>
  <si>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</si>
  <si>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</si>
  <si>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</si>
  <si>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</si>
  <si>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</si>
  <si>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</si>
  <si>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</si>
  <si>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</si>
  <si>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</si>
  <si>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</si>
  <si>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</si>
  <si>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</si>
  <si>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</si>
  <si>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</si>
  <si>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</si>
  <si>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</si>
  <si>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</si>
  <si>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</si>
  <si>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</si>
  <si>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</si>
  <si>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</si>
  <si>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</si>
  <si>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</si>
  <si>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</si>
  <si>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</si>
  <si>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</si>
  <si>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</si>
  <si>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</si>
  <si>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</si>
  <si>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</si>
  <si>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</si>
  <si>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</si>
  <si>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</si>
  <si>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</si>
  <si>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</si>
  <si>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</si>
  <si>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</si>
  <si>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</si>
  <si>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</si>
  <si>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</si>
  <si>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</si>
  <si>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</si>
  <si>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</si>
  <si>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</si>
  <si>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</si>
  <si>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</si>
  <si>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</si>
  <si>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</si>
  <si>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</si>
  <si>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</si>
  <si>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</si>
  <si>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</si>
  <si>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</si>
  <si>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</si>
  <si>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</si>
  <si>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</si>
  <si>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</si>
  <si>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</si>
  <si>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</si>
  <si>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</si>
  <si>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</si>
  <si>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</si>
  <si>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</si>
  <si>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</si>
  <si>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</si>
  <si>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</si>
  <si>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</si>
  <si>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</si>
  <si>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</si>
  <si>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</si>
  <si>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</si>
  <si>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</si>
  <si>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</si>
  <si>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</si>
  <si>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</si>
  <si>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</si>
  <si>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</si>
  <si>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</si>
  <si>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</si>
  <si>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</si>
  <si>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</si>
  <si>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</si>
  <si>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</si>
  <si>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</si>
  <si>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</si>
  <si>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</si>
  <si>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</si>
  <si>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</si>
  <si>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</si>
  <si>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</si>
  <si>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</si>
  <si>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</si>
  <si>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</si>
  <si>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</si>
  <si>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</si>
  <si>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</si>
  <si>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</si>
  <si>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</si>
  <si>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</si>
  <si>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</si>
  <si>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</si>
  <si>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</si>
  <si>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</si>
  <si>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</si>
  <si>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</si>
  <si>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</si>
  <si>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</si>
  <si>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</si>
  <si>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</si>
  <si>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</si>
  <si>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</si>
  <si>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</si>
  <si>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</si>
  <si>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</si>
  <si>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</si>
  <si>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</si>
  <si>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</si>
  <si>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</si>
  <si>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</si>
  <si>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</si>
  <si>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</si>
  <si>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</si>
  <si>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</si>
  <si>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</si>
  <si>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</si>
  <si>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</si>
  <si>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</si>
  <si>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</si>
  <si>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</si>
  <si>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</si>
  <si>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</si>
  <si>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</si>
  <si>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</si>
  <si>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</si>
  <si>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</si>
  <si>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</si>
  <si>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</si>
  <si>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</si>
  <si>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</si>
  <si>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</si>
  <si>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</si>
  <si>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</si>
  <si>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</si>
  <si>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</si>
  <si>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</si>
  <si>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</si>
  <si>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</si>
  <si>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</si>
  <si>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</si>
  <si>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</si>
  <si>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</si>
  <si>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</si>
  <si>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</si>
  <si>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</si>
  <si>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</si>
  <si>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</si>
  <si>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</si>
  <si>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</si>
  <si>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</si>
  <si>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</si>
  <si>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</si>
  <si>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</si>
  <si>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</si>
  <si>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</si>
  <si>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</si>
  <si>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</si>
  <si>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</si>
  <si>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</si>
  <si>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</si>
  <si>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</si>
  <si>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</si>
  <si>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</si>
  <si>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</si>
  <si>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</si>
  <si>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</si>
  <si>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</si>
  <si>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</si>
  <si>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</si>
  <si>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</si>
  <si>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</si>
  <si>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</si>
  <si>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</si>
  <si>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</si>
  <si>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</si>
  <si>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</si>
  <si>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</si>
  <si>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</si>
  <si>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</si>
  <si>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</si>
  <si>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</si>
  <si>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</si>
  <si>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</si>
  <si>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</si>
  <si>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</si>
  <si>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</si>
  <si>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</si>
  <si>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</si>
  <si>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</si>
  <si>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</si>
  <si>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</si>
  <si>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</si>
  <si>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</si>
  <si>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</si>
  <si>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</si>
  <si>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</si>
  <si>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</si>
  <si>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</si>
  <si>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</si>
  <si>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</si>
  <si>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</si>
  <si>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</si>
  <si>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</si>
  <si>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</si>
  <si>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</si>
  <si>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</si>
  <si>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</si>
  <si>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</si>
  <si>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</si>
  <si>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</si>
  <si>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</si>
  <si>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</si>
  <si>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</si>
  <si>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</si>
  <si>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</si>
  <si>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</si>
  <si>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</si>
  <si>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</si>
  <si>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</si>
  <si>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</si>
  <si>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</si>
  <si>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</si>
  <si>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</si>
  <si>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</si>
  <si>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</si>
  <si>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</si>
  <si>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</si>
  <si>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</si>
  <si>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</si>
  <si>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</si>
  <si>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</si>
  <si>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</si>
  <si>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</si>
  <si>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</si>
  <si>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</si>
  <si>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</si>
  <si>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</si>
  <si>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</si>
  <si>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</si>
  <si>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</si>
  <si>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</si>
  <si>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</si>
  <si>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</si>
  <si>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</si>
  <si>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</si>
  <si>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</si>
  <si>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</si>
  <si>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</si>
  <si>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</si>
  <si>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</si>
  <si>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</si>
  <si>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</si>
  <si>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</si>
  <si>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</si>
  <si>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</si>
  <si>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</si>
  <si>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</si>
  <si>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</si>
  <si>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</si>
  <si>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</si>
  <si>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</si>
  <si>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</si>
  <si>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</si>
  <si>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</si>
  <si>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</si>
  <si>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</si>
  <si>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</si>
  <si>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</si>
  <si>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</si>
  <si>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</si>
  <si>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</si>
  <si>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</si>
  <si>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</si>
  <si>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</si>
  <si>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</si>
  <si>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</si>
  <si>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</si>
  <si>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</si>
  <si>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</si>
  <si>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</si>
  <si>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</si>
  <si>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</si>
  <si>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</si>
  <si>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</si>
  <si>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</si>
  <si>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</si>
  <si>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</si>
  <si>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</si>
  <si>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</si>
  <si>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</si>
  <si>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</si>
  <si>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</si>
  <si>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</si>
  <si>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</si>
  <si>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</si>
  <si>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</si>
  <si>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</si>
  <si>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</si>
  <si>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</si>
  <si>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</si>
  <si>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</si>
  <si>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</si>
  <si>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</si>
  <si>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</si>
  <si>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</si>
  <si>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</si>
  <si>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</si>
  <si>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</si>
  <si>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</si>
  <si>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</si>
  <si>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</si>
  <si>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</si>
  <si>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</si>
  <si>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</si>
  <si>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</si>
  <si>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</si>
  <si>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</si>
  <si>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</si>
  <si>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</si>
  <si>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</si>
  <si>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</si>
  <si>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</si>
  <si>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</si>
  <si>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</si>
  <si>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</si>
  <si>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</si>
  <si>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</si>
  <si>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</si>
  <si>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</si>
  <si>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</si>
  <si>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</si>
  <si>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</si>
  <si>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</si>
  <si>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</si>
  <si>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</si>
  <si>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</si>
  <si>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</si>
  <si>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</si>
  <si>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</si>
  <si>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</si>
  <si>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</si>
  <si>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</si>
  <si>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</si>
  <si>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</si>
  <si>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</si>
  <si>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</si>
  <si>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</si>
  <si>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</si>
  <si>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</si>
  <si>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</si>
  <si>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</si>
  <si>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</si>
  <si>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</si>
  <si>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</si>
  <si>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</si>
  <si>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</si>
  <si>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</si>
  <si>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</si>
  <si>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</si>
  <si>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</si>
  <si>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</si>
  <si>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</si>
  <si>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</si>
  <si>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</si>
  <si>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</si>
  <si>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</si>
  <si>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</si>
  <si>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</si>
  <si>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</si>
  <si>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</si>
  <si>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</si>
  <si>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</si>
  <si>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</si>
  <si>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</si>
  <si>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</si>
  <si>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</si>
  <si>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</si>
  <si>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</si>
  <si>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</si>
  <si>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</si>
  <si>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</si>
  <si>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</si>
  <si>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</si>
  <si>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</si>
  <si>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</si>
  <si>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</si>
  <si>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</si>
  <si>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</si>
  <si>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</si>
  <si>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</si>
  <si>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</si>
  <si>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</si>
  <si>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</si>
  <si>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</si>
  <si>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</si>
  <si>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</si>
  <si>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</si>
  <si>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</si>
  <si>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</si>
  <si>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</si>
  <si>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</si>
  <si>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</si>
  <si>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</si>
  <si>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</si>
  <si>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</si>
  <si>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</si>
  <si>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</si>
  <si>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</si>
  <si>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</si>
  <si>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</si>
  <si>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</si>
  <si>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</si>
  <si>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</si>
  <si>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</si>
  <si>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</si>
  <si>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</si>
  <si>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</si>
  <si>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</si>
  <si>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</si>
  <si>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</si>
  <si>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</si>
  <si>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</si>
  <si>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</si>
  <si>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</si>
  <si>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</si>
  <si>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</si>
  <si>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</si>
  <si>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</si>
  <si>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</si>
  <si>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</si>
  <si>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</si>
  <si>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</si>
  <si>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</si>
  <si>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</si>
  <si>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</si>
  <si>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</si>
  <si>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</si>
  <si>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</si>
  <si>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</si>
  <si>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</si>
  <si>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</si>
  <si>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</si>
  <si>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</si>
  <si>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</si>
  <si>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</si>
  <si>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</si>
  <si>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</si>
  <si>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</si>
  <si>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</si>
  <si>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</si>
  <si>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</si>
  <si>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</si>
  <si>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</si>
  <si>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</si>
  <si>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</si>
  <si>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</si>
  <si>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</si>
  <si>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</si>
  <si>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</si>
  <si>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</si>
  <si>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</si>
  <si>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</si>
  <si>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</si>
  <si>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</si>
  <si>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</si>
  <si>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</si>
  <si>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</si>
  <si>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</si>
  <si>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</si>
  <si>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</si>
  <si>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</si>
  <si>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</si>
  <si>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</si>
  <si>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</si>
  <si>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</si>
  <si>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</si>
  <si>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</si>
  <si>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</si>
  <si>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</si>
  <si>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</si>
  <si>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</si>
  <si>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</si>
  <si>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</si>
  <si>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</si>
  <si>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</si>
  <si>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</si>
  <si>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</si>
  <si>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</si>
  <si>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</si>
  <si>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</si>
  <si>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</si>
  <si>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</si>
  <si>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</si>
  <si>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</si>
  <si>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</si>
  <si>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</si>
  <si>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</si>
  <si>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</si>
  <si>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</si>
  <si>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</si>
  <si>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</si>
  <si>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</si>
  <si>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</si>
  <si>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</si>
  <si>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</si>
  <si>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</si>
  <si>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</si>
  <si>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</si>
  <si>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</si>
  <si>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</si>
  <si>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</si>
  <si>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</si>
  <si>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</si>
  <si>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</si>
  <si>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</si>
  <si>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</si>
  <si>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</si>
  <si>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</si>
  <si>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</si>
  <si>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</si>
  <si>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</si>
  <si>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</si>
  <si>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</si>
  <si>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</si>
  <si>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</si>
  <si>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</si>
  <si>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</si>
  <si>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</si>
  <si>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</si>
  <si>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</si>
  <si>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</si>
  <si>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</si>
  <si>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</si>
  <si>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</si>
  <si>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</si>
  <si>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</si>
  <si>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</si>
  <si>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</si>
  <si>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</si>
  <si>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</si>
  <si>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</si>
  <si>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</si>
  <si>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</si>
  <si>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</si>
  <si>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</si>
  <si>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</si>
  <si>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</si>
  <si>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</si>
  <si>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</si>
  <si>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</si>
  <si>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</si>
  <si>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</si>
  <si>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</si>
  <si>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</si>
  <si>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</si>
  <si>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</si>
  <si>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</si>
  <si>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</si>
  <si>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</si>
  <si>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</si>
  <si>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</si>
  <si>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</si>
  <si>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</si>
  <si>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</si>
  <si>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</si>
  <si>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</si>
  <si>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</si>
  <si>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</si>
  <si>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</si>
  <si>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</si>
  <si>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</si>
  <si>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</si>
  <si>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</si>
  <si>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</si>
  <si>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</si>
  <si>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</si>
  <si>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</si>
  <si>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</si>
  <si>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</si>
  <si>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</si>
  <si>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</si>
  <si>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</si>
  <si>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</si>
  <si>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</si>
  <si>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</si>
  <si>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</si>
  <si>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</si>
  <si>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</si>
  <si>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</si>
  <si>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</si>
  <si>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</si>
  <si>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</si>
  <si>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</si>
  <si>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</si>
  <si>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</si>
  <si>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</si>
  <si>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</si>
  <si>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</si>
  <si>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</si>
  <si>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</si>
  <si>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</si>
  <si>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</si>
  <si>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</si>
  <si>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</si>
  <si>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</si>
  <si>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</si>
  <si>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</si>
  <si>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</si>
  <si>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</si>
  <si>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</si>
  <si>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</si>
  <si>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</si>
  <si>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</si>
  <si>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</si>
  <si>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</si>
  <si>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</si>
  <si>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</si>
  <si>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</si>
  <si>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</si>
  <si>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</si>
  <si>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</si>
  <si>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</si>
  <si>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</si>
  <si>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</si>
  <si>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</si>
  <si>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</si>
  <si>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</si>
  <si>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</si>
  <si>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</si>
  <si>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</si>
  <si>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</si>
  <si>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</si>
  <si>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</si>
  <si>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</si>
  <si>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</si>
  <si>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</si>
  <si>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</si>
  <si>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</si>
  <si>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</si>
  <si>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</si>
  <si>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</si>
  <si>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</si>
  <si>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</si>
  <si>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</si>
  <si>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</si>
  <si>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</si>
  <si>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</si>
  <si>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</si>
  <si>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</si>
  <si>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</si>
  <si>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</si>
  <si>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</si>
  <si>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</si>
  <si>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</si>
  <si>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</si>
  <si>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</si>
  <si>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</si>
  <si>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</si>
  <si>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</si>
  <si>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</si>
  <si>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</si>
  <si>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</si>
  <si>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</si>
  <si>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</si>
  <si>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</si>
  <si>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</si>
  <si>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</si>
  <si>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</si>
  <si>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</si>
  <si>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</si>
  <si>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</si>
  <si>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</si>
  <si>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</si>
  <si>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</si>
  <si>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</si>
  <si>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</si>
  <si>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</si>
  <si>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</si>
  <si>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</si>
  <si>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</si>
  <si>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</si>
  <si>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</si>
  <si>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</si>
  <si>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</si>
  <si>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</si>
  <si>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</si>
  <si>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</si>
  <si>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</si>
  <si>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</si>
  <si>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</si>
  <si>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</si>
  <si>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</si>
  <si>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</si>
  <si>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</si>
  <si>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</si>
  <si>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</si>
  <si>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</si>
  <si>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</si>
  <si>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</si>
  <si>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</si>
  <si>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</si>
  <si>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</si>
  <si>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</si>
  <si>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</si>
  <si>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</si>
  <si>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</si>
  <si>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</si>
  <si>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</si>
  <si>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</si>
  <si>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</si>
  <si>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</si>
  <si>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</si>
  <si>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</si>
  <si>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</si>
  <si>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</si>
  <si>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</si>
  <si>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</si>
  <si>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</si>
  <si>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</si>
  <si>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</si>
  <si>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</si>
  <si>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</si>
  <si>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</si>
  <si>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</si>
  <si>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</si>
  <si>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</si>
  <si>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</si>
  <si>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</si>
  <si>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</si>
  <si>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</si>
  <si>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</si>
  <si>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</si>
  <si>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</si>
  <si>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</si>
  <si>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</si>
  <si>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</si>
  <si>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</si>
  <si>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</si>
  <si>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</si>
  <si>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</si>
  <si>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</si>
  <si>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</si>
  <si>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</si>
  <si>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</si>
  <si>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</si>
  <si>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</si>
  <si>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</si>
  <si>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</si>
  <si>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</si>
  <si>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</si>
  <si>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</si>
  <si>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</si>
  <si>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</si>
  <si>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</si>
  <si>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</si>
  <si>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</si>
  <si>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</si>
  <si>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</si>
  <si>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</si>
  <si>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</si>
  <si>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</si>
  <si>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</si>
  <si>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</si>
  <si>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</si>
  <si>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</si>
  <si>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</si>
  <si>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</si>
  <si>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</si>
  <si>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</si>
  <si>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</si>
  <si>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</si>
  <si>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</si>
  <si>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</si>
  <si>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</si>
  <si>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</si>
  <si>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</si>
  <si>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</si>
  <si>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</si>
  <si>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</si>
  <si>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</si>
  <si>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</si>
  <si>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</si>
  <si>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</si>
  <si>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</si>
  <si>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</si>
  <si>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</si>
  <si>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</si>
  <si>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</si>
  <si>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</si>
  <si>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</si>
  <si>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</si>
  <si>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</si>
  <si>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</si>
  <si>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</si>
  <si>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</si>
  <si>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</si>
  <si>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</si>
  <si>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</si>
  <si>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</si>
  <si>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</si>
  <si>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</si>
  <si>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</si>
  <si>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</si>
  <si>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</si>
  <si>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</si>
  <si>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</si>
  <si>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</si>
  <si>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</si>
  <si>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</si>
  <si>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</si>
  <si>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</si>
  <si>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</si>
  <si>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</si>
  <si>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</si>
  <si>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</si>
  <si>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</si>
  <si>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</si>
  <si>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</si>
  <si>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</si>
  <si>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</si>
  <si>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</si>
  <si>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</si>
  <si>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</si>
  <si>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</si>
  <si>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</si>
  <si>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</si>
  <si>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</si>
  <si>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</si>
  <si>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</si>
  <si>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</si>
  <si>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</si>
  <si>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</si>
  <si>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</si>
  <si>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</si>
  <si>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</si>
  <si>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</si>
  <si>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</si>
  <si>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</si>
  <si>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</si>
  <si>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</si>
  <si>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</si>
  <si>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</si>
  <si>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</si>
  <si>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</si>
  <si>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</si>
  <si>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</si>
  <si>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</si>
  <si>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</si>
  <si>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</si>
  <si>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</si>
  <si>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</si>
  <si>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</si>
  <si>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</si>
  <si>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</si>
  <si>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</si>
  <si>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</si>
  <si>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</si>
  <si>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</si>
  <si>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</si>
  <si>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</si>
  <si>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</si>
  <si>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</si>
  <si>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</si>
  <si>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</si>
  <si>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</si>
  <si>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</si>
  <si>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</si>
  <si>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</si>
  <si>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</si>
  <si>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</si>
  <si>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</si>
  <si>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</si>
  <si>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</si>
  <si>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</si>
  <si>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</si>
  <si>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</si>
  <si>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</si>
  <si>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</si>
  <si>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</si>
  <si>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</si>
  <si>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</si>
  <si>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</si>
  <si>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</si>
  <si>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</si>
  <si>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</si>
  <si>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</si>
  <si>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</si>
  <si>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</si>
  <si>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</si>
  <si>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</si>
  <si>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</si>
  <si>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</si>
  <si>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</si>
  <si>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</si>
  <si>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</si>
  <si>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</si>
  <si>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</si>
  <si>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</si>
  <si>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</si>
  <si>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</si>
  <si>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</si>
  <si>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</si>
  <si>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</si>
  <si>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</si>
  <si>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</si>
  <si>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</si>
  <si>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</si>
  <si>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</si>
  <si>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</si>
  <si>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</si>
  <si>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</si>
  <si>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</si>
  <si>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</si>
  <si>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</si>
  <si>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</si>
  <si>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</si>
  <si>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</si>
  <si>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</si>
  <si>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</si>
  <si>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</si>
  <si>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</si>
  <si>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</si>
  <si>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</si>
  <si>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</si>
  <si>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</si>
  <si>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</si>
  <si>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</si>
  <si>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</si>
  <si>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</si>
  <si>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</si>
  <si>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</si>
  <si>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</si>
  <si>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</si>
  <si>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</si>
  <si>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</si>
  <si>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</si>
  <si>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</si>
  <si>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</si>
  <si>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</si>
  <si>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</si>
  <si>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</si>
  <si>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</si>
  <si>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</si>
  <si>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</si>
  <si>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</si>
  <si>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</si>
  <si>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</si>
  <si>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</si>
  <si>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</si>
  <si>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</si>
  <si>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</si>
  <si>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</si>
  <si>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</si>
  <si>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</si>
  <si>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</si>
  <si>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</si>
  <si>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</si>
  <si>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</si>
  <si>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</si>
  <si>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</si>
  <si>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</si>
  <si>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</si>
  <si>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</si>
  <si>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</si>
  <si>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</si>
  <si>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</si>
  <si>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</si>
  <si>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</si>
  <si>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</si>
  <si>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</si>
  <si>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</si>
  <si>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</si>
  <si>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</si>
  <si>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</si>
  <si>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</si>
  <si>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</si>
  <si>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</si>
  <si>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</si>
  <si>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</si>
  <si>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</si>
  <si>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</si>
  <si>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</si>
  <si>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</si>
  <si>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</si>
  <si>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</si>
  <si>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</si>
  <si>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</si>
  <si>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</si>
  <si>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</si>
  <si>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</si>
  <si>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</si>
  <si>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</si>
  <si>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</si>
  <si>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</si>
  <si>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</si>
  <si>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</si>
  <si>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</si>
  <si>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</si>
  <si>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</si>
  <si>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</si>
  <si>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</si>
  <si>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</si>
  <si>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</si>
  <si>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</si>
  <si>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</si>
  <si>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</si>
  <si>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</si>
  <si>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</si>
  <si>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</si>
  <si>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</si>
  <si>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</si>
  <si>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</si>
  <si>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</si>
  <si>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</si>
  <si>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</si>
  <si>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</si>
  <si>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</si>
  <si>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</si>
  <si>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</si>
  <si>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</si>
  <si>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</si>
  <si>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</si>
  <si>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</si>
  <si>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</si>
  <si>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</si>
  <si>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</si>
  <si>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</si>
  <si>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</si>
  <si>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</si>
  <si>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</si>
  <si>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</si>
  <si>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</si>
  <si>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</si>
  <si>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</si>
  <si>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</si>
  <si>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</si>
  <si>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</si>
  <si>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</si>
  <si>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</si>
  <si>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</si>
  <si>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</si>
  <si>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</si>
  <si>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</si>
  <si>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</si>
  <si>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</si>
  <si>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</si>
  <si>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</si>
  <si>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</si>
  <si>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</si>
  <si>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</si>
  <si>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</si>
  <si>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</si>
  <si>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</si>
  <si>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</si>
  <si>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</si>
  <si>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</si>
  <si>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</si>
  <si>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</si>
  <si>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</si>
  <si>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</si>
  <si>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</si>
  <si>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</si>
  <si>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</si>
  <si>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</si>
  <si>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</si>
  <si>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</si>
  <si>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</si>
  <si>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</si>
  <si>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</si>
  <si>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</si>
  <si>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</si>
  <si>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</si>
  <si>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</si>
  <si>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</si>
  <si>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</si>
  <si>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</si>
  <si>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</si>
  <si>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</si>
  <si>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</si>
  <si>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</si>
  <si>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</si>
  <si>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</si>
  <si>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</si>
  <si>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</si>
  <si>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</si>
  <si>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</si>
  <si>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</si>
  <si>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</si>
  <si>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</si>
  <si>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</si>
  <si>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</si>
  <si>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</si>
  <si>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</si>
  <si>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</si>
  <si>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</si>
  <si>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</si>
  <si>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</si>
  <si>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</si>
  <si>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</si>
  <si>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</si>
  <si>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</si>
  <si>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</si>
  <si>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</si>
  <si>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</si>
  <si>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</si>
  <si>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</si>
  <si>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</si>
  <si>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</si>
  <si>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</si>
  <si>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</si>
  <si>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</si>
  <si>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</si>
  <si>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</si>
  <si>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</si>
  <si>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</si>
  <si>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</si>
  <si>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</si>
  <si>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</si>
  <si>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</si>
  <si>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</si>
  <si>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</si>
  <si>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</si>
  <si>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</si>
  <si>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</si>
  <si>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</si>
  <si>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</si>
  <si>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</si>
  <si>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</si>
  <si>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</si>
  <si>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</si>
  <si>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</si>
  <si>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</si>
  <si>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</si>
  <si>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</si>
  <si>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</si>
  <si>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</si>
  <si>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</si>
  <si>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</si>
  <si>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</si>
  <si>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</si>
  <si>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</si>
  <si>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</si>
  <si>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</si>
  <si>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</si>
  <si>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</si>
  <si>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</si>
  <si>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</si>
  <si>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</si>
  <si>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</si>
  <si>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</si>
  <si>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</si>
  <si>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</si>
  <si>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</si>
  <si>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</si>
  <si>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</si>
  <si>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</si>
  <si>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</si>
  <si>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</si>
  <si>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</si>
  <si>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</si>
  <si>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</si>
  <si>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</si>
  <si>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</si>
  <si>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</si>
  <si>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</si>
  <si>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</si>
  <si>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</si>
  <si>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</si>
  <si>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</si>
  <si>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</si>
  <si>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</si>
  <si>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</si>
  <si>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</si>
  <si>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</si>
  <si>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</si>
  <si>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</si>
  <si>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</si>
  <si>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</si>
  <si>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</si>
  <si>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</si>
  <si>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</si>
  <si>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</si>
  <si>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</si>
  <si>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</si>
  <si>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</si>
  <si>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</si>
  <si>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</si>
  <si>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</si>
  <si>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</si>
  <si>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</si>
  <si>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</si>
  <si>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</si>
  <si>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</si>
  <si>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</si>
  <si>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</si>
  <si>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</si>
  <si>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</si>
  <si>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</si>
  <si>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</si>
  <si>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</si>
  <si>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</si>
  <si>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</si>
  <si>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</si>
  <si>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</si>
  <si>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</si>
  <si>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</si>
  <si>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</si>
  <si>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</si>
  <si>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</si>
  <si>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</si>
  <si>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</si>
  <si>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</si>
  <si>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</si>
  <si>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</si>
  <si>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</si>
  <si>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</si>
  <si>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</si>
  <si>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</si>
  <si>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</si>
  <si>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</si>
  <si>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</si>
  <si>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</si>
  <si>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</si>
  <si>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</si>
  <si>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</si>
  <si>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</si>
  <si>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</si>
  <si>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</si>
  <si>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</si>
  <si>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</si>
  <si>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</si>
  <si>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</si>
  <si>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</si>
  <si>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</si>
  <si>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</si>
  <si>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</si>
  <si>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</si>
  <si>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</si>
  <si>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</si>
  <si>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</si>
  <si>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</si>
  <si>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</si>
  <si>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</si>
  <si>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</si>
  <si>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</si>
  <si>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</si>
  <si>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</si>
  <si>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</si>
  <si>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</si>
  <si>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</si>
  <si>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</si>
  <si>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</si>
  <si>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</si>
  <si>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</si>
  <si>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</si>
  <si>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</si>
  <si>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</si>
  <si>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</si>
  <si>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</si>
  <si>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</si>
  <si>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</si>
  <si>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</si>
  <si>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</si>
  <si>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</si>
  <si>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</si>
  <si>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</si>
  <si>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</si>
  <si>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</si>
  <si>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</si>
  <si>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</si>
  <si>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</si>
  <si>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</si>
  <si>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</si>
  <si>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</si>
  <si>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</si>
  <si>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</si>
  <si>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</si>
  <si>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</si>
  <si>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</si>
  <si>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</si>
  <si>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</si>
  <si>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</si>
  <si>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</si>
  <si>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</si>
  <si>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</si>
  <si>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</si>
  <si>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</si>
  <si>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</si>
  <si>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</si>
  <si>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</si>
  <si>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</si>
  <si>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</si>
  <si>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</si>
  <si>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</si>
  <si>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</si>
  <si>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</si>
  <si>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</si>
  <si>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</si>
  <si>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</si>
  <si>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</si>
  <si>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</si>
  <si>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</si>
  <si>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</si>
  <si>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</si>
  <si>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</si>
  <si>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</si>
  <si>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</si>
  <si>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</si>
  <si>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</si>
  <si>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</si>
  <si>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</si>
  <si>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</si>
  <si>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</si>
  <si>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</si>
  <si>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</si>
  <si>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</si>
  <si>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</si>
  <si>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</si>
  <si>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</si>
  <si>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</si>
  <si>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</si>
  <si>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</si>
  <si>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</si>
  <si>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</si>
  <si>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</si>
  <si>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</si>
  <si>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</si>
  <si>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</si>
  <si>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</si>
  <si>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</si>
  <si>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</si>
  <si>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</si>
  <si>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</si>
  <si>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</si>
  <si>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</si>
  <si>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</si>
  <si>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</si>
  <si>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</si>
  <si>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</si>
  <si>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</si>
  <si>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</si>
  <si>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</si>
  <si>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</si>
  <si>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</si>
  <si>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</si>
  <si>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</si>
  <si>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</si>
  <si>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</si>
  <si>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</si>
  <si>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</si>
  <si>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</si>
  <si>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</si>
  <si>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</si>
  <si>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</si>
  <si>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</si>
  <si>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</si>
  <si>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</si>
  <si>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</si>
  <si>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</si>
  <si>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</si>
  <si>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</si>
  <si>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</si>
  <si>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</si>
  <si>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</si>
  <si>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</si>
  <si>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</si>
  <si>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</si>
  <si>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</si>
  <si>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</si>
  <si>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</si>
  <si>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</si>
  <si>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</si>
  <si>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</si>
  <si>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</si>
  <si>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</si>
  <si>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</si>
  <si>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</si>
  <si>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</si>
  <si>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</si>
  <si>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</si>
  <si>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</si>
  <si>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</si>
  <si>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</si>
  <si>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</si>
  <si>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</si>
  <si>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</si>
  <si>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</si>
  <si>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</si>
  <si>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</si>
  <si>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</si>
  <si>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</si>
  <si>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</si>
  <si>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</si>
  <si>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</si>
  <si>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</si>
  <si>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</si>
  <si>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</si>
  <si>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</si>
  <si>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</si>
  <si>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</si>
  <si>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</si>
  <si>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</si>
  <si>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</si>
  <si>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</si>
  <si>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</si>
  <si>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</si>
  <si>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</si>
  <si>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</si>
  <si>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</si>
  <si>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</si>
  <si>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</si>
  <si>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</si>
  <si>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</si>
  <si>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</si>
  <si>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</si>
  <si>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</si>
  <si>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</si>
  <si>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</si>
  <si>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</si>
  <si>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</si>
  <si>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</si>
  <si>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</si>
  <si>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</si>
  <si>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</si>
  <si>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</si>
  <si>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</si>
  <si>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</si>
  <si>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</si>
  <si>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</si>
  <si>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</si>
  <si>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</si>
  <si>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</si>
  <si>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</si>
  <si>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</si>
  <si>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</si>
  <si>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</si>
  <si>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</si>
  <si>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</si>
  <si>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</si>
  <si>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</si>
  <si>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</si>
  <si>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</si>
  <si>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</si>
  <si>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</si>
  <si>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</si>
  <si>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</si>
  <si>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</si>
  <si>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</si>
  <si>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</si>
  <si>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</si>
  <si>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</si>
  <si>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</si>
  <si>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</si>
  <si>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</si>
  <si>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</si>
  <si>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</si>
  <si>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</si>
  <si>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</si>
  <si>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</si>
  <si>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</si>
  <si>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</si>
  <si>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</si>
  <si>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</si>
  <si>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</si>
  <si>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</si>
  <si>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</si>
  <si>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</si>
  <si>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</si>
  <si>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</si>
  <si>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</si>
  <si>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</si>
  <si>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</si>
  <si>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</si>
  <si>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</si>
  <si>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</si>
  <si>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</si>
  <si>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</si>
  <si>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</si>
  <si>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</si>
  <si>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</si>
  <si>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</si>
  <si>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</si>
  <si>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</si>
  <si>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</si>
  <si>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</si>
  <si>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</si>
  <si>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</si>
  <si>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</si>
  <si>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</si>
  <si>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</si>
  <si>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</si>
  <si>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</si>
  <si>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</si>
  <si>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</si>
  <si>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</si>
  <si>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</si>
  <si>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</si>
  <si>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</si>
  <si>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</si>
  <si>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</si>
  <si>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</si>
  <si>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</si>
  <si>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</si>
  <si>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</si>
  <si>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</si>
  <si>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</si>
  <si>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</si>
  <si>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</si>
  <si>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</si>
  <si>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</si>
  <si>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</si>
  <si>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</si>
  <si>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</si>
  <si>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</si>
  <si>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</si>
  <si>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</si>
  <si>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</si>
  <si>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</si>
  <si>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</si>
  <si>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</si>
  <si>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</si>
  <si>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</si>
  <si>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</si>
  <si>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</si>
  <si>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</si>
  <si>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</si>
  <si>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</si>
  <si>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</si>
  <si>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</si>
  <si>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</si>
  <si>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</si>
  <si>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</si>
  <si>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</si>
  <si>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</si>
  <si>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</si>
  <si>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</si>
  <si>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</si>
  <si>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</si>
  <si>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</si>
  <si>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</si>
  <si>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</si>
  <si>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</si>
  <si>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</si>
  <si>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</si>
  <si>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</si>
  <si>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</si>
  <si>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</si>
  <si>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</si>
  <si>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</si>
  <si>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</si>
  <si>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</si>
  <si>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</si>
  <si>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</si>
  <si>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</si>
  <si>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</si>
  <si>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</si>
  <si>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</si>
  <si>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</si>
  <si>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</si>
  <si>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</si>
  <si>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</si>
  <si>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</si>
  <si>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</si>
  <si>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</si>
  <si>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</si>
  <si>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</si>
  <si>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</si>
  <si>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</si>
  <si>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</si>
  <si>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</si>
  <si>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</si>
  <si>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</si>
  <si>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</si>
  <si>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</si>
  <si>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</si>
  <si>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</si>
  <si>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</si>
  <si>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</si>
  <si>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</si>
  <si>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</si>
  <si>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</si>
  <si>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</si>
  <si>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</si>
  <si>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</si>
  <si>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</si>
  <si>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</si>
  <si>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</si>
  <si>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</si>
  <si>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</si>
  <si>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</si>
  <si>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</si>
  <si>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</si>
  <si>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</si>
  <si>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</si>
  <si>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</si>
  <si>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</si>
  <si>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</si>
  <si>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</si>
  <si>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</si>
  <si>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</si>
  <si>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</si>
  <si>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</si>
  <si>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</si>
  <si>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</si>
  <si>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</si>
  <si>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</si>
  <si>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</si>
  <si>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</si>
  <si>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</si>
  <si>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</si>
  <si>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</si>
  <si>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</si>
  <si>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</si>
  <si>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</si>
  <si>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</si>
  <si>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</si>
  <si>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</si>
  <si>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</si>
  <si>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</si>
  <si>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</si>
  <si>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</si>
  <si>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</si>
  <si>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</si>
  <si>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</si>
  <si>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</si>
  <si>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</si>
  <si>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</si>
  <si>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</si>
  <si>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</si>
  <si>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</si>
  <si>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</si>
  <si>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</si>
  <si>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</si>
  <si>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</si>
  <si>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</si>
  <si>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</si>
  <si>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</si>
  <si>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</si>
  <si>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</si>
  <si>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</si>
  <si>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</si>
  <si>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</si>
  <si>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</si>
  <si>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</si>
  <si>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</si>
  <si>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</si>
  <si>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</si>
  <si>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</si>
  <si>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</si>
  <si>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</si>
  <si>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</si>
  <si>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</si>
  <si>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</si>
  <si>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</si>
  <si>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</si>
  <si>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</si>
  <si>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</si>
  <si>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</si>
  <si>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</si>
  <si>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</si>
  <si>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</si>
  <si>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</si>
  <si>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</si>
  <si>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</si>
  <si>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</si>
  <si>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</si>
  <si>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</si>
  <si>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</si>
  <si>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</si>
  <si>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</si>
  <si>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</si>
  <si>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</si>
  <si>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</si>
  <si>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</si>
  <si>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</si>
  <si>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</si>
  <si>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</si>
  <si>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</si>
  <si>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</si>
  <si>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</si>
  <si>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</si>
  <si>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</si>
  <si>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</si>
  <si>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</si>
  <si>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</si>
  <si>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</si>
  <si>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</si>
  <si>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</si>
  <si>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</si>
  <si>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</si>
  <si>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</si>
  <si>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</si>
  <si>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</si>
  <si>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</si>
  <si>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</si>
  <si>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</si>
  <si>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</si>
  <si>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</si>
  <si>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</si>
  <si>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</si>
  <si>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</si>
  <si>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</si>
  <si>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</si>
  <si>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</si>
  <si>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</si>
  <si>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</si>
  <si>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</si>
  <si>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</si>
  <si>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</si>
  <si>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</si>
  <si>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</si>
  <si>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</si>
  <si>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</si>
  <si>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</si>
  <si>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</si>
  <si>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</si>
  <si>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</si>
  <si>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</si>
  <si>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</si>
  <si>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</si>
  <si>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</si>
  <si>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</si>
  <si>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</si>
  <si>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</si>
  <si>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</si>
  <si>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</si>
  <si>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</si>
  <si>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</si>
  <si>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</si>
  <si>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</si>
  <si>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</si>
  <si>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</si>
  <si>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</si>
  <si>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</si>
  <si>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</si>
  <si>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</si>
  <si>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</si>
  <si>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</si>
  <si>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</si>
  <si>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</si>
  <si>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</si>
  <si>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</si>
  <si>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</si>
  <si>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</si>
  <si>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</si>
  <si>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</si>
  <si>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</si>
  <si>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</si>
  <si>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</si>
  <si>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</si>
  <si>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</si>
  <si>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</si>
  <si>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</si>
  <si>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</si>
  <si>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</si>
  <si>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</si>
  <si>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</si>
  <si>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</si>
  <si>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</si>
  <si>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</si>
  <si>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</si>
  <si>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</si>
  <si>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</si>
  <si>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</si>
  <si>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</si>
  <si>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</si>
  <si>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</si>
  <si>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</si>
  <si>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</si>
  <si>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</si>
  <si>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</si>
  <si>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</si>
  <si>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</si>
  <si>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</si>
  <si>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</si>
  <si>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</si>
  <si>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</si>
  <si>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</si>
  <si>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</si>
  <si>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</si>
  <si>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</si>
  <si>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</si>
  <si>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</si>
  <si>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</si>
  <si>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</si>
  <si>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</si>
  <si>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</si>
  <si>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</si>
  <si>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</si>
  <si>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</si>
  <si>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</si>
  <si>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</si>
  <si>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</si>
  <si>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</si>
  <si>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</si>
  <si>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</si>
  <si>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</si>
  <si>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</si>
  <si>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</si>
  <si>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</si>
  <si>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</si>
  <si>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</si>
  <si>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</si>
  <si>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</si>
  <si>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</si>
  <si>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</si>
  <si>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</si>
  <si>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</si>
  <si>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</si>
  <si>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</si>
  <si>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</si>
  <si>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</si>
  <si>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</si>
  <si>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</si>
  <si>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</si>
  <si>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</si>
  <si>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</si>
  <si>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</si>
  <si>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</si>
  <si>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</si>
  <si>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</si>
  <si>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</si>
  <si>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</si>
  <si>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</si>
  <si>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</si>
  <si>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</si>
  <si>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</si>
  <si>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</si>
  <si>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</si>
  <si>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</si>
  <si>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</si>
  <si>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</si>
  <si>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</si>
  <si>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</si>
  <si>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</si>
  <si>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</si>
  <si>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</si>
  <si>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</si>
  <si>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</si>
  <si>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</si>
  <si>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</si>
  <si>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</si>
  <si>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</si>
  <si>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</si>
  <si>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</si>
  <si>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</si>
  <si>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</si>
  <si>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</si>
  <si>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</si>
  <si>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</si>
  <si>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</si>
  <si>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</si>
  <si>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</si>
  <si>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</si>
  <si>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</si>
  <si>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</si>
  <si>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</si>
  <si>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</si>
  <si>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</si>
  <si>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</si>
  <si>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</si>
  <si>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</si>
  <si>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</si>
  <si>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</si>
  <si>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</si>
  <si>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</si>
  <si>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</si>
  <si>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</si>
  <si>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</si>
  <si>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</si>
  <si>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</si>
  <si>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</si>
  <si>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</si>
  <si>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</si>
  <si>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</si>
  <si>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</si>
  <si>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</si>
  <si>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</si>
  <si>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</si>
  <si>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</si>
  <si>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</si>
  <si>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</si>
  <si>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</si>
  <si>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</si>
  <si>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</si>
  <si>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</si>
  <si>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</si>
  <si>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</si>
  <si>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</si>
  <si>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</si>
  <si>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</si>
  <si>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</si>
  <si>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</si>
  <si>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</si>
  <si>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</si>
  <si>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</si>
  <si>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</si>
  <si>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</si>
  <si>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</si>
  <si>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</si>
  <si>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</si>
  <si>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</si>
  <si>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</si>
  <si>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</si>
  <si>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</si>
  <si>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</si>
  <si>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</si>
  <si>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</si>
  <si>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</si>
  <si>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</si>
  <si>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</si>
  <si>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</si>
  <si>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</si>
  <si>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</si>
  <si>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</si>
  <si>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</si>
  <si>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</si>
  <si>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</si>
  <si>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</si>
  <si>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</si>
  <si>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</si>
  <si>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</si>
  <si>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</si>
  <si>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</si>
  <si>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</si>
  <si>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</si>
  <si>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</si>
  <si>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</si>
  <si>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</si>
  <si>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</si>
  <si>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</si>
  <si>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</si>
  <si>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</si>
  <si>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</si>
  <si>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</si>
  <si>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</si>
  <si>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</si>
  <si>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</si>
  <si>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</si>
  <si>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</si>
  <si>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</si>
  <si>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</si>
  <si>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</si>
  <si>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</si>
  <si>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</si>
  <si>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</si>
  <si>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</si>
  <si>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</si>
  <si>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</si>
  <si>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</si>
  <si>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</si>
  <si>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</si>
  <si>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</si>
  <si>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</si>
  <si>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</si>
  <si>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</si>
  <si>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</si>
  <si>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</si>
  <si>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</si>
  <si>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</si>
  <si>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</si>
  <si>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</si>
  <si>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</si>
  <si>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</si>
  <si>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</si>
  <si>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</si>
  <si>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</si>
  <si>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</si>
  <si>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</si>
  <si>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</si>
  <si>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</si>
  <si>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</si>
  <si>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</si>
  <si>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</si>
  <si>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</si>
  <si>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</si>
  <si>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</si>
  <si>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</si>
  <si>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</si>
  <si>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</si>
  <si>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</si>
  <si>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</si>
  <si>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</si>
  <si>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</si>
  <si>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</si>
  <si>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</si>
  <si>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</si>
  <si>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</si>
  <si>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</si>
  <si>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</si>
  <si>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</si>
  <si>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</si>
  <si>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</si>
  <si>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</si>
  <si>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</si>
  <si>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</si>
  <si>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</si>
  <si>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</si>
  <si>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</si>
  <si>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</si>
  <si>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</si>
  <si>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</si>
  <si>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</si>
  <si>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</si>
  <si>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</si>
  <si>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</si>
  <si>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</si>
  <si>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</si>
  <si>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</si>
  <si>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</si>
  <si>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</si>
  <si>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</si>
  <si>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</si>
  <si>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</si>
  <si>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</si>
  <si>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</si>
  <si>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</si>
  <si>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</si>
  <si>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</si>
  <si>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</si>
  <si>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</si>
  <si>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</si>
  <si>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</si>
  <si>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</si>
  <si>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</si>
  <si>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</si>
  <si>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</si>
  <si>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</si>
  <si>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</si>
  <si>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</si>
  <si>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</si>
  <si>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</si>
  <si>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</si>
  <si>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</si>
  <si>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</si>
  <si>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</si>
  <si>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</si>
  <si>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</si>
  <si>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</si>
  <si>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</si>
  <si>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</si>
  <si>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</si>
  <si>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</si>
  <si>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</si>
  <si>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</si>
  <si>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</si>
  <si>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</si>
  <si>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</si>
  <si>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</si>
  <si>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</si>
  <si>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</si>
  <si>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</si>
  <si>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</si>
  <si>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</si>
  <si>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</si>
  <si>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</si>
  <si>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</si>
  <si>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</si>
  <si>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</si>
  <si>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</si>
  <si>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</si>
  <si>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</si>
  <si>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</si>
  <si>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</si>
  <si>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</si>
  <si>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</si>
  <si>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</si>
  <si>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</si>
  <si>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</si>
  <si>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</si>
  <si>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</si>
  <si>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</si>
  <si>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</si>
  <si>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</si>
  <si>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</si>
  <si>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</si>
  <si>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</si>
  <si>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</si>
  <si>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</si>
  <si>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</si>
  <si>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</si>
  <si>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</si>
  <si>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</si>
  <si>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</si>
  <si>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</si>
  <si>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</si>
  <si>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</si>
  <si>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</si>
  <si>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</si>
  <si>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</si>
  <si>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</si>
  <si>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</si>
  <si>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</si>
  <si>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</si>
  <si>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</si>
  <si>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</si>
  <si>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</si>
  <si>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</si>
  <si>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</si>
  <si>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</si>
  <si>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</si>
  <si>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</si>
  <si>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</si>
  <si>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</si>
  <si>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</si>
  <si>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</si>
  <si>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</si>
  <si>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</si>
  <si>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</si>
  <si>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</si>
  <si>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</si>
  <si>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</si>
  <si>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</si>
  <si>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</si>
  <si>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</si>
  <si>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</si>
  <si>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</si>
  <si>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</si>
  <si>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</si>
  <si>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</si>
  <si>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</si>
  <si>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</si>
  <si>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</si>
  <si>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</si>
  <si>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</si>
  <si>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</si>
  <si>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</si>
  <si>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</si>
  <si>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</si>
  <si>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</si>
  <si>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</si>
  <si>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</si>
  <si>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</si>
  <si>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</si>
  <si>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</si>
  <si>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</si>
  <si>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</si>
  <si>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</si>
  <si>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</si>
  <si>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</si>
  <si>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</si>
  <si>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</si>
  <si>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</si>
  <si>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</si>
  <si>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</si>
  <si>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</si>
  <si>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</si>
  <si>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</si>
  <si>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</si>
  <si>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</si>
  <si>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</si>
  <si>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</si>
  <si>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</si>
  <si>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</si>
  <si>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</si>
  <si>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</si>
  <si>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</si>
  <si>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</si>
  <si>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</si>
  <si>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</si>
  <si>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</si>
  <si>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</si>
  <si>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</si>
  <si>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</si>
  <si>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</si>
  <si>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</si>
  <si>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</si>
  <si>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</si>
  <si>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</si>
  <si>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</si>
  <si>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</si>
  <si>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</si>
  <si>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</si>
  <si>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</si>
  <si>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</si>
  <si>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</si>
  <si>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</si>
  <si>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</si>
  <si>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</si>
  <si>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</si>
  <si>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</si>
  <si>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</si>
  <si>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</si>
  <si>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</si>
  <si>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</si>
  <si>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</si>
  <si>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</si>
  <si>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</si>
  <si>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</si>
  <si>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</si>
  <si>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</si>
  <si>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</si>
  <si>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</si>
  <si>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</si>
  <si>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</si>
  <si>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</si>
  <si>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</si>
  <si>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</si>
  <si>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</si>
  <si>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</si>
  <si>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</si>
  <si>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</si>
  <si>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</si>
  <si>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</si>
  <si>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</si>
  <si>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</si>
  <si>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</si>
  <si>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</si>
  <si>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</si>
  <si>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</si>
  <si>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</si>
  <si>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</si>
  <si>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</si>
  <si>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</si>
  <si>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</si>
  <si>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</si>
  <si>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</si>
  <si>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</si>
  <si>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</si>
  <si>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</si>
  <si>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</si>
  <si>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</si>
  <si>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</si>
  <si>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</si>
  <si>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</si>
  <si>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</si>
  <si>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</si>
  <si>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</si>
  <si>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</si>
  <si>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</si>
  <si>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</si>
  <si>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</si>
  <si>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</si>
  <si>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</si>
  <si>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</si>
  <si>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</si>
  <si>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</si>
  <si>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</si>
  <si>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</si>
  <si>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</si>
  <si>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</si>
  <si>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</si>
  <si>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</si>
  <si>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</si>
  <si>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</si>
  <si>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</si>
  <si>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</si>
  <si>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</si>
  <si>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</si>
  <si>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</si>
  <si>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</si>
  <si>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</si>
  <si>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</si>
  <si>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</si>
  <si>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</si>
  <si>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</si>
  <si>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</si>
  <si>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</si>
  <si>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</si>
  <si>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</si>
  <si>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</si>
  <si>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</si>
  <si>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</si>
  <si>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</si>
  <si>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</si>
  <si>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</si>
  <si>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</si>
  <si>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</si>
  <si>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</si>
  <si>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</si>
  <si>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</si>
  <si>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</si>
  <si>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</si>
  <si>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</si>
  <si>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</si>
  <si>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</si>
  <si>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</si>
  <si>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</si>
  <si>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</si>
  <si>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</si>
  <si>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</si>
  <si>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</si>
  <si>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</si>
  <si>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</si>
  <si>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Parent Category</t>
  </si>
  <si>
    <t>(All)</t>
  </si>
  <si>
    <t>Count of outcomes</t>
  </si>
  <si>
    <t>Date Created Conversion</t>
  </si>
  <si>
    <t>Date Ended Conversion</t>
  </si>
  <si>
    <t>May</t>
  </si>
  <si>
    <t>Jun</t>
  </si>
  <si>
    <t>Jul</t>
  </si>
  <si>
    <t>Nov</t>
  </si>
  <si>
    <t>Feb</t>
  </si>
  <si>
    <t>Mar</t>
  </si>
  <si>
    <t>Apr</t>
  </si>
  <si>
    <t>Jan</t>
  </si>
  <si>
    <t>Years</t>
  </si>
  <si>
    <t>Aug</t>
  </si>
  <si>
    <t>Sep</t>
  </si>
  <si>
    <t>Oct</t>
  </si>
  <si>
    <t>Dec</t>
  </si>
  <si>
    <t>Years2</t>
  </si>
  <si>
    <t>Name</t>
  </si>
  <si>
    <t>Blurb</t>
  </si>
  <si>
    <t>Goal</t>
  </si>
  <si>
    <t>Pledged</t>
  </si>
  <si>
    <t>NA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</si>
  <si>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</si>
  <si>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</si>
  <si>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</si>
  <si>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</si>
  <si>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</si>
  <si>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</si>
  <si>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</si>
  <si>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</si>
  <si>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Devialtion of Pledged</t>
  </si>
  <si>
    <t>Upper Quartile of Pledged</t>
  </si>
  <si>
    <t>Lower Quartile of Pledged</t>
  </si>
  <si>
    <t>IQR of Pledged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</si>
  <si>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</si>
  <si>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</si>
  <si>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</si>
  <si>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</si>
  <si>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</si>
  <si>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</si>
  <si>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</si>
  <si>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</si>
  <si>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</si>
  <si>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Thank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</si>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</sst>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b/>
      <sz val="12"/>
      <name val="Consolas"/>
      <family val="3"/>
    </font>
    <font>
      <sz val="11"/>
      <color rgb="FF2B2B2B"/>
      <name val="Calibri"/>
      <family val="2"/>
      <scheme val="minor"/>
    </font>
    <font>
      <sz val="11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3" fillId="0" borderId="0" xfId="0" applyFont="1"/>
    <xf numFmtId="0" fontId="6" fillId="0" borderId="0" xfId="0" applyFont="1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7" fillId="0" borderId="0" xfId="0" applyFo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2" fontId="1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14" fontId="5" fillId="0" borderId="0" xfId="0" applyNumberFormat="1" applyFont="1" applyAlignment="1">
      <alignment horizontal="left" vertical="top"/>
    </xf>
    <xf numFmtId="14" fontId="5" fillId="0" borderId="0" xfId="0" applyNumberFormat="1" applyFont="1"/>
    <xf numFmtId="14" fontId="4" fillId="0" borderId="0" xfId="0" applyNumberFormat="1" applyFont="1"/>
    <xf numFmtId="0" fontId="8" fillId="0" borderId="0" xfId="0" applyFont="1" applyAlignment="1">
      <alignment horizontal="left" vertical="center" wrapText="1" indent="1"/>
    </xf>
    <xf numFmtId="165" fontId="0" fillId="0" borderId="0" xfId="0" applyNumberFormat="1"/>
    <xf numFmtId="165" fontId="2" fillId="0" borderId="0" xfId="0" applyNumberFormat="1" applyFont="1"/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27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3-45D2-B343-33879066C129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3-45D2-B343-33879066C129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E3-45D2-B343-33879066C129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E3-45D2-B343-33879066C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6418928"/>
        <c:axId val="1686417264"/>
      </c:barChart>
      <c:catAx>
        <c:axId val="168641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417264"/>
        <c:crosses val="autoZero"/>
        <c:auto val="1"/>
        <c:lblAlgn val="ctr"/>
        <c:lblOffset val="100"/>
        <c:noMultiLvlLbl val="0"/>
      </c:catAx>
      <c:valAx>
        <c:axId val="16864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41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0-45A4-AB24-0072AC854F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20-45A4-AB24-0072AC854F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20-45A4-AB24-0072AC854FB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20-45A4-AB24-0072AC85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18479"/>
        <c:axId val="4518895"/>
      </c:barChart>
      <c:catAx>
        <c:axId val="451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895"/>
        <c:crosses val="autoZero"/>
        <c:auto val="1"/>
        <c:lblAlgn val="ctr"/>
        <c:lblOffset val="100"/>
        <c:noMultiLvlLbl val="0"/>
      </c:catAx>
      <c:valAx>
        <c:axId val="451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3-46CB-89C1-6E10B382AF6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54</c:v>
                </c:pt>
                <c:pt idx="5">
                  <c:v>52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48</c:v>
                </c:pt>
                <c:pt idx="10">
                  <c:v>31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3-46CB-89C1-6E10B382AF6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3-46CB-89C1-6E10B382A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798656"/>
        <c:axId val="1685791584"/>
      </c:lineChart>
      <c:catAx>
        <c:axId val="168579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791584"/>
        <c:crosses val="autoZero"/>
        <c:auto val="1"/>
        <c:lblAlgn val="ctr"/>
        <c:lblOffset val="100"/>
        <c:noMultiLvlLbl val="0"/>
      </c:catAx>
      <c:valAx>
        <c:axId val="16857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79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Sheet3!$A$4:$A$16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Sheet3!$B$4:$B$16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0.57999999999999996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5-4AE1-9D85-A7BCA445D017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Sheet3!$A$4:$A$16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Sheet3!$C$4:$C$16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0.42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25-4AE1-9D85-A7BCA445D017}"/>
            </c:ext>
          </c:extLst>
        </c:ser>
        <c:ser>
          <c:idx val="2"/>
          <c:order val="2"/>
          <c:tx>
            <c:strRef>
              <c:f>Sheet3!$D$3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Sheet3!$A$4:$A$16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Sheet3!$D$4:$D$16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25-4AE1-9D85-A7BCA445D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638223"/>
        <c:axId val="1113649039"/>
      </c:lineChart>
      <c:catAx>
        <c:axId val="111363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49039"/>
        <c:crosses val="autoZero"/>
        <c:auto val="1"/>
        <c:lblAlgn val="ctr"/>
        <c:lblOffset val="100"/>
        <c:noMultiLvlLbl val="0"/>
      </c:catAx>
      <c:valAx>
        <c:axId val="111364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3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9F71B64-C8C2-4BCA-A86F-EC22134D91E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08FB6E-CDF6-402B-A570-0A0E8CD075E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1944D4-15D2-4182-BF9A-037F5BB66BA0}">
  <sheetPr/>
  <sheetViews>
    <sheetView zoomScale="14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19050</xdr:rowOff>
    </xdr:from>
    <xdr:to>
      <xdr:col>18</xdr:col>
      <xdr:colOff>495300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E5EDB-ED5F-469B-A7D0-BED372F00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3</xdr:row>
      <xdr:rowOff>161925</xdr:rowOff>
    </xdr:from>
    <xdr:to>
      <xdr:col>25</xdr:col>
      <xdr:colOff>485774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CD32A-92EC-4958-AEA5-BD53A278F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76200</xdr:rowOff>
    </xdr:from>
    <xdr:to>
      <xdr:col>13</xdr:col>
      <xdr:colOff>504825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232A4-49CB-4AF8-8F29-FD5096529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4665AA-097B-4D4B-8B5F-A8744AE7BD6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97241C-EB70-4879-AA61-7BAE309FC1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414335</xdr:colOff>
      <xdr:row>0</xdr:row>
      <xdr:rowOff>76199</xdr:rowOff>
    </xdr:from>
    <xdr:to>
      <xdr:col>20</xdr:col>
      <xdr:colOff>19049</xdr:colOff>
      <xdr:row>41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CFC24-F604-49FA-920D-83AA1DE19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ootcamp/Analysis%20Project/Crowdfunding%20Analysis/recycle_/data-1-1-3-StarterBook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Sub_Cat_Statistics"/>
      <sheetName val="Outcomes Based on Launch Date"/>
      <sheetName val="Sheet6"/>
      <sheetName val="Sheet7"/>
      <sheetName val="Failed US Kickstarters"/>
      <sheetName val="Successful US Kickstarters"/>
      <sheetName val="Sheet11"/>
      <sheetName val="Edinburgh Research"/>
      <sheetName val="Chart1"/>
      <sheetName val="Kickstarter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>goal</v>
          </cell>
        </row>
        <row r="2">
          <cell r="D2">
            <v>1200</v>
          </cell>
        </row>
        <row r="3">
          <cell r="D3">
            <v>7500</v>
          </cell>
        </row>
        <row r="4">
          <cell r="D4">
            <v>8000</v>
          </cell>
        </row>
        <row r="5">
          <cell r="D5">
            <v>2000</v>
          </cell>
        </row>
        <row r="6">
          <cell r="D6">
            <v>35000</v>
          </cell>
        </row>
        <row r="7">
          <cell r="D7">
            <v>8000</v>
          </cell>
        </row>
        <row r="8">
          <cell r="D8">
            <v>5000</v>
          </cell>
        </row>
        <row r="9">
          <cell r="D9">
            <v>600</v>
          </cell>
        </row>
        <row r="10">
          <cell r="D10">
            <v>3000</v>
          </cell>
        </row>
        <row r="11">
          <cell r="D11">
            <v>4000</v>
          </cell>
        </row>
        <row r="12">
          <cell r="D12">
            <v>12700</v>
          </cell>
        </row>
        <row r="13">
          <cell r="D13">
            <v>50000</v>
          </cell>
        </row>
        <row r="14">
          <cell r="D14">
            <v>2888</v>
          </cell>
        </row>
        <row r="15">
          <cell r="D15">
            <v>5000</v>
          </cell>
        </row>
        <row r="16">
          <cell r="D16">
            <v>2500</v>
          </cell>
        </row>
        <row r="17">
          <cell r="D17">
            <v>15000</v>
          </cell>
        </row>
        <row r="18">
          <cell r="D18">
            <v>20000</v>
          </cell>
        </row>
        <row r="19">
          <cell r="D19">
            <v>5000</v>
          </cell>
        </row>
        <row r="20">
          <cell r="D20">
            <v>10000</v>
          </cell>
        </row>
        <row r="21">
          <cell r="D21">
            <v>3000</v>
          </cell>
        </row>
        <row r="22">
          <cell r="D22">
            <v>2500</v>
          </cell>
        </row>
        <row r="23">
          <cell r="D23">
            <v>5000</v>
          </cell>
        </row>
        <row r="24">
          <cell r="D24">
            <v>20000</v>
          </cell>
        </row>
        <row r="25">
          <cell r="D25">
            <v>150000</v>
          </cell>
        </row>
        <row r="26">
          <cell r="D26">
            <v>6000</v>
          </cell>
        </row>
        <row r="27">
          <cell r="D27">
            <v>11200</v>
          </cell>
        </row>
        <row r="28">
          <cell r="D28">
            <v>12000</v>
          </cell>
        </row>
        <row r="29">
          <cell r="D29">
            <v>5500</v>
          </cell>
        </row>
        <row r="30">
          <cell r="D30">
            <v>750</v>
          </cell>
        </row>
        <row r="31">
          <cell r="D31">
            <v>10000</v>
          </cell>
        </row>
        <row r="32">
          <cell r="D32">
            <v>45000</v>
          </cell>
        </row>
        <row r="33">
          <cell r="D33">
            <v>400</v>
          </cell>
        </row>
        <row r="34">
          <cell r="D34">
            <v>200</v>
          </cell>
        </row>
        <row r="35">
          <cell r="D35">
            <v>3000</v>
          </cell>
        </row>
        <row r="36">
          <cell r="D36">
            <v>30000</v>
          </cell>
        </row>
        <row r="37">
          <cell r="D37">
            <v>3000</v>
          </cell>
        </row>
        <row r="38">
          <cell r="D38">
            <v>2000</v>
          </cell>
        </row>
        <row r="39">
          <cell r="D39">
            <v>10000</v>
          </cell>
        </row>
        <row r="40">
          <cell r="D40">
            <v>5500</v>
          </cell>
        </row>
        <row r="41">
          <cell r="D41">
            <v>5000</v>
          </cell>
        </row>
        <row r="42">
          <cell r="D42">
            <v>50000</v>
          </cell>
        </row>
        <row r="43">
          <cell r="D43">
            <v>500</v>
          </cell>
        </row>
        <row r="44">
          <cell r="D44">
            <v>3000</v>
          </cell>
        </row>
        <row r="45">
          <cell r="D45">
            <v>12000</v>
          </cell>
        </row>
        <row r="46">
          <cell r="D46">
            <v>7500</v>
          </cell>
        </row>
        <row r="47">
          <cell r="D47">
            <v>10000</v>
          </cell>
        </row>
        <row r="48">
          <cell r="D48">
            <v>5500</v>
          </cell>
        </row>
        <row r="49">
          <cell r="D49">
            <v>750</v>
          </cell>
        </row>
        <row r="50">
          <cell r="D50">
            <v>150000</v>
          </cell>
        </row>
        <row r="51">
          <cell r="D51">
            <v>5000</v>
          </cell>
        </row>
        <row r="52">
          <cell r="D52">
            <v>3500</v>
          </cell>
        </row>
        <row r="53">
          <cell r="D53">
            <v>6000</v>
          </cell>
        </row>
        <row r="54">
          <cell r="D54">
            <v>2500</v>
          </cell>
        </row>
        <row r="55">
          <cell r="D55">
            <v>9600</v>
          </cell>
        </row>
        <row r="56">
          <cell r="D56">
            <v>180000</v>
          </cell>
        </row>
        <row r="57">
          <cell r="D57">
            <v>1800</v>
          </cell>
        </row>
        <row r="58">
          <cell r="D58">
            <v>14440</v>
          </cell>
        </row>
        <row r="59">
          <cell r="D59">
            <v>10000</v>
          </cell>
        </row>
        <row r="60">
          <cell r="D60">
            <v>2000</v>
          </cell>
        </row>
        <row r="61">
          <cell r="D61">
            <v>5000</v>
          </cell>
        </row>
        <row r="62">
          <cell r="D62">
            <v>600</v>
          </cell>
        </row>
        <row r="63">
          <cell r="D63">
            <v>20000</v>
          </cell>
        </row>
        <row r="64">
          <cell r="D64">
            <v>5000</v>
          </cell>
        </row>
        <row r="65">
          <cell r="D65">
            <v>1000</v>
          </cell>
        </row>
        <row r="66">
          <cell r="D66">
            <v>5500</v>
          </cell>
        </row>
        <row r="67">
          <cell r="D67">
            <v>1500</v>
          </cell>
        </row>
        <row r="68">
          <cell r="D68">
            <v>1500</v>
          </cell>
        </row>
        <row r="69">
          <cell r="D69">
            <v>700</v>
          </cell>
        </row>
        <row r="70">
          <cell r="D70">
            <v>2000</v>
          </cell>
        </row>
        <row r="71">
          <cell r="D71">
            <v>20000</v>
          </cell>
        </row>
        <row r="72">
          <cell r="D72">
            <v>5000</v>
          </cell>
        </row>
        <row r="73">
          <cell r="D73">
            <v>2200</v>
          </cell>
        </row>
        <row r="74">
          <cell r="D74">
            <v>1200</v>
          </cell>
        </row>
        <row r="75">
          <cell r="D75">
            <v>100</v>
          </cell>
        </row>
        <row r="76">
          <cell r="D76">
            <v>8500</v>
          </cell>
        </row>
        <row r="77">
          <cell r="D77">
            <v>10000</v>
          </cell>
        </row>
        <row r="78">
          <cell r="D78">
            <v>5000</v>
          </cell>
        </row>
        <row r="79">
          <cell r="D79">
            <v>9800</v>
          </cell>
        </row>
        <row r="80">
          <cell r="D80">
            <v>40000</v>
          </cell>
        </row>
        <row r="81">
          <cell r="D81">
            <v>7000</v>
          </cell>
        </row>
        <row r="82">
          <cell r="D82">
            <v>10500</v>
          </cell>
        </row>
        <row r="83">
          <cell r="D83">
            <v>13000</v>
          </cell>
        </row>
        <row r="84">
          <cell r="D84">
            <v>1000</v>
          </cell>
        </row>
        <row r="85">
          <cell r="D85">
            <v>10000</v>
          </cell>
        </row>
        <row r="86">
          <cell r="D86">
            <v>100000</v>
          </cell>
        </row>
        <row r="87">
          <cell r="D87">
            <v>11000</v>
          </cell>
        </row>
        <row r="88">
          <cell r="D88">
            <v>1000</v>
          </cell>
        </row>
        <row r="89">
          <cell r="D89">
            <v>5000</v>
          </cell>
        </row>
        <row r="90">
          <cell r="D90">
            <v>5000</v>
          </cell>
        </row>
        <row r="91">
          <cell r="D91">
            <v>2500</v>
          </cell>
        </row>
        <row r="92">
          <cell r="D92">
            <v>6000</v>
          </cell>
        </row>
        <row r="93">
          <cell r="D93">
            <v>2000</v>
          </cell>
        </row>
        <row r="94">
          <cell r="D94">
            <v>7500</v>
          </cell>
        </row>
        <row r="95">
          <cell r="D95">
            <v>6000</v>
          </cell>
        </row>
        <row r="96">
          <cell r="D96">
            <v>5000</v>
          </cell>
        </row>
        <row r="97">
          <cell r="D97">
            <v>2000</v>
          </cell>
        </row>
        <row r="98">
          <cell r="D98">
            <v>2000</v>
          </cell>
        </row>
        <row r="99">
          <cell r="D99">
            <v>8000</v>
          </cell>
        </row>
        <row r="100">
          <cell r="D100">
            <v>15000</v>
          </cell>
        </row>
        <row r="101">
          <cell r="D101">
            <v>800</v>
          </cell>
        </row>
        <row r="102">
          <cell r="D102">
            <v>1000</v>
          </cell>
        </row>
        <row r="103">
          <cell r="D103">
            <v>50000</v>
          </cell>
        </row>
        <row r="104">
          <cell r="D104">
            <v>15000</v>
          </cell>
        </row>
        <row r="105">
          <cell r="D105">
            <v>1000</v>
          </cell>
        </row>
        <row r="106">
          <cell r="D106">
            <v>1600</v>
          </cell>
        </row>
        <row r="107">
          <cell r="D107">
            <v>10000</v>
          </cell>
        </row>
        <row r="108">
          <cell r="D108">
            <v>2500</v>
          </cell>
        </row>
        <row r="109">
          <cell r="D109">
            <v>3000</v>
          </cell>
        </row>
        <row r="110">
          <cell r="D110">
            <v>1500</v>
          </cell>
        </row>
        <row r="111">
          <cell r="D111">
            <v>10000</v>
          </cell>
        </row>
        <row r="112">
          <cell r="D112">
            <v>1000</v>
          </cell>
        </row>
        <row r="113">
          <cell r="D113">
            <v>750</v>
          </cell>
        </row>
        <row r="114">
          <cell r="D114">
            <v>60000</v>
          </cell>
        </row>
        <row r="115">
          <cell r="D115">
            <v>6000</v>
          </cell>
        </row>
        <row r="116">
          <cell r="D116">
            <v>8000</v>
          </cell>
        </row>
        <row r="117">
          <cell r="D117">
            <v>15000</v>
          </cell>
        </row>
        <row r="118">
          <cell r="D118">
            <v>10000</v>
          </cell>
        </row>
        <row r="119">
          <cell r="D119">
            <v>750</v>
          </cell>
        </row>
        <row r="120">
          <cell r="D120">
            <v>15000</v>
          </cell>
        </row>
        <row r="121">
          <cell r="D121">
            <v>150</v>
          </cell>
        </row>
        <row r="122">
          <cell r="D122">
            <v>5000</v>
          </cell>
        </row>
        <row r="123">
          <cell r="D123">
            <v>20000</v>
          </cell>
        </row>
        <row r="124">
          <cell r="D124">
            <v>8000</v>
          </cell>
        </row>
        <row r="125">
          <cell r="D125">
            <v>12000</v>
          </cell>
        </row>
        <row r="126">
          <cell r="D126">
            <v>7000</v>
          </cell>
        </row>
        <row r="127">
          <cell r="D127">
            <v>5000</v>
          </cell>
        </row>
        <row r="128">
          <cell r="D128">
            <v>20000</v>
          </cell>
        </row>
        <row r="129">
          <cell r="D129">
            <v>2885</v>
          </cell>
        </row>
        <row r="130">
          <cell r="D130">
            <v>3255</v>
          </cell>
        </row>
        <row r="131">
          <cell r="D131">
            <v>5000</v>
          </cell>
        </row>
        <row r="132">
          <cell r="D132">
            <v>5500</v>
          </cell>
        </row>
        <row r="133">
          <cell r="D133">
            <v>1200</v>
          </cell>
        </row>
        <row r="134">
          <cell r="D134">
            <v>5000</v>
          </cell>
        </row>
        <row r="135">
          <cell r="D135">
            <v>5000</v>
          </cell>
        </row>
        <row r="136">
          <cell r="D136">
            <v>2000</v>
          </cell>
        </row>
        <row r="137">
          <cell r="D137">
            <v>6000</v>
          </cell>
        </row>
        <row r="138">
          <cell r="D138">
            <v>3000</v>
          </cell>
        </row>
        <row r="139">
          <cell r="D139">
            <v>4000</v>
          </cell>
        </row>
        <row r="140">
          <cell r="D140">
            <v>26000</v>
          </cell>
        </row>
        <row r="141">
          <cell r="D141">
            <v>17600</v>
          </cell>
        </row>
        <row r="142">
          <cell r="D142">
            <v>1750</v>
          </cell>
        </row>
        <row r="143">
          <cell r="D143">
            <v>5500</v>
          </cell>
        </row>
        <row r="144">
          <cell r="D144">
            <v>28000</v>
          </cell>
        </row>
        <row r="145">
          <cell r="D145">
            <v>2000</v>
          </cell>
        </row>
        <row r="146">
          <cell r="D146">
            <v>1200</v>
          </cell>
        </row>
        <row r="147">
          <cell r="D147">
            <v>3000</v>
          </cell>
        </row>
        <row r="148">
          <cell r="D148">
            <v>2000</v>
          </cell>
        </row>
        <row r="149">
          <cell r="D149">
            <v>2000</v>
          </cell>
        </row>
        <row r="150">
          <cell r="D150">
            <v>7500</v>
          </cell>
        </row>
        <row r="151">
          <cell r="D151">
            <v>1700</v>
          </cell>
        </row>
        <row r="152">
          <cell r="D152">
            <v>5000</v>
          </cell>
        </row>
        <row r="153">
          <cell r="D153">
            <v>2825</v>
          </cell>
        </row>
        <row r="154">
          <cell r="D154">
            <v>15000</v>
          </cell>
        </row>
        <row r="155">
          <cell r="D155">
            <v>14000</v>
          </cell>
        </row>
        <row r="156">
          <cell r="D156">
            <v>1000</v>
          </cell>
        </row>
        <row r="157">
          <cell r="D157">
            <v>5000</v>
          </cell>
        </row>
        <row r="158">
          <cell r="D158">
            <v>678</v>
          </cell>
        </row>
        <row r="159">
          <cell r="D159">
            <v>1300</v>
          </cell>
        </row>
        <row r="160">
          <cell r="D160">
            <v>90000</v>
          </cell>
        </row>
        <row r="161">
          <cell r="D161">
            <v>2000</v>
          </cell>
        </row>
        <row r="162">
          <cell r="D162">
            <v>2500</v>
          </cell>
        </row>
        <row r="163">
          <cell r="D163">
            <v>30000</v>
          </cell>
        </row>
        <row r="164">
          <cell r="D164">
            <v>11140</v>
          </cell>
        </row>
        <row r="165">
          <cell r="D165">
            <v>2000</v>
          </cell>
        </row>
        <row r="166">
          <cell r="D166">
            <v>1500</v>
          </cell>
        </row>
        <row r="167">
          <cell r="D167">
            <v>3000</v>
          </cell>
        </row>
        <row r="168">
          <cell r="D168">
            <v>500</v>
          </cell>
        </row>
        <row r="169">
          <cell r="D169">
            <v>10000</v>
          </cell>
        </row>
        <row r="170">
          <cell r="D170">
            <v>50000</v>
          </cell>
        </row>
        <row r="171">
          <cell r="D171">
            <v>2000</v>
          </cell>
        </row>
        <row r="172">
          <cell r="D172">
            <v>3000</v>
          </cell>
        </row>
        <row r="173">
          <cell r="D173">
            <v>1250</v>
          </cell>
        </row>
        <row r="174">
          <cell r="D174">
            <v>7000</v>
          </cell>
        </row>
        <row r="175">
          <cell r="D175">
            <v>8000</v>
          </cell>
        </row>
        <row r="176">
          <cell r="D176">
            <v>1250</v>
          </cell>
        </row>
        <row r="177">
          <cell r="D177">
            <v>2000</v>
          </cell>
        </row>
        <row r="178">
          <cell r="D178">
            <v>500</v>
          </cell>
        </row>
        <row r="179">
          <cell r="D179">
            <v>3000</v>
          </cell>
        </row>
        <row r="180">
          <cell r="D180">
            <v>30000</v>
          </cell>
        </row>
        <row r="181">
          <cell r="D181">
            <v>2000</v>
          </cell>
        </row>
        <row r="182">
          <cell r="D182">
            <v>7200</v>
          </cell>
        </row>
        <row r="183">
          <cell r="D183">
            <v>2000</v>
          </cell>
        </row>
        <row r="184">
          <cell r="D184">
            <v>9000</v>
          </cell>
        </row>
        <row r="185">
          <cell r="D185">
            <v>7000</v>
          </cell>
        </row>
        <row r="186">
          <cell r="D186">
            <v>10000</v>
          </cell>
        </row>
        <row r="187">
          <cell r="D187">
            <v>3500</v>
          </cell>
        </row>
        <row r="188">
          <cell r="D188">
            <v>600</v>
          </cell>
        </row>
        <row r="189">
          <cell r="D189">
            <v>15000</v>
          </cell>
        </row>
        <row r="190">
          <cell r="D190">
            <v>18000</v>
          </cell>
        </row>
        <row r="191">
          <cell r="D191">
            <v>7000</v>
          </cell>
        </row>
        <row r="192">
          <cell r="D192">
            <v>800</v>
          </cell>
        </row>
        <row r="193">
          <cell r="D193">
            <v>4000</v>
          </cell>
        </row>
        <row r="194">
          <cell r="D194">
            <v>3000</v>
          </cell>
        </row>
        <row r="195">
          <cell r="D195">
            <v>2000</v>
          </cell>
        </row>
        <row r="196">
          <cell r="D196">
            <v>20000</v>
          </cell>
        </row>
        <row r="197">
          <cell r="D197">
            <v>2500</v>
          </cell>
        </row>
        <row r="198">
          <cell r="D198">
            <v>5000</v>
          </cell>
        </row>
        <row r="199">
          <cell r="D199">
            <v>6048</v>
          </cell>
        </row>
        <row r="200">
          <cell r="D200">
            <v>13500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700</v>
          </cell>
        </row>
        <row r="204">
          <cell r="D204">
            <v>2500</v>
          </cell>
        </row>
        <row r="205">
          <cell r="D205">
            <v>500</v>
          </cell>
        </row>
        <row r="206">
          <cell r="D206">
            <v>8000</v>
          </cell>
        </row>
        <row r="207">
          <cell r="D207">
            <v>10000</v>
          </cell>
        </row>
        <row r="208">
          <cell r="D208">
            <v>600</v>
          </cell>
        </row>
        <row r="209">
          <cell r="D209">
            <v>5600</v>
          </cell>
        </row>
        <row r="210">
          <cell r="D210">
            <v>5000</v>
          </cell>
        </row>
        <row r="211">
          <cell r="D211">
            <v>20000</v>
          </cell>
        </row>
        <row r="212">
          <cell r="D212">
            <v>1500</v>
          </cell>
        </row>
        <row r="213">
          <cell r="D213">
            <v>500</v>
          </cell>
        </row>
        <row r="214">
          <cell r="D214">
            <v>3000</v>
          </cell>
        </row>
        <row r="215">
          <cell r="D215">
            <v>8880</v>
          </cell>
        </row>
        <row r="216">
          <cell r="D216">
            <v>1500</v>
          </cell>
        </row>
        <row r="217">
          <cell r="D217">
            <v>3750</v>
          </cell>
        </row>
        <row r="218">
          <cell r="D218">
            <v>525</v>
          </cell>
        </row>
        <row r="219">
          <cell r="D219">
            <v>20000</v>
          </cell>
        </row>
        <row r="220">
          <cell r="D220">
            <v>4000</v>
          </cell>
        </row>
        <row r="221">
          <cell r="D221">
            <v>15000</v>
          </cell>
        </row>
        <row r="222">
          <cell r="D222">
            <v>5000</v>
          </cell>
        </row>
        <row r="223">
          <cell r="D223">
            <v>3495</v>
          </cell>
        </row>
        <row r="224">
          <cell r="D224">
            <v>1000</v>
          </cell>
        </row>
        <row r="225">
          <cell r="D225">
            <v>3500</v>
          </cell>
        </row>
        <row r="226">
          <cell r="D226">
            <v>700</v>
          </cell>
        </row>
        <row r="227">
          <cell r="D227">
            <v>15000</v>
          </cell>
        </row>
        <row r="228">
          <cell r="D228">
            <v>3000</v>
          </cell>
        </row>
        <row r="229">
          <cell r="D229">
            <v>3000</v>
          </cell>
        </row>
        <row r="230">
          <cell r="D230">
            <v>2224</v>
          </cell>
        </row>
        <row r="231">
          <cell r="D231">
            <v>150</v>
          </cell>
        </row>
        <row r="232">
          <cell r="D232">
            <v>3500</v>
          </cell>
        </row>
        <row r="233">
          <cell r="D233">
            <v>3500</v>
          </cell>
        </row>
        <row r="234">
          <cell r="D234">
            <v>1000</v>
          </cell>
        </row>
        <row r="235">
          <cell r="D235">
            <v>9600</v>
          </cell>
        </row>
        <row r="236">
          <cell r="D236">
            <v>5000</v>
          </cell>
        </row>
        <row r="237">
          <cell r="D237">
            <v>1000</v>
          </cell>
        </row>
        <row r="238">
          <cell r="D238">
            <v>1600</v>
          </cell>
        </row>
        <row r="239">
          <cell r="D239">
            <v>110000</v>
          </cell>
        </row>
        <row r="240">
          <cell r="D240">
            <v>2000</v>
          </cell>
        </row>
        <row r="241">
          <cell r="D241">
            <v>75000</v>
          </cell>
        </row>
        <row r="242">
          <cell r="D242">
            <v>4500</v>
          </cell>
        </row>
        <row r="243">
          <cell r="D243">
            <v>270</v>
          </cell>
        </row>
        <row r="244">
          <cell r="D244">
            <v>600</v>
          </cell>
        </row>
        <row r="245">
          <cell r="D245">
            <v>500</v>
          </cell>
        </row>
        <row r="246">
          <cell r="D246">
            <v>1000</v>
          </cell>
        </row>
        <row r="247">
          <cell r="D247">
            <v>5000</v>
          </cell>
        </row>
        <row r="248">
          <cell r="D248">
            <v>2000</v>
          </cell>
        </row>
        <row r="249">
          <cell r="D249">
            <v>3000</v>
          </cell>
        </row>
        <row r="250">
          <cell r="D250">
            <v>3000</v>
          </cell>
        </row>
        <row r="251">
          <cell r="D251">
            <v>1500</v>
          </cell>
        </row>
        <row r="252">
          <cell r="D252"/>
        </row>
        <row r="253">
          <cell r="D253"/>
        </row>
        <row r="254">
          <cell r="D254"/>
        </row>
        <row r="255">
          <cell r="D255"/>
        </row>
        <row r="256">
          <cell r="D256"/>
        </row>
        <row r="257">
          <cell r="D257"/>
        </row>
        <row r="258">
          <cell r="D258"/>
        </row>
        <row r="259">
          <cell r="D259"/>
        </row>
        <row r="260">
          <cell r="D260"/>
        </row>
        <row r="261">
          <cell r="D261"/>
        </row>
        <row r="262">
          <cell r="D262"/>
        </row>
        <row r="263">
          <cell r="D263"/>
        </row>
        <row r="264">
          <cell r="D264"/>
        </row>
        <row r="265">
          <cell r="D265"/>
        </row>
        <row r="266">
          <cell r="D266"/>
        </row>
        <row r="267">
          <cell r="D267"/>
        </row>
        <row r="268">
          <cell r="D268"/>
        </row>
        <row r="269">
          <cell r="D269"/>
        </row>
        <row r="270">
          <cell r="D270"/>
        </row>
        <row r="271">
          <cell r="D271"/>
        </row>
        <row r="272">
          <cell r="D272"/>
        </row>
        <row r="273">
          <cell r="D273"/>
        </row>
        <row r="274">
          <cell r="D274"/>
        </row>
        <row r="275">
          <cell r="D275"/>
        </row>
        <row r="276">
          <cell r="D276"/>
        </row>
        <row r="277">
          <cell r="D277"/>
        </row>
        <row r="278">
          <cell r="D278"/>
        </row>
        <row r="279">
          <cell r="D279"/>
        </row>
        <row r="280">
          <cell r="D280"/>
        </row>
        <row r="281">
          <cell r="D281"/>
        </row>
        <row r="282">
          <cell r="D282"/>
        </row>
        <row r="283">
          <cell r="D283"/>
        </row>
        <row r="284">
          <cell r="D284"/>
        </row>
        <row r="285">
          <cell r="D285"/>
        </row>
        <row r="286">
          <cell r="D286"/>
        </row>
        <row r="287">
          <cell r="D287"/>
        </row>
        <row r="288">
          <cell r="D288"/>
        </row>
        <row r="289">
          <cell r="D289"/>
        </row>
        <row r="290">
          <cell r="D290"/>
        </row>
        <row r="291">
          <cell r="D291"/>
        </row>
        <row r="292">
          <cell r="D292"/>
        </row>
        <row r="293">
          <cell r="D293"/>
        </row>
        <row r="294">
          <cell r="D294"/>
        </row>
        <row r="295">
          <cell r="D295"/>
        </row>
        <row r="296">
          <cell r="D296"/>
        </row>
        <row r="297">
          <cell r="D297"/>
        </row>
        <row r="298">
          <cell r="D298"/>
        </row>
        <row r="299">
          <cell r="D299"/>
        </row>
        <row r="300">
          <cell r="D300"/>
        </row>
        <row r="301">
          <cell r="D301"/>
        </row>
        <row r="302">
          <cell r="D302"/>
        </row>
        <row r="303">
          <cell r="D303"/>
        </row>
        <row r="304">
          <cell r="D304"/>
        </row>
        <row r="305">
          <cell r="D305"/>
        </row>
        <row r="306">
          <cell r="D306"/>
        </row>
        <row r="307">
          <cell r="D307"/>
        </row>
        <row r="308">
          <cell r="D308"/>
        </row>
        <row r="309">
          <cell r="D309"/>
        </row>
        <row r="310">
          <cell r="D310"/>
        </row>
        <row r="311">
          <cell r="D311"/>
        </row>
        <row r="312">
          <cell r="D312"/>
        </row>
        <row r="313">
          <cell r="D313"/>
        </row>
        <row r="314">
          <cell r="D314"/>
        </row>
        <row r="315">
          <cell r="D315"/>
        </row>
        <row r="316">
          <cell r="D316"/>
        </row>
        <row r="317">
          <cell r="D317"/>
        </row>
        <row r="318">
          <cell r="D318"/>
        </row>
        <row r="319">
          <cell r="D319"/>
        </row>
        <row r="320">
          <cell r="D320"/>
        </row>
        <row r="321">
          <cell r="D321"/>
        </row>
        <row r="322">
          <cell r="D322"/>
        </row>
        <row r="323">
          <cell r="D323"/>
        </row>
        <row r="324">
          <cell r="D324"/>
        </row>
        <row r="325">
          <cell r="D325"/>
        </row>
        <row r="326">
          <cell r="D326"/>
        </row>
        <row r="327">
          <cell r="D327"/>
        </row>
        <row r="328">
          <cell r="D328"/>
        </row>
        <row r="329">
          <cell r="D329"/>
        </row>
        <row r="330">
          <cell r="D330"/>
        </row>
        <row r="331">
          <cell r="D331"/>
        </row>
        <row r="332">
          <cell r="D332"/>
        </row>
        <row r="333">
          <cell r="D333"/>
        </row>
        <row r="334">
          <cell r="D334"/>
        </row>
        <row r="335">
          <cell r="D335"/>
        </row>
        <row r="336">
          <cell r="D336"/>
        </row>
        <row r="337">
          <cell r="D337"/>
        </row>
        <row r="338">
          <cell r="D338"/>
        </row>
        <row r="339">
          <cell r="D339"/>
        </row>
        <row r="340">
          <cell r="D340"/>
        </row>
        <row r="341">
          <cell r="D341"/>
        </row>
        <row r="342">
          <cell r="D342"/>
        </row>
        <row r="343">
          <cell r="D343"/>
        </row>
        <row r="344">
          <cell r="D344"/>
        </row>
        <row r="345">
          <cell r="D345"/>
        </row>
        <row r="346">
          <cell r="D346"/>
        </row>
        <row r="347">
          <cell r="D347"/>
        </row>
        <row r="348">
          <cell r="D348"/>
        </row>
        <row r="349">
          <cell r="D349"/>
        </row>
        <row r="350">
          <cell r="D350"/>
        </row>
        <row r="351">
          <cell r="D351"/>
        </row>
        <row r="352">
          <cell r="D352"/>
        </row>
        <row r="353">
          <cell r="D353"/>
        </row>
        <row r="354">
          <cell r="D354"/>
        </row>
        <row r="355">
          <cell r="D355"/>
        </row>
        <row r="356">
          <cell r="D356"/>
        </row>
        <row r="357">
          <cell r="D357"/>
        </row>
        <row r="358">
          <cell r="D358"/>
        </row>
        <row r="359">
          <cell r="D359"/>
        </row>
        <row r="360">
          <cell r="D360"/>
        </row>
        <row r="361">
          <cell r="D361"/>
        </row>
        <row r="362">
          <cell r="D362"/>
        </row>
        <row r="363">
          <cell r="D363"/>
        </row>
        <row r="364">
          <cell r="D364"/>
        </row>
        <row r="365">
          <cell r="D365"/>
        </row>
        <row r="366">
          <cell r="D366"/>
        </row>
        <row r="367">
          <cell r="D367"/>
        </row>
        <row r="368">
          <cell r="D368"/>
        </row>
        <row r="369">
          <cell r="D369"/>
        </row>
        <row r="370">
          <cell r="D370"/>
        </row>
        <row r="371">
          <cell r="D371"/>
        </row>
        <row r="372">
          <cell r="D372"/>
        </row>
        <row r="373">
          <cell r="D373"/>
        </row>
        <row r="374">
          <cell r="D374"/>
        </row>
        <row r="375">
          <cell r="D375"/>
        </row>
        <row r="376">
          <cell r="D376"/>
        </row>
        <row r="377">
          <cell r="D377"/>
        </row>
        <row r="378">
          <cell r="D378"/>
        </row>
        <row r="379">
          <cell r="D379"/>
        </row>
        <row r="380">
          <cell r="D380"/>
        </row>
        <row r="381">
          <cell r="D381"/>
        </row>
        <row r="382">
          <cell r="D382"/>
        </row>
        <row r="383">
          <cell r="D383"/>
        </row>
        <row r="384">
          <cell r="D384"/>
        </row>
        <row r="385">
          <cell r="D385"/>
        </row>
        <row r="386">
          <cell r="D386"/>
        </row>
        <row r="387">
          <cell r="D387"/>
        </row>
        <row r="388">
          <cell r="D388"/>
        </row>
        <row r="389">
          <cell r="D389"/>
        </row>
        <row r="390">
          <cell r="D390"/>
        </row>
        <row r="391">
          <cell r="D391"/>
        </row>
        <row r="392">
          <cell r="D392"/>
        </row>
        <row r="393">
          <cell r="D393"/>
        </row>
        <row r="394">
          <cell r="D394"/>
        </row>
        <row r="395">
          <cell r="D395"/>
        </row>
        <row r="396">
          <cell r="D396"/>
        </row>
        <row r="397">
          <cell r="D397"/>
        </row>
        <row r="398">
          <cell r="D398"/>
        </row>
        <row r="399">
          <cell r="D399"/>
        </row>
        <row r="400">
          <cell r="D400"/>
        </row>
        <row r="401">
          <cell r="D401"/>
        </row>
        <row r="402">
          <cell r="D402"/>
        </row>
        <row r="403">
          <cell r="D403"/>
        </row>
        <row r="404">
          <cell r="D404"/>
        </row>
        <row r="405">
          <cell r="D405"/>
        </row>
        <row r="406">
          <cell r="D406"/>
        </row>
        <row r="407">
          <cell r="D407"/>
        </row>
        <row r="408">
          <cell r="D408"/>
        </row>
        <row r="409">
          <cell r="D409"/>
        </row>
        <row r="410">
          <cell r="D410"/>
        </row>
        <row r="411">
          <cell r="D411"/>
        </row>
        <row r="412">
          <cell r="D412"/>
        </row>
        <row r="413">
          <cell r="D413"/>
        </row>
        <row r="414">
          <cell r="D414"/>
        </row>
        <row r="415">
          <cell r="D415"/>
        </row>
        <row r="416">
          <cell r="D416"/>
        </row>
        <row r="417">
          <cell r="D417"/>
        </row>
        <row r="418">
          <cell r="D418"/>
        </row>
        <row r="419">
          <cell r="D419"/>
        </row>
        <row r="420">
          <cell r="D420"/>
        </row>
        <row r="421">
          <cell r="D421"/>
        </row>
        <row r="422">
          <cell r="D422"/>
        </row>
        <row r="423">
          <cell r="D423"/>
        </row>
        <row r="424">
          <cell r="D424"/>
        </row>
        <row r="425">
          <cell r="D425"/>
        </row>
        <row r="426">
          <cell r="D426"/>
        </row>
        <row r="427">
          <cell r="D427"/>
        </row>
        <row r="428">
          <cell r="D428"/>
        </row>
        <row r="429">
          <cell r="D429"/>
        </row>
        <row r="430">
          <cell r="D430"/>
        </row>
        <row r="431">
          <cell r="D431"/>
        </row>
        <row r="432">
          <cell r="D432"/>
        </row>
        <row r="433">
          <cell r="D433"/>
        </row>
        <row r="434">
          <cell r="D434"/>
        </row>
        <row r="435">
          <cell r="D435"/>
        </row>
        <row r="436">
          <cell r="D436"/>
        </row>
        <row r="437">
          <cell r="D437"/>
        </row>
        <row r="438">
          <cell r="D438"/>
        </row>
        <row r="439">
          <cell r="D439"/>
        </row>
        <row r="440">
          <cell r="D440"/>
        </row>
        <row r="441">
          <cell r="D441"/>
        </row>
        <row r="442">
          <cell r="D442"/>
        </row>
        <row r="443">
          <cell r="D443"/>
        </row>
        <row r="444">
          <cell r="D444"/>
        </row>
        <row r="445">
          <cell r="D445"/>
        </row>
        <row r="446">
          <cell r="D446"/>
        </row>
        <row r="447">
          <cell r="D447"/>
        </row>
        <row r="448">
          <cell r="D448"/>
        </row>
        <row r="449">
          <cell r="D449"/>
        </row>
        <row r="450">
          <cell r="D450"/>
        </row>
        <row r="451">
          <cell r="D451"/>
        </row>
        <row r="452">
          <cell r="D452"/>
        </row>
        <row r="453">
          <cell r="D453"/>
        </row>
        <row r="454">
          <cell r="D454"/>
        </row>
        <row r="455">
          <cell r="D455"/>
        </row>
        <row r="456">
          <cell r="D456"/>
        </row>
        <row r="457">
          <cell r="D457"/>
        </row>
        <row r="458">
          <cell r="D458"/>
        </row>
        <row r="459">
          <cell r="D459"/>
        </row>
        <row r="460">
          <cell r="D460"/>
        </row>
        <row r="461">
          <cell r="D461"/>
        </row>
        <row r="462">
          <cell r="D462"/>
        </row>
        <row r="463">
          <cell r="D463"/>
        </row>
        <row r="464">
          <cell r="D464"/>
        </row>
        <row r="465">
          <cell r="D465"/>
        </row>
        <row r="466">
          <cell r="D466"/>
        </row>
        <row r="467">
          <cell r="D467"/>
        </row>
        <row r="468">
          <cell r="D468"/>
        </row>
        <row r="469">
          <cell r="D469"/>
        </row>
        <row r="470">
          <cell r="D470"/>
        </row>
        <row r="471">
          <cell r="D471"/>
        </row>
        <row r="472">
          <cell r="D472"/>
        </row>
        <row r="473">
          <cell r="D473"/>
        </row>
        <row r="474">
          <cell r="D474"/>
        </row>
        <row r="475">
          <cell r="D475"/>
        </row>
        <row r="476">
          <cell r="D476"/>
        </row>
        <row r="477">
          <cell r="D477"/>
        </row>
        <row r="478">
          <cell r="D478"/>
        </row>
        <row r="479">
          <cell r="D479"/>
        </row>
        <row r="480">
          <cell r="D480"/>
        </row>
        <row r="481">
          <cell r="D481"/>
        </row>
        <row r="482">
          <cell r="D482"/>
        </row>
        <row r="483">
          <cell r="D483"/>
        </row>
        <row r="484">
          <cell r="D484"/>
        </row>
        <row r="485">
          <cell r="D485"/>
        </row>
        <row r="486">
          <cell r="D486"/>
        </row>
        <row r="487">
          <cell r="D487"/>
        </row>
        <row r="488">
          <cell r="D488"/>
        </row>
        <row r="489">
          <cell r="D489"/>
        </row>
        <row r="490">
          <cell r="D490"/>
        </row>
        <row r="491">
          <cell r="D491"/>
        </row>
        <row r="492">
          <cell r="D492"/>
        </row>
        <row r="493">
          <cell r="D493"/>
        </row>
        <row r="494">
          <cell r="D494"/>
        </row>
        <row r="495">
          <cell r="D495"/>
        </row>
        <row r="496">
          <cell r="D496"/>
        </row>
        <row r="497">
          <cell r="D497"/>
        </row>
        <row r="498">
          <cell r="D498"/>
        </row>
        <row r="499">
          <cell r="D499"/>
        </row>
        <row r="500">
          <cell r="D500"/>
        </row>
        <row r="501">
          <cell r="D501"/>
        </row>
        <row r="502">
          <cell r="D502"/>
        </row>
        <row r="503">
          <cell r="D503"/>
        </row>
        <row r="504">
          <cell r="D504"/>
        </row>
        <row r="505">
          <cell r="D505"/>
        </row>
        <row r="506">
          <cell r="D506"/>
        </row>
        <row r="507">
          <cell r="D507"/>
        </row>
        <row r="508">
          <cell r="D508"/>
        </row>
        <row r="509">
          <cell r="D509"/>
        </row>
        <row r="510">
          <cell r="D510"/>
        </row>
        <row r="511">
          <cell r="D511"/>
        </row>
        <row r="512">
          <cell r="D512"/>
        </row>
        <row r="513">
          <cell r="D513"/>
        </row>
        <row r="514">
          <cell r="D514"/>
        </row>
        <row r="515">
          <cell r="D515"/>
        </row>
        <row r="516">
          <cell r="D516"/>
        </row>
        <row r="517">
          <cell r="D517"/>
        </row>
        <row r="518">
          <cell r="D518"/>
        </row>
        <row r="519">
          <cell r="D519"/>
        </row>
        <row r="520">
          <cell r="D520"/>
        </row>
        <row r="521">
          <cell r="D521"/>
        </row>
        <row r="522">
          <cell r="D522"/>
        </row>
        <row r="523">
          <cell r="D523"/>
        </row>
        <row r="524">
          <cell r="D524"/>
        </row>
        <row r="525">
          <cell r="D525"/>
        </row>
        <row r="526">
          <cell r="D526"/>
        </row>
        <row r="527">
          <cell r="D527"/>
        </row>
        <row r="528">
          <cell r="D528"/>
        </row>
        <row r="529">
          <cell r="D529"/>
        </row>
        <row r="530">
          <cell r="D530"/>
        </row>
        <row r="531">
          <cell r="D531"/>
        </row>
        <row r="532">
          <cell r="D532"/>
        </row>
        <row r="533">
          <cell r="D533"/>
        </row>
        <row r="534">
          <cell r="D534"/>
        </row>
        <row r="535">
          <cell r="D535"/>
        </row>
        <row r="536">
          <cell r="D536"/>
        </row>
        <row r="537">
          <cell r="D537"/>
        </row>
        <row r="538">
          <cell r="D538"/>
        </row>
        <row r="539">
          <cell r="D539"/>
        </row>
        <row r="540">
          <cell r="D540"/>
        </row>
        <row r="541">
          <cell r="D541"/>
        </row>
        <row r="542">
          <cell r="D542"/>
        </row>
        <row r="543">
          <cell r="D543"/>
        </row>
        <row r="544">
          <cell r="D544"/>
        </row>
        <row r="545">
          <cell r="D545"/>
        </row>
        <row r="546">
          <cell r="D546"/>
        </row>
        <row r="547">
          <cell r="D547"/>
        </row>
        <row r="548">
          <cell r="D548"/>
        </row>
        <row r="549">
          <cell r="D549"/>
        </row>
        <row r="550">
          <cell r="D550"/>
        </row>
        <row r="551">
          <cell r="D551"/>
        </row>
        <row r="552">
          <cell r="D552"/>
        </row>
        <row r="553">
          <cell r="D553"/>
        </row>
        <row r="554">
          <cell r="D554"/>
        </row>
        <row r="555">
          <cell r="D555"/>
        </row>
        <row r="556">
          <cell r="D556"/>
        </row>
        <row r="557">
          <cell r="D557"/>
        </row>
        <row r="558">
          <cell r="D558"/>
        </row>
        <row r="559">
          <cell r="D559"/>
        </row>
        <row r="560">
          <cell r="D560"/>
        </row>
        <row r="561">
          <cell r="D561"/>
        </row>
        <row r="562">
          <cell r="D562"/>
        </row>
        <row r="563">
          <cell r="D563"/>
        </row>
        <row r="564">
          <cell r="D564"/>
        </row>
        <row r="565">
          <cell r="D565"/>
        </row>
        <row r="566">
          <cell r="D566"/>
        </row>
        <row r="567">
          <cell r="D567"/>
        </row>
        <row r="568">
          <cell r="D568"/>
        </row>
        <row r="569">
          <cell r="D569"/>
        </row>
        <row r="570">
          <cell r="D570"/>
        </row>
        <row r="571">
          <cell r="D571"/>
        </row>
        <row r="572">
          <cell r="D572"/>
        </row>
        <row r="573">
          <cell r="D573"/>
        </row>
        <row r="574">
          <cell r="D574"/>
        </row>
        <row r="575">
          <cell r="D575"/>
        </row>
        <row r="576">
          <cell r="D576"/>
        </row>
        <row r="577">
          <cell r="D577"/>
        </row>
        <row r="578">
          <cell r="D578"/>
        </row>
        <row r="579">
          <cell r="D579"/>
        </row>
        <row r="580">
          <cell r="D580"/>
        </row>
        <row r="581">
          <cell r="D581"/>
        </row>
        <row r="582">
          <cell r="D582"/>
        </row>
        <row r="583">
          <cell r="D583"/>
        </row>
        <row r="584">
          <cell r="D584"/>
        </row>
        <row r="585">
          <cell r="D585"/>
        </row>
        <row r="586">
          <cell r="D586"/>
        </row>
        <row r="587">
          <cell r="D587"/>
        </row>
        <row r="588">
          <cell r="D588"/>
        </row>
        <row r="589">
          <cell r="D589"/>
        </row>
        <row r="590">
          <cell r="D590"/>
        </row>
        <row r="591">
          <cell r="D591"/>
        </row>
        <row r="592">
          <cell r="D592"/>
        </row>
        <row r="593">
          <cell r="D593"/>
        </row>
        <row r="594">
          <cell r="D594"/>
        </row>
        <row r="595">
          <cell r="D595"/>
        </row>
        <row r="596">
          <cell r="D596"/>
        </row>
        <row r="597">
          <cell r="D597"/>
        </row>
        <row r="598">
          <cell r="D598"/>
        </row>
        <row r="599">
          <cell r="D599"/>
        </row>
        <row r="600">
          <cell r="D600"/>
        </row>
        <row r="601">
          <cell r="D601"/>
        </row>
        <row r="602">
          <cell r="D602"/>
        </row>
        <row r="603">
          <cell r="D603"/>
        </row>
        <row r="604">
          <cell r="D604"/>
        </row>
        <row r="605">
          <cell r="D605"/>
        </row>
        <row r="606">
          <cell r="D606"/>
        </row>
        <row r="607">
          <cell r="D607"/>
        </row>
        <row r="608">
          <cell r="D608"/>
        </row>
        <row r="609">
          <cell r="D609"/>
        </row>
        <row r="610">
          <cell r="D610"/>
        </row>
        <row r="611">
          <cell r="D611"/>
        </row>
        <row r="612">
          <cell r="D612"/>
        </row>
        <row r="613">
          <cell r="D613"/>
        </row>
        <row r="614">
          <cell r="D614"/>
        </row>
        <row r="615">
          <cell r="D615"/>
        </row>
        <row r="616">
          <cell r="D616"/>
        </row>
        <row r="617">
          <cell r="D617"/>
        </row>
        <row r="618">
          <cell r="D618"/>
        </row>
        <row r="619">
          <cell r="D619"/>
        </row>
        <row r="620">
          <cell r="D620"/>
        </row>
        <row r="621">
          <cell r="D621"/>
        </row>
        <row r="622">
          <cell r="D622"/>
        </row>
        <row r="623">
          <cell r="D623"/>
        </row>
        <row r="624">
          <cell r="D624"/>
        </row>
        <row r="625">
          <cell r="D625"/>
        </row>
        <row r="626">
          <cell r="D626"/>
        </row>
        <row r="627">
          <cell r="D627"/>
        </row>
        <row r="628">
          <cell r="D628"/>
        </row>
        <row r="629">
          <cell r="D629"/>
        </row>
        <row r="630">
          <cell r="D630"/>
        </row>
        <row r="631">
          <cell r="D631"/>
        </row>
        <row r="632">
          <cell r="D632"/>
        </row>
        <row r="633">
          <cell r="D633"/>
        </row>
        <row r="634">
          <cell r="D634"/>
        </row>
        <row r="635">
          <cell r="D635"/>
        </row>
        <row r="636">
          <cell r="D636"/>
        </row>
        <row r="637">
          <cell r="D637"/>
        </row>
        <row r="638">
          <cell r="D638"/>
        </row>
        <row r="639">
          <cell r="D639"/>
        </row>
        <row r="640">
          <cell r="D640"/>
        </row>
        <row r="641">
          <cell r="D641"/>
        </row>
        <row r="642">
          <cell r="D642"/>
        </row>
        <row r="643">
          <cell r="D643"/>
        </row>
        <row r="644">
          <cell r="D644"/>
        </row>
        <row r="645">
          <cell r="D645"/>
        </row>
        <row r="646">
          <cell r="D646"/>
        </row>
        <row r="647">
          <cell r="D647"/>
        </row>
        <row r="648">
          <cell r="D648"/>
        </row>
        <row r="649">
          <cell r="D649"/>
        </row>
        <row r="650">
          <cell r="D650"/>
        </row>
        <row r="651">
          <cell r="D651"/>
        </row>
        <row r="652">
          <cell r="D652"/>
        </row>
        <row r="653">
          <cell r="D653"/>
        </row>
        <row r="654">
          <cell r="D654"/>
        </row>
        <row r="655">
          <cell r="D655"/>
        </row>
        <row r="656">
          <cell r="D656"/>
        </row>
        <row r="657">
          <cell r="D657"/>
        </row>
        <row r="658">
          <cell r="D658"/>
        </row>
        <row r="659">
          <cell r="D659"/>
        </row>
        <row r="660">
          <cell r="D660"/>
        </row>
        <row r="661">
          <cell r="D661"/>
        </row>
        <row r="662">
          <cell r="D662"/>
        </row>
        <row r="663">
          <cell r="D663"/>
        </row>
        <row r="664">
          <cell r="D664"/>
        </row>
        <row r="665">
          <cell r="D665"/>
        </row>
        <row r="666">
          <cell r="D666"/>
        </row>
        <row r="667">
          <cell r="D667"/>
        </row>
        <row r="668">
          <cell r="D668"/>
        </row>
        <row r="669">
          <cell r="D669"/>
        </row>
        <row r="670">
          <cell r="D670"/>
        </row>
        <row r="671">
          <cell r="D671"/>
        </row>
        <row r="672">
          <cell r="D672"/>
        </row>
        <row r="673">
          <cell r="D673"/>
        </row>
        <row r="674">
          <cell r="D674"/>
        </row>
        <row r="675">
          <cell r="D675"/>
        </row>
        <row r="676">
          <cell r="D676"/>
        </row>
        <row r="677">
          <cell r="D677"/>
        </row>
        <row r="678">
          <cell r="D678"/>
        </row>
        <row r="679">
          <cell r="D679"/>
        </row>
        <row r="680">
          <cell r="D680"/>
        </row>
        <row r="681">
          <cell r="D681"/>
        </row>
        <row r="682">
          <cell r="D682"/>
        </row>
        <row r="683">
          <cell r="D683"/>
        </row>
        <row r="684">
          <cell r="D684"/>
        </row>
        <row r="685">
          <cell r="D685"/>
        </row>
        <row r="686">
          <cell r="D686"/>
        </row>
        <row r="687">
          <cell r="D687"/>
        </row>
        <row r="688">
          <cell r="D688"/>
        </row>
        <row r="689">
          <cell r="D689"/>
        </row>
        <row r="690">
          <cell r="D690"/>
        </row>
        <row r="691">
          <cell r="D691"/>
        </row>
        <row r="692">
          <cell r="D692"/>
        </row>
        <row r="693">
          <cell r="D693"/>
        </row>
        <row r="694">
          <cell r="D694"/>
        </row>
        <row r="695">
          <cell r="D695"/>
        </row>
        <row r="696">
          <cell r="D696"/>
        </row>
        <row r="697">
          <cell r="D697"/>
        </row>
        <row r="698">
          <cell r="D698"/>
        </row>
        <row r="699">
          <cell r="D699"/>
        </row>
        <row r="700">
          <cell r="D700"/>
        </row>
        <row r="701">
          <cell r="D701"/>
        </row>
        <row r="702">
          <cell r="D702"/>
        </row>
        <row r="703">
          <cell r="D703"/>
        </row>
        <row r="704">
          <cell r="D704"/>
        </row>
        <row r="705">
          <cell r="D705"/>
        </row>
        <row r="706">
          <cell r="D706"/>
        </row>
        <row r="707">
          <cell r="D707"/>
        </row>
        <row r="708">
          <cell r="D708"/>
        </row>
        <row r="709">
          <cell r="D709"/>
        </row>
        <row r="710">
          <cell r="D710"/>
        </row>
        <row r="711">
          <cell r="D711"/>
        </row>
        <row r="712">
          <cell r="D712"/>
        </row>
        <row r="713">
          <cell r="D713"/>
        </row>
        <row r="714">
          <cell r="D714"/>
        </row>
        <row r="715">
          <cell r="D715"/>
        </row>
        <row r="716">
          <cell r="D716"/>
        </row>
        <row r="717">
          <cell r="D717"/>
        </row>
        <row r="718">
          <cell r="D718"/>
        </row>
        <row r="719">
          <cell r="D719"/>
        </row>
        <row r="720">
          <cell r="D720"/>
        </row>
        <row r="721">
          <cell r="D721"/>
        </row>
        <row r="722">
          <cell r="D722"/>
        </row>
        <row r="723">
          <cell r="D723"/>
        </row>
        <row r="724">
          <cell r="D724"/>
        </row>
        <row r="725">
          <cell r="D725"/>
        </row>
        <row r="726">
          <cell r="D726"/>
        </row>
        <row r="727">
          <cell r="D727"/>
        </row>
        <row r="728">
          <cell r="D728"/>
        </row>
        <row r="729">
          <cell r="D729"/>
        </row>
        <row r="730">
          <cell r="D730"/>
        </row>
        <row r="731">
          <cell r="D731"/>
        </row>
        <row r="732">
          <cell r="D732"/>
        </row>
        <row r="733">
          <cell r="D733"/>
        </row>
        <row r="734">
          <cell r="D734"/>
        </row>
        <row r="735">
          <cell r="D735"/>
        </row>
        <row r="736">
          <cell r="D736"/>
        </row>
        <row r="737">
          <cell r="D737"/>
        </row>
        <row r="738">
          <cell r="D738"/>
        </row>
        <row r="739">
          <cell r="D739"/>
        </row>
        <row r="740">
          <cell r="D740"/>
        </row>
        <row r="741">
          <cell r="D741"/>
        </row>
        <row r="742">
          <cell r="D742"/>
        </row>
        <row r="743">
          <cell r="D743"/>
        </row>
        <row r="744">
          <cell r="D744"/>
        </row>
        <row r="745">
          <cell r="D745"/>
        </row>
        <row r="746">
          <cell r="D746"/>
        </row>
        <row r="747">
          <cell r="D747"/>
        </row>
        <row r="748">
          <cell r="D748"/>
        </row>
        <row r="749">
          <cell r="D749"/>
        </row>
        <row r="750">
          <cell r="D750"/>
        </row>
        <row r="751">
          <cell r="D751"/>
        </row>
        <row r="752">
          <cell r="D752"/>
        </row>
        <row r="753">
          <cell r="D753"/>
        </row>
        <row r="754">
          <cell r="D754"/>
        </row>
        <row r="755">
          <cell r="D755"/>
        </row>
        <row r="756">
          <cell r="D756"/>
        </row>
        <row r="757">
          <cell r="D757"/>
        </row>
        <row r="758">
          <cell r="D758"/>
        </row>
        <row r="759">
          <cell r="D759"/>
        </row>
        <row r="760">
          <cell r="D760"/>
        </row>
        <row r="761">
          <cell r="D761"/>
        </row>
        <row r="762">
          <cell r="D762"/>
        </row>
        <row r="763">
          <cell r="D763"/>
        </row>
        <row r="764">
          <cell r="D764"/>
        </row>
        <row r="765">
          <cell r="D765"/>
        </row>
        <row r="766">
          <cell r="D766"/>
        </row>
        <row r="767">
          <cell r="D767"/>
        </row>
        <row r="768">
          <cell r="D768"/>
        </row>
        <row r="769">
          <cell r="D769"/>
        </row>
        <row r="770">
          <cell r="D770"/>
        </row>
        <row r="771">
          <cell r="D771"/>
        </row>
        <row r="772">
          <cell r="D772"/>
        </row>
        <row r="773">
          <cell r="D773"/>
        </row>
        <row r="774">
          <cell r="D774"/>
        </row>
        <row r="775">
          <cell r="D775"/>
        </row>
        <row r="776">
          <cell r="D776"/>
        </row>
        <row r="777">
          <cell r="D777"/>
        </row>
        <row r="778">
          <cell r="D778"/>
        </row>
        <row r="779">
          <cell r="D779"/>
        </row>
        <row r="780">
          <cell r="D780"/>
        </row>
        <row r="781">
          <cell r="D781"/>
        </row>
        <row r="782">
          <cell r="D782"/>
        </row>
        <row r="783">
          <cell r="D783"/>
        </row>
        <row r="784">
          <cell r="D784"/>
        </row>
        <row r="785">
          <cell r="D785"/>
        </row>
        <row r="786">
          <cell r="D786"/>
        </row>
        <row r="787">
          <cell r="D787"/>
        </row>
        <row r="788">
          <cell r="D788"/>
        </row>
        <row r="789">
          <cell r="D789"/>
        </row>
        <row r="790">
          <cell r="D790"/>
        </row>
        <row r="791">
          <cell r="D791"/>
        </row>
        <row r="792">
          <cell r="D792"/>
        </row>
        <row r="793">
          <cell r="D793"/>
        </row>
        <row r="794">
          <cell r="D794"/>
        </row>
        <row r="795">
          <cell r="D795"/>
        </row>
        <row r="796">
          <cell r="D796"/>
        </row>
        <row r="797">
          <cell r="D797"/>
        </row>
        <row r="798">
          <cell r="D798"/>
        </row>
        <row r="799">
          <cell r="D799"/>
        </row>
        <row r="800">
          <cell r="D800"/>
        </row>
        <row r="801">
          <cell r="D801"/>
        </row>
        <row r="802">
          <cell r="D802"/>
        </row>
        <row r="803">
          <cell r="D803"/>
        </row>
        <row r="804">
          <cell r="D804"/>
        </row>
        <row r="805">
          <cell r="D805"/>
        </row>
        <row r="806">
          <cell r="D806"/>
        </row>
        <row r="807">
          <cell r="D807"/>
        </row>
        <row r="808">
          <cell r="D808"/>
        </row>
        <row r="809">
          <cell r="D809"/>
        </row>
        <row r="810">
          <cell r="D810"/>
        </row>
        <row r="811">
          <cell r="D811"/>
        </row>
        <row r="812">
          <cell r="D812"/>
        </row>
        <row r="813">
          <cell r="D813"/>
        </row>
        <row r="814">
          <cell r="D814"/>
        </row>
        <row r="815">
          <cell r="D815"/>
        </row>
        <row r="816">
          <cell r="D816"/>
        </row>
        <row r="817">
          <cell r="D817"/>
        </row>
        <row r="818">
          <cell r="D818"/>
        </row>
        <row r="819">
          <cell r="D819"/>
        </row>
        <row r="820">
          <cell r="D820"/>
        </row>
        <row r="821">
          <cell r="D821"/>
        </row>
        <row r="822">
          <cell r="D822"/>
        </row>
        <row r="823">
          <cell r="D823"/>
        </row>
        <row r="824">
          <cell r="D824"/>
        </row>
        <row r="825">
          <cell r="D825"/>
        </row>
        <row r="826">
          <cell r="D826"/>
        </row>
        <row r="827">
          <cell r="D827"/>
        </row>
        <row r="828">
          <cell r="D828"/>
        </row>
        <row r="829">
          <cell r="D829"/>
        </row>
        <row r="830">
          <cell r="D830"/>
        </row>
        <row r="831">
          <cell r="D831"/>
        </row>
        <row r="832">
          <cell r="D832"/>
        </row>
        <row r="833">
          <cell r="D833"/>
        </row>
        <row r="834">
          <cell r="D834"/>
        </row>
        <row r="835">
          <cell r="D835"/>
        </row>
        <row r="836">
          <cell r="D836"/>
        </row>
        <row r="837">
          <cell r="D837"/>
        </row>
        <row r="838">
          <cell r="D838"/>
        </row>
        <row r="839">
          <cell r="D839"/>
        </row>
        <row r="840">
          <cell r="D840"/>
        </row>
        <row r="841">
          <cell r="D841"/>
        </row>
        <row r="842">
          <cell r="D842"/>
        </row>
        <row r="843">
          <cell r="D843"/>
        </row>
        <row r="844">
          <cell r="D844"/>
        </row>
        <row r="845">
          <cell r="D845"/>
        </row>
        <row r="846">
          <cell r="D846"/>
        </row>
        <row r="847">
          <cell r="D847"/>
        </row>
        <row r="848">
          <cell r="D848"/>
        </row>
        <row r="849">
          <cell r="D849"/>
        </row>
        <row r="850">
          <cell r="D850"/>
        </row>
        <row r="851">
          <cell r="D851"/>
        </row>
        <row r="852">
          <cell r="D852"/>
        </row>
        <row r="853">
          <cell r="D853"/>
        </row>
        <row r="854">
          <cell r="D854"/>
        </row>
        <row r="855">
          <cell r="D855"/>
        </row>
        <row r="856">
          <cell r="D856"/>
        </row>
        <row r="857">
          <cell r="D857"/>
        </row>
        <row r="858">
          <cell r="D858"/>
        </row>
        <row r="859">
          <cell r="D859"/>
        </row>
        <row r="860">
          <cell r="D860"/>
        </row>
        <row r="861">
          <cell r="D861"/>
        </row>
        <row r="862">
          <cell r="D862"/>
        </row>
        <row r="863">
          <cell r="D863"/>
        </row>
        <row r="864">
          <cell r="D864"/>
        </row>
        <row r="865">
          <cell r="D865"/>
        </row>
        <row r="866">
          <cell r="D866"/>
        </row>
        <row r="867">
          <cell r="D867"/>
        </row>
        <row r="868">
          <cell r="D868"/>
        </row>
        <row r="869">
          <cell r="D869"/>
        </row>
        <row r="870">
          <cell r="D870"/>
        </row>
        <row r="871">
          <cell r="D871"/>
        </row>
        <row r="872">
          <cell r="D872"/>
        </row>
        <row r="873">
          <cell r="D873"/>
        </row>
        <row r="874">
          <cell r="D874"/>
        </row>
        <row r="875">
          <cell r="D875"/>
        </row>
        <row r="876">
          <cell r="D876"/>
        </row>
        <row r="877">
          <cell r="D877"/>
        </row>
        <row r="878">
          <cell r="D878"/>
        </row>
        <row r="879">
          <cell r="D879"/>
        </row>
        <row r="880">
          <cell r="D880"/>
        </row>
        <row r="881">
          <cell r="D881"/>
        </row>
        <row r="882">
          <cell r="D882"/>
        </row>
        <row r="883">
          <cell r="D883"/>
        </row>
        <row r="884">
          <cell r="D884"/>
        </row>
        <row r="885">
          <cell r="D885"/>
        </row>
        <row r="886">
          <cell r="D886"/>
        </row>
        <row r="887">
          <cell r="D887"/>
        </row>
        <row r="888">
          <cell r="D888"/>
        </row>
        <row r="889">
          <cell r="D889"/>
        </row>
        <row r="890">
          <cell r="D890"/>
        </row>
        <row r="891">
          <cell r="D891"/>
        </row>
        <row r="892">
          <cell r="D892"/>
        </row>
        <row r="893">
          <cell r="D893"/>
        </row>
        <row r="894">
          <cell r="D894"/>
        </row>
        <row r="895">
          <cell r="D895"/>
        </row>
        <row r="896">
          <cell r="D896"/>
        </row>
        <row r="897">
          <cell r="D897"/>
        </row>
        <row r="898">
          <cell r="D898"/>
        </row>
        <row r="899">
          <cell r="D899"/>
        </row>
        <row r="900">
          <cell r="D900"/>
        </row>
        <row r="901">
          <cell r="D901"/>
        </row>
        <row r="902">
          <cell r="D902"/>
        </row>
        <row r="903">
          <cell r="D903"/>
        </row>
        <row r="904">
          <cell r="D904"/>
        </row>
        <row r="905">
          <cell r="D905"/>
        </row>
        <row r="906">
          <cell r="D906"/>
        </row>
        <row r="907">
          <cell r="D907"/>
        </row>
        <row r="908">
          <cell r="D908"/>
        </row>
        <row r="909">
          <cell r="D909"/>
        </row>
        <row r="910">
          <cell r="D910"/>
        </row>
        <row r="911">
          <cell r="D911"/>
        </row>
        <row r="912">
          <cell r="D912"/>
        </row>
        <row r="913">
          <cell r="D913"/>
        </row>
        <row r="914">
          <cell r="D914"/>
        </row>
        <row r="915">
          <cell r="D915"/>
        </row>
        <row r="916">
          <cell r="D916"/>
        </row>
        <row r="917">
          <cell r="D917"/>
        </row>
        <row r="918">
          <cell r="D918"/>
        </row>
        <row r="919">
          <cell r="D919"/>
        </row>
        <row r="920">
          <cell r="D920"/>
        </row>
        <row r="921">
          <cell r="D921"/>
        </row>
        <row r="922">
          <cell r="D922"/>
        </row>
        <row r="923">
          <cell r="D923"/>
        </row>
        <row r="924">
          <cell r="D924"/>
        </row>
        <row r="925">
          <cell r="D925"/>
        </row>
        <row r="926">
          <cell r="D926"/>
        </row>
        <row r="927">
          <cell r="D927"/>
        </row>
        <row r="928">
          <cell r="D928"/>
        </row>
        <row r="929">
          <cell r="D929"/>
        </row>
        <row r="930">
          <cell r="D930"/>
        </row>
        <row r="931">
          <cell r="D931"/>
        </row>
        <row r="932">
          <cell r="D932"/>
        </row>
        <row r="933">
          <cell r="D933"/>
        </row>
        <row r="934">
          <cell r="D934"/>
        </row>
        <row r="935">
          <cell r="D935"/>
        </row>
        <row r="936">
          <cell r="D936"/>
        </row>
        <row r="937">
          <cell r="D937"/>
        </row>
        <row r="938">
          <cell r="D938"/>
        </row>
        <row r="939">
          <cell r="D939"/>
        </row>
        <row r="940">
          <cell r="D940"/>
        </row>
        <row r="941">
          <cell r="D941"/>
        </row>
        <row r="942">
          <cell r="D942"/>
        </row>
        <row r="943">
          <cell r="D943"/>
        </row>
        <row r="944">
          <cell r="D944"/>
        </row>
        <row r="945">
          <cell r="D945"/>
        </row>
        <row r="946">
          <cell r="D946"/>
        </row>
        <row r="947">
          <cell r="D947"/>
        </row>
        <row r="948">
          <cell r="D948"/>
        </row>
        <row r="949">
          <cell r="D949"/>
        </row>
        <row r="950">
          <cell r="D950"/>
        </row>
        <row r="951">
          <cell r="D951"/>
        </row>
        <row r="952">
          <cell r="D952"/>
        </row>
        <row r="953">
          <cell r="D953"/>
        </row>
        <row r="954">
          <cell r="D954"/>
        </row>
        <row r="955">
          <cell r="D955"/>
        </row>
        <row r="956">
          <cell r="D956"/>
        </row>
        <row r="957">
          <cell r="D957"/>
        </row>
        <row r="958">
          <cell r="D958"/>
        </row>
        <row r="959">
          <cell r="D959"/>
        </row>
        <row r="960">
          <cell r="D960"/>
        </row>
        <row r="961">
          <cell r="D961"/>
        </row>
        <row r="962">
          <cell r="D962"/>
        </row>
        <row r="963">
          <cell r="D963"/>
        </row>
        <row r="964">
          <cell r="D964"/>
        </row>
        <row r="965">
          <cell r="D965"/>
        </row>
        <row r="966">
          <cell r="D966"/>
        </row>
        <row r="967">
          <cell r="D967"/>
        </row>
        <row r="968">
          <cell r="D968"/>
        </row>
        <row r="969">
          <cell r="D969"/>
        </row>
        <row r="970">
          <cell r="D970"/>
        </row>
        <row r="971">
          <cell r="D971"/>
        </row>
        <row r="972">
          <cell r="D972"/>
        </row>
        <row r="973">
          <cell r="D973"/>
        </row>
        <row r="974">
          <cell r="D974"/>
        </row>
        <row r="975">
          <cell r="D975"/>
        </row>
        <row r="976">
          <cell r="D976"/>
        </row>
        <row r="977">
          <cell r="D977"/>
        </row>
        <row r="978">
          <cell r="D978"/>
        </row>
        <row r="979">
          <cell r="D979"/>
        </row>
        <row r="980">
          <cell r="D980"/>
        </row>
        <row r="981">
          <cell r="D981"/>
        </row>
        <row r="982">
          <cell r="D982"/>
        </row>
        <row r="983">
          <cell r="D983"/>
        </row>
        <row r="984">
          <cell r="D984"/>
        </row>
        <row r="985">
          <cell r="D985"/>
        </row>
        <row r="986">
          <cell r="D986"/>
        </row>
        <row r="987">
          <cell r="D987"/>
        </row>
        <row r="988">
          <cell r="D988"/>
        </row>
        <row r="989">
          <cell r="D989"/>
        </row>
        <row r="990">
          <cell r="D990"/>
        </row>
        <row r="991">
          <cell r="D991"/>
        </row>
        <row r="992">
          <cell r="D992"/>
        </row>
        <row r="993">
          <cell r="D993"/>
        </row>
        <row r="994">
          <cell r="D994"/>
        </row>
        <row r="995">
          <cell r="D995"/>
        </row>
        <row r="996">
          <cell r="D996"/>
        </row>
        <row r="997">
          <cell r="D997"/>
        </row>
        <row r="998">
          <cell r="D998"/>
        </row>
        <row r="999">
          <cell r="D999"/>
        </row>
        <row r="1000">
          <cell r="D1000"/>
        </row>
        <row r="1001">
          <cell r="D1001"/>
        </row>
        <row r="1002">
          <cell r="D1002"/>
        </row>
        <row r="1003">
          <cell r="D1003"/>
        </row>
        <row r="1004">
          <cell r="D1004"/>
        </row>
        <row r="1005">
          <cell r="D1005"/>
        </row>
        <row r="1006">
          <cell r="D1006"/>
        </row>
        <row r="1007">
          <cell r="D1007"/>
        </row>
        <row r="1008">
          <cell r="D1008"/>
        </row>
        <row r="1009">
          <cell r="D1009"/>
        </row>
        <row r="1010">
          <cell r="D1010"/>
        </row>
        <row r="1011">
          <cell r="D1011"/>
        </row>
        <row r="1012">
          <cell r="D1012"/>
        </row>
        <row r="1013">
          <cell r="D1013"/>
        </row>
        <row r="1014">
          <cell r="D1014"/>
        </row>
        <row r="1015">
          <cell r="D1015"/>
        </row>
        <row r="1016">
          <cell r="D1016"/>
        </row>
        <row r="1017">
          <cell r="D1017"/>
        </row>
        <row r="1018">
          <cell r="D1018"/>
        </row>
        <row r="1019">
          <cell r="D1019"/>
        </row>
        <row r="1020">
          <cell r="D1020"/>
        </row>
        <row r="1021">
          <cell r="D1021"/>
        </row>
        <row r="1022">
          <cell r="D1022"/>
        </row>
        <row r="1023">
          <cell r="D1023"/>
        </row>
        <row r="1024">
          <cell r="D1024"/>
        </row>
        <row r="1025">
          <cell r="D1025"/>
        </row>
        <row r="1026">
          <cell r="D1026"/>
        </row>
        <row r="1027">
          <cell r="D1027"/>
        </row>
        <row r="1028">
          <cell r="D1028"/>
        </row>
        <row r="1029">
          <cell r="D1029"/>
        </row>
        <row r="1030">
          <cell r="D1030"/>
        </row>
        <row r="1031">
          <cell r="D1031"/>
        </row>
        <row r="1032">
          <cell r="D1032"/>
        </row>
        <row r="1033">
          <cell r="D1033"/>
        </row>
        <row r="1034">
          <cell r="D1034"/>
        </row>
        <row r="1035">
          <cell r="D1035"/>
        </row>
        <row r="1036">
          <cell r="D1036"/>
        </row>
        <row r="1037">
          <cell r="D1037"/>
        </row>
        <row r="1038">
          <cell r="D1038"/>
        </row>
        <row r="1039">
          <cell r="D1039"/>
        </row>
        <row r="1040">
          <cell r="D1040"/>
        </row>
        <row r="1041">
          <cell r="D1041"/>
        </row>
        <row r="1042">
          <cell r="D1042"/>
        </row>
        <row r="1043">
          <cell r="D1043"/>
        </row>
        <row r="1044">
          <cell r="D1044"/>
        </row>
        <row r="1045">
          <cell r="D1045"/>
        </row>
        <row r="1046">
          <cell r="D1046"/>
        </row>
        <row r="1047">
          <cell r="D1047"/>
        </row>
        <row r="1048">
          <cell r="D1048"/>
        </row>
        <row r="1049">
          <cell r="D1049"/>
        </row>
        <row r="1050">
          <cell r="D1050"/>
        </row>
        <row r="1051">
          <cell r="D1051"/>
        </row>
        <row r="1052">
          <cell r="D1052"/>
        </row>
        <row r="1053">
          <cell r="D1053"/>
        </row>
        <row r="1054">
          <cell r="D1054"/>
        </row>
        <row r="1055">
          <cell r="D1055"/>
        </row>
        <row r="1056">
          <cell r="D1056"/>
        </row>
        <row r="1057">
          <cell r="D1057"/>
        </row>
        <row r="1058">
          <cell r="D1058"/>
        </row>
        <row r="1059">
          <cell r="D1059"/>
        </row>
        <row r="1060">
          <cell r="D1060"/>
        </row>
        <row r="1061">
          <cell r="D1061"/>
        </row>
        <row r="1062">
          <cell r="D1062"/>
        </row>
        <row r="1063">
          <cell r="D1063"/>
        </row>
        <row r="1064">
          <cell r="D1064"/>
        </row>
        <row r="1065">
          <cell r="D1065"/>
        </row>
        <row r="1066">
          <cell r="D1066"/>
        </row>
        <row r="1067">
          <cell r="D1067"/>
        </row>
        <row r="1068">
          <cell r="D1068"/>
        </row>
        <row r="1069">
          <cell r="D1069"/>
        </row>
        <row r="1070">
          <cell r="D1070"/>
        </row>
        <row r="1071">
          <cell r="D1071"/>
        </row>
        <row r="1072">
          <cell r="D1072"/>
        </row>
        <row r="1073">
          <cell r="D1073"/>
        </row>
        <row r="1074">
          <cell r="D1074"/>
        </row>
        <row r="1075">
          <cell r="D1075"/>
        </row>
        <row r="1076">
          <cell r="D1076"/>
        </row>
        <row r="1077">
          <cell r="D1077"/>
        </row>
        <row r="1078">
          <cell r="D1078"/>
        </row>
        <row r="1079">
          <cell r="D1079"/>
        </row>
        <row r="1080">
          <cell r="D1080"/>
        </row>
        <row r="1081">
          <cell r="D1081"/>
        </row>
        <row r="1082">
          <cell r="D1082"/>
        </row>
        <row r="1083">
          <cell r="D1083"/>
        </row>
        <row r="1084">
          <cell r="D1084"/>
        </row>
        <row r="1085">
          <cell r="D1085"/>
        </row>
        <row r="1086">
          <cell r="D1086"/>
        </row>
        <row r="1087">
          <cell r="D1087"/>
        </row>
        <row r="1088">
          <cell r="D1088"/>
        </row>
        <row r="1089">
          <cell r="D1089"/>
        </row>
        <row r="1090">
          <cell r="D1090"/>
        </row>
        <row r="1091">
          <cell r="D1091"/>
        </row>
        <row r="1092">
          <cell r="D1092"/>
        </row>
        <row r="1093">
          <cell r="D1093"/>
        </row>
        <row r="1094">
          <cell r="D1094"/>
        </row>
        <row r="1095">
          <cell r="D1095"/>
        </row>
        <row r="1096">
          <cell r="D1096"/>
        </row>
        <row r="1097">
          <cell r="D1097"/>
        </row>
        <row r="1098">
          <cell r="D1098"/>
        </row>
        <row r="1099">
          <cell r="D1099"/>
        </row>
        <row r="1100">
          <cell r="D1100"/>
        </row>
        <row r="1101">
          <cell r="D1101"/>
        </row>
        <row r="1102">
          <cell r="D1102"/>
        </row>
        <row r="1103">
          <cell r="D1103"/>
        </row>
        <row r="1104">
          <cell r="D1104"/>
        </row>
        <row r="1105">
          <cell r="D1105"/>
        </row>
        <row r="1106">
          <cell r="D1106"/>
        </row>
        <row r="1107">
          <cell r="D1107"/>
        </row>
        <row r="1108">
          <cell r="D1108"/>
        </row>
        <row r="1109">
          <cell r="D1109"/>
        </row>
        <row r="1110">
          <cell r="D1110"/>
        </row>
        <row r="1111">
          <cell r="D1111"/>
        </row>
        <row r="1112">
          <cell r="D1112"/>
        </row>
        <row r="1113">
          <cell r="D1113"/>
        </row>
        <row r="1114">
          <cell r="D1114"/>
        </row>
        <row r="1115">
          <cell r="D1115"/>
        </row>
        <row r="1116">
          <cell r="D1116"/>
        </row>
        <row r="1117">
          <cell r="D1117"/>
        </row>
        <row r="1118">
          <cell r="D1118"/>
        </row>
        <row r="1119">
          <cell r="D1119"/>
        </row>
        <row r="1120">
          <cell r="D1120"/>
        </row>
        <row r="1121">
          <cell r="D1121"/>
        </row>
        <row r="1122">
          <cell r="D1122"/>
        </row>
        <row r="1123">
          <cell r="D1123"/>
        </row>
        <row r="1124">
          <cell r="D1124"/>
        </row>
        <row r="1125">
          <cell r="D1125"/>
        </row>
        <row r="1126">
          <cell r="D1126"/>
        </row>
        <row r="1127">
          <cell r="D1127"/>
        </row>
        <row r="1128">
          <cell r="D1128"/>
        </row>
        <row r="1129">
          <cell r="D1129"/>
        </row>
        <row r="1130">
          <cell r="D1130"/>
        </row>
        <row r="1131">
          <cell r="D1131"/>
        </row>
        <row r="1132">
          <cell r="D1132"/>
        </row>
        <row r="1133">
          <cell r="D1133"/>
        </row>
        <row r="1134">
          <cell r="D1134"/>
        </row>
        <row r="1135">
          <cell r="D1135"/>
        </row>
        <row r="1136">
          <cell r="D1136"/>
        </row>
        <row r="1137">
          <cell r="D1137"/>
        </row>
        <row r="1138">
          <cell r="D1138"/>
        </row>
        <row r="1139">
          <cell r="D1139"/>
        </row>
        <row r="1140">
          <cell r="D1140"/>
        </row>
        <row r="1141">
          <cell r="D1141"/>
        </row>
        <row r="1142">
          <cell r="D1142"/>
        </row>
        <row r="1143">
          <cell r="D1143"/>
        </row>
        <row r="1144">
          <cell r="D1144"/>
        </row>
        <row r="1145">
          <cell r="D1145"/>
        </row>
        <row r="1146">
          <cell r="D1146"/>
        </row>
        <row r="1147">
          <cell r="D1147"/>
        </row>
        <row r="1148">
          <cell r="D1148"/>
        </row>
        <row r="1149">
          <cell r="D1149"/>
        </row>
        <row r="1150">
          <cell r="D1150"/>
        </row>
        <row r="1151">
          <cell r="D1151"/>
        </row>
        <row r="1152">
          <cell r="D1152"/>
        </row>
        <row r="1153">
          <cell r="D1153"/>
        </row>
        <row r="1154">
          <cell r="D1154"/>
        </row>
        <row r="1155">
          <cell r="D1155"/>
        </row>
        <row r="1156">
          <cell r="D1156"/>
        </row>
        <row r="1157">
          <cell r="D1157"/>
        </row>
        <row r="1158">
          <cell r="D1158"/>
        </row>
        <row r="1159">
          <cell r="D1159"/>
        </row>
        <row r="1160">
          <cell r="D1160"/>
        </row>
        <row r="1161">
          <cell r="D1161"/>
        </row>
        <row r="1162">
          <cell r="D1162"/>
        </row>
        <row r="1163">
          <cell r="D1163"/>
        </row>
        <row r="1164">
          <cell r="D1164"/>
        </row>
        <row r="1165">
          <cell r="D1165"/>
        </row>
        <row r="1166">
          <cell r="D1166"/>
        </row>
        <row r="1167">
          <cell r="D1167"/>
        </row>
        <row r="1168">
          <cell r="D1168"/>
        </row>
        <row r="1169">
          <cell r="D1169"/>
        </row>
        <row r="1170">
          <cell r="D1170"/>
        </row>
        <row r="1171">
          <cell r="D1171"/>
        </row>
        <row r="1172">
          <cell r="D1172"/>
        </row>
        <row r="1173">
          <cell r="D1173"/>
        </row>
        <row r="1174">
          <cell r="D1174"/>
        </row>
        <row r="1175">
          <cell r="D1175"/>
        </row>
        <row r="1176">
          <cell r="D1176"/>
        </row>
        <row r="1177">
          <cell r="D1177"/>
        </row>
        <row r="1178">
          <cell r="D1178"/>
        </row>
        <row r="1179">
          <cell r="D1179"/>
        </row>
        <row r="1180">
          <cell r="D1180"/>
        </row>
        <row r="1181">
          <cell r="D1181"/>
        </row>
        <row r="1182">
          <cell r="D1182"/>
        </row>
        <row r="1183">
          <cell r="D1183"/>
        </row>
        <row r="1184">
          <cell r="D1184"/>
        </row>
        <row r="1185">
          <cell r="D1185"/>
        </row>
        <row r="1186">
          <cell r="D1186"/>
        </row>
        <row r="1187">
          <cell r="D1187"/>
        </row>
        <row r="1188">
          <cell r="D1188"/>
        </row>
        <row r="1189">
          <cell r="D1189"/>
        </row>
        <row r="1190">
          <cell r="D1190"/>
        </row>
        <row r="1191">
          <cell r="D1191"/>
        </row>
        <row r="1192">
          <cell r="D1192"/>
        </row>
        <row r="1193">
          <cell r="D1193"/>
        </row>
        <row r="1194">
          <cell r="D1194"/>
        </row>
        <row r="1195">
          <cell r="D1195"/>
        </row>
        <row r="1196">
          <cell r="D1196"/>
        </row>
        <row r="1197">
          <cell r="D1197"/>
        </row>
        <row r="1198">
          <cell r="D1198"/>
        </row>
        <row r="1199">
          <cell r="D1199"/>
        </row>
        <row r="1200">
          <cell r="D1200"/>
        </row>
        <row r="1201">
          <cell r="D1201"/>
        </row>
        <row r="1202">
          <cell r="D1202"/>
        </row>
        <row r="1203">
          <cell r="D1203"/>
        </row>
        <row r="1204">
          <cell r="D1204"/>
        </row>
        <row r="1205">
          <cell r="D1205"/>
        </row>
        <row r="1206">
          <cell r="D1206"/>
        </row>
        <row r="1207">
          <cell r="D1207"/>
        </row>
        <row r="1208">
          <cell r="D1208"/>
        </row>
        <row r="1209">
          <cell r="D1209"/>
        </row>
        <row r="1210">
          <cell r="D1210"/>
        </row>
        <row r="1211">
          <cell r="D1211"/>
        </row>
        <row r="1212">
          <cell r="D1212"/>
        </row>
        <row r="1213">
          <cell r="D1213"/>
        </row>
        <row r="1214">
          <cell r="D1214"/>
        </row>
        <row r="1215">
          <cell r="D1215"/>
        </row>
        <row r="1216">
          <cell r="D1216"/>
        </row>
        <row r="1217">
          <cell r="D1217"/>
        </row>
        <row r="1218">
          <cell r="D1218"/>
        </row>
        <row r="1219">
          <cell r="D1219"/>
        </row>
        <row r="1220">
          <cell r="D1220"/>
        </row>
        <row r="1221">
          <cell r="D1221"/>
        </row>
        <row r="1222">
          <cell r="D1222"/>
        </row>
        <row r="1223">
          <cell r="D1223"/>
        </row>
        <row r="1224">
          <cell r="D1224"/>
        </row>
        <row r="1225">
          <cell r="D1225"/>
        </row>
        <row r="1226">
          <cell r="D1226"/>
        </row>
        <row r="1227">
          <cell r="D1227"/>
        </row>
        <row r="1228">
          <cell r="D1228"/>
        </row>
        <row r="1229">
          <cell r="D1229"/>
        </row>
        <row r="1230">
          <cell r="D1230"/>
        </row>
        <row r="1231">
          <cell r="D1231"/>
        </row>
        <row r="1232">
          <cell r="D1232"/>
        </row>
        <row r="1233">
          <cell r="D1233"/>
        </row>
        <row r="1234">
          <cell r="D1234"/>
        </row>
        <row r="1235">
          <cell r="D1235"/>
        </row>
        <row r="1236">
          <cell r="D1236"/>
        </row>
        <row r="1237">
          <cell r="D1237"/>
        </row>
        <row r="1238">
          <cell r="D1238"/>
        </row>
        <row r="1239">
          <cell r="D1239"/>
        </row>
        <row r="1240">
          <cell r="D1240"/>
        </row>
        <row r="1241">
          <cell r="D1241"/>
        </row>
        <row r="1242">
          <cell r="D1242"/>
        </row>
        <row r="1243">
          <cell r="D1243"/>
        </row>
        <row r="1244">
          <cell r="D1244"/>
        </row>
        <row r="1245">
          <cell r="D1245"/>
        </row>
        <row r="1246">
          <cell r="D1246"/>
        </row>
        <row r="1247">
          <cell r="D1247"/>
        </row>
        <row r="1248">
          <cell r="D1248"/>
        </row>
        <row r="1249">
          <cell r="D1249"/>
        </row>
        <row r="1250">
          <cell r="D1250"/>
        </row>
        <row r="1251">
          <cell r="D1251"/>
        </row>
        <row r="1252">
          <cell r="D1252"/>
        </row>
        <row r="1253">
          <cell r="D1253"/>
        </row>
        <row r="1254">
          <cell r="D1254"/>
        </row>
        <row r="1255">
          <cell r="D1255"/>
        </row>
        <row r="1256">
          <cell r="D1256"/>
        </row>
        <row r="1257">
          <cell r="D1257"/>
        </row>
        <row r="1258">
          <cell r="D1258"/>
        </row>
        <row r="1259">
          <cell r="D1259"/>
        </row>
        <row r="1260">
          <cell r="D1260"/>
        </row>
        <row r="1261">
          <cell r="D1261"/>
        </row>
        <row r="1262">
          <cell r="D1262"/>
        </row>
        <row r="1263">
          <cell r="D1263"/>
        </row>
        <row r="1264">
          <cell r="D1264"/>
        </row>
        <row r="1265">
          <cell r="D1265"/>
        </row>
        <row r="1266">
          <cell r="D1266"/>
        </row>
        <row r="1267">
          <cell r="D1267"/>
        </row>
        <row r="1268">
          <cell r="D1268"/>
        </row>
        <row r="1269">
          <cell r="D1269"/>
        </row>
        <row r="1270">
          <cell r="D1270"/>
        </row>
        <row r="1271">
          <cell r="D1271"/>
        </row>
        <row r="1272">
          <cell r="D1272"/>
        </row>
        <row r="1273">
          <cell r="D1273"/>
        </row>
        <row r="1274">
          <cell r="D1274"/>
        </row>
        <row r="1275">
          <cell r="D1275"/>
        </row>
        <row r="1276">
          <cell r="D1276"/>
        </row>
        <row r="1277">
          <cell r="D1277"/>
        </row>
        <row r="1278">
          <cell r="D1278"/>
        </row>
        <row r="1279">
          <cell r="D1279"/>
        </row>
        <row r="1280">
          <cell r="D1280"/>
        </row>
        <row r="1281">
          <cell r="D1281"/>
        </row>
        <row r="1282">
          <cell r="D1282"/>
        </row>
        <row r="1283">
          <cell r="D1283"/>
        </row>
        <row r="1284">
          <cell r="D1284"/>
        </row>
        <row r="1285">
          <cell r="D1285"/>
        </row>
        <row r="1286">
          <cell r="D1286"/>
        </row>
        <row r="1287">
          <cell r="D1287"/>
        </row>
        <row r="1288">
          <cell r="D1288"/>
        </row>
        <row r="1289">
          <cell r="D1289"/>
        </row>
        <row r="1290">
          <cell r="D1290"/>
        </row>
        <row r="1291">
          <cell r="D1291"/>
        </row>
        <row r="1292">
          <cell r="D1292"/>
        </row>
        <row r="1293">
          <cell r="D1293"/>
        </row>
        <row r="1294">
          <cell r="D1294"/>
        </row>
        <row r="1295">
          <cell r="D1295"/>
        </row>
        <row r="1296">
          <cell r="D1296"/>
        </row>
        <row r="1297">
          <cell r="D1297"/>
        </row>
        <row r="1298">
          <cell r="D1298"/>
        </row>
        <row r="1299">
          <cell r="D1299"/>
        </row>
        <row r="1300">
          <cell r="D1300"/>
        </row>
        <row r="1301">
          <cell r="D1301"/>
        </row>
        <row r="1302">
          <cell r="D1302"/>
        </row>
        <row r="1303">
          <cell r="D1303"/>
        </row>
        <row r="1304">
          <cell r="D1304"/>
        </row>
        <row r="1305">
          <cell r="D1305"/>
        </row>
        <row r="1306">
          <cell r="D1306"/>
        </row>
        <row r="1307">
          <cell r="D1307"/>
        </row>
        <row r="1308">
          <cell r="D1308"/>
        </row>
        <row r="1309">
          <cell r="D1309"/>
        </row>
        <row r="1310">
          <cell r="D1310"/>
        </row>
        <row r="1311">
          <cell r="D1311"/>
        </row>
        <row r="1312">
          <cell r="D1312"/>
        </row>
        <row r="1313">
          <cell r="D1313"/>
        </row>
        <row r="1314">
          <cell r="D1314"/>
        </row>
        <row r="1315">
          <cell r="D1315"/>
        </row>
        <row r="1316">
          <cell r="D1316"/>
        </row>
        <row r="1317">
          <cell r="D1317"/>
        </row>
        <row r="1318">
          <cell r="D1318"/>
        </row>
        <row r="1319">
          <cell r="D1319"/>
        </row>
        <row r="1320">
          <cell r="D1320"/>
        </row>
        <row r="1321">
          <cell r="D1321"/>
        </row>
        <row r="1322">
          <cell r="D1322"/>
        </row>
        <row r="1323">
          <cell r="D1323"/>
        </row>
        <row r="1324">
          <cell r="D1324"/>
        </row>
        <row r="1325">
          <cell r="D1325"/>
        </row>
        <row r="1326">
          <cell r="D1326"/>
        </row>
        <row r="1327">
          <cell r="D1327"/>
        </row>
        <row r="1328">
          <cell r="D1328"/>
        </row>
        <row r="1329">
          <cell r="D1329"/>
        </row>
        <row r="1330">
          <cell r="D1330"/>
        </row>
        <row r="1331">
          <cell r="D1331"/>
        </row>
        <row r="1332">
          <cell r="D1332"/>
        </row>
        <row r="1333">
          <cell r="D1333"/>
        </row>
        <row r="1334">
          <cell r="D1334"/>
        </row>
        <row r="1335">
          <cell r="D1335"/>
        </row>
        <row r="1336">
          <cell r="D1336"/>
        </row>
        <row r="1337">
          <cell r="D1337"/>
        </row>
        <row r="1338">
          <cell r="D1338"/>
        </row>
        <row r="1339">
          <cell r="D1339"/>
        </row>
        <row r="1340">
          <cell r="D1340"/>
        </row>
        <row r="1341">
          <cell r="D1341"/>
        </row>
        <row r="1342">
          <cell r="D1342"/>
        </row>
        <row r="1343">
          <cell r="D1343"/>
        </row>
        <row r="1344">
          <cell r="D1344"/>
        </row>
        <row r="1345">
          <cell r="D1345"/>
        </row>
        <row r="1346">
          <cell r="D1346"/>
        </row>
        <row r="1347">
          <cell r="D1347"/>
        </row>
        <row r="1348">
          <cell r="D1348"/>
        </row>
        <row r="1349">
          <cell r="D1349"/>
        </row>
        <row r="1350">
          <cell r="D1350"/>
        </row>
        <row r="1351">
          <cell r="D1351"/>
        </row>
        <row r="1352">
          <cell r="D1352"/>
        </row>
        <row r="1353">
          <cell r="D1353"/>
        </row>
        <row r="1354">
          <cell r="D1354"/>
        </row>
        <row r="1355">
          <cell r="D1355"/>
        </row>
        <row r="1356">
          <cell r="D1356"/>
        </row>
        <row r="1357">
          <cell r="D1357"/>
        </row>
        <row r="1358">
          <cell r="D1358"/>
        </row>
        <row r="1359">
          <cell r="D1359"/>
        </row>
        <row r="1360">
          <cell r="D1360"/>
        </row>
        <row r="1361">
          <cell r="D1361"/>
        </row>
        <row r="1362">
          <cell r="D1362"/>
        </row>
        <row r="1363">
          <cell r="D1363"/>
        </row>
        <row r="1364">
          <cell r="D1364"/>
        </row>
        <row r="1365">
          <cell r="D1365"/>
        </row>
        <row r="1366">
          <cell r="D1366"/>
        </row>
        <row r="1367">
          <cell r="D1367"/>
        </row>
        <row r="1368">
          <cell r="D1368"/>
        </row>
        <row r="1369">
          <cell r="D1369"/>
        </row>
        <row r="1370">
          <cell r="D1370"/>
        </row>
        <row r="1371">
          <cell r="D1371"/>
        </row>
        <row r="1372">
          <cell r="D1372"/>
        </row>
        <row r="1373">
          <cell r="D1373"/>
        </row>
        <row r="1374">
          <cell r="D1374"/>
        </row>
        <row r="1375">
          <cell r="D1375"/>
        </row>
        <row r="1376">
          <cell r="D1376"/>
        </row>
        <row r="1377">
          <cell r="D1377"/>
        </row>
        <row r="1378">
          <cell r="D1378"/>
        </row>
        <row r="1379">
          <cell r="D1379"/>
        </row>
        <row r="1380">
          <cell r="D1380"/>
        </row>
        <row r="1381">
          <cell r="D1381"/>
        </row>
        <row r="1382">
          <cell r="D1382"/>
        </row>
        <row r="1383">
          <cell r="D1383"/>
        </row>
        <row r="1384">
          <cell r="D1384"/>
        </row>
        <row r="1385">
          <cell r="D1385"/>
        </row>
        <row r="1386">
          <cell r="D1386"/>
        </row>
        <row r="1387">
          <cell r="D1387"/>
        </row>
        <row r="1388">
          <cell r="D1388"/>
        </row>
        <row r="1389">
          <cell r="D1389"/>
        </row>
        <row r="1390">
          <cell r="D1390"/>
        </row>
        <row r="1391">
          <cell r="D1391"/>
        </row>
        <row r="1392">
          <cell r="D1392"/>
        </row>
        <row r="1393">
          <cell r="D1393"/>
        </row>
        <row r="1394">
          <cell r="D1394"/>
        </row>
        <row r="1395">
          <cell r="D1395"/>
        </row>
        <row r="1396">
          <cell r="D1396"/>
        </row>
        <row r="1397">
          <cell r="D1397"/>
        </row>
        <row r="1398">
          <cell r="D1398"/>
        </row>
        <row r="1399">
          <cell r="D1399"/>
        </row>
        <row r="1400">
          <cell r="D1400"/>
        </row>
        <row r="1401">
          <cell r="D1401"/>
        </row>
        <row r="1402">
          <cell r="D1402"/>
        </row>
        <row r="1403">
          <cell r="D1403"/>
        </row>
        <row r="1404">
          <cell r="D1404"/>
        </row>
        <row r="1405">
          <cell r="D1405"/>
        </row>
        <row r="1406">
          <cell r="D1406"/>
        </row>
        <row r="1407">
          <cell r="D1407"/>
        </row>
        <row r="1408">
          <cell r="D1408"/>
        </row>
        <row r="1409">
          <cell r="D1409"/>
        </row>
        <row r="1410">
          <cell r="D1410"/>
        </row>
        <row r="1411">
          <cell r="D1411"/>
        </row>
        <row r="1412">
          <cell r="D1412"/>
        </row>
        <row r="1413">
          <cell r="D1413"/>
        </row>
        <row r="1414">
          <cell r="D1414"/>
        </row>
        <row r="1415">
          <cell r="D1415"/>
        </row>
        <row r="1416">
          <cell r="D1416"/>
        </row>
        <row r="1417">
          <cell r="D1417"/>
        </row>
        <row r="1418">
          <cell r="D1418"/>
        </row>
        <row r="1419">
          <cell r="D1419"/>
        </row>
        <row r="1420">
          <cell r="D1420"/>
        </row>
        <row r="1421">
          <cell r="D1421"/>
        </row>
        <row r="1422">
          <cell r="D1422"/>
        </row>
        <row r="1423">
          <cell r="D1423"/>
        </row>
        <row r="1424">
          <cell r="D1424"/>
        </row>
        <row r="1425">
          <cell r="D1425"/>
        </row>
        <row r="1426">
          <cell r="D1426"/>
        </row>
        <row r="1427">
          <cell r="D1427"/>
        </row>
        <row r="1428">
          <cell r="D1428"/>
        </row>
        <row r="1429">
          <cell r="D1429"/>
        </row>
        <row r="1430">
          <cell r="D1430"/>
        </row>
        <row r="1431">
          <cell r="D1431"/>
        </row>
        <row r="1432">
          <cell r="D1432"/>
        </row>
        <row r="1433">
          <cell r="D1433"/>
        </row>
        <row r="1434">
          <cell r="D1434"/>
        </row>
        <row r="1435">
          <cell r="D1435"/>
        </row>
        <row r="1436">
          <cell r="D1436"/>
        </row>
        <row r="1437">
          <cell r="D1437"/>
        </row>
        <row r="1438">
          <cell r="D1438"/>
        </row>
        <row r="1439">
          <cell r="D1439"/>
        </row>
        <row r="1440">
          <cell r="D1440"/>
        </row>
        <row r="1441">
          <cell r="D1441"/>
        </row>
        <row r="1442">
          <cell r="D1442"/>
        </row>
        <row r="1443">
          <cell r="D1443"/>
        </row>
        <row r="1444">
          <cell r="D1444"/>
        </row>
        <row r="1445">
          <cell r="D1445"/>
        </row>
        <row r="1446">
          <cell r="D1446"/>
        </row>
        <row r="1447">
          <cell r="D1447"/>
        </row>
        <row r="1448">
          <cell r="D1448"/>
        </row>
        <row r="1449">
          <cell r="D1449"/>
        </row>
        <row r="1450">
          <cell r="D1450"/>
        </row>
        <row r="1451">
          <cell r="D1451"/>
        </row>
        <row r="1452">
          <cell r="D1452"/>
        </row>
        <row r="1453">
          <cell r="D1453"/>
        </row>
        <row r="1454">
          <cell r="D1454"/>
        </row>
        <row r="1455">
          <cell r="D1455"/>
        </row>
        <row r="1456">
          <cell r="D1456"/>
        </row>
        <row r="1457">
          <cell r="D1457"/>
        </row>
        <row r="1458">
          <cell r="D1458"/>
        </row>
        <row r="1459">
          <cell r="D1459"/>
        </row>
        <row r="1460">
          <cell r="D1460"/>
        </row>
        <row r="1461">
          <cell r="D1461"/>
        </row>
        <row r="1462">
          <cell r="D1462"/>
        </row>
        <row r="1463">
          <cell r="D1463"/>
        </row>
        <row r="1464">
          <cell r="D1464"/>
        </row>
        <row r="1465">
          <cell r="D1465"/>
        </row>
        <row r="1466">
          <cell r="D1466"/>
        </row>
        <row r="1467">
          <cell r="D1467"/>
        </row>
        <row r="1468">
          <cell r="D1468"/>
        </row>
        <row r="1469">
          <cell r="D1469"/>
        </row>
        <row r="1470">
          <cell r="D1470"/>
        </row>
        <row r="1471">
          <cell r="D1471"/>
        </row>
        <row r="1472">
          <cell r="D1472"/>
        </row>
        <row r="1473">
          <cell r="D1473"/>
        </row>
        <row r="1474">
          <cell r="D1474"/>
        </row>
        <row r="1475">
          <cell r="D1475"/>
        </row>
        <row r="1476">
          <cell r="D1476"/>
        </row>
        <row r="1477">
          <cell r="D1477"/>
        </row>
        <row r="1478">
          <cell r="D1478"/>
        </row>
        <row r="1479">
          <cell r="D1479"/>
        </row>
        <row r="1480">
          <cell r="D1480"/>
        </row>
        <row r="1481">
          <cell r="D1481"/>
        </row>
        <row r="1482">
          <cell r="D1482"/>
        </row>
        <row r="1483">
          <cell r="D1483"/>
        </row>
        <row r="1484">
          <cell r="D1484"/>
        </row>
        <row r="1485">
          <cell r="D1485"/>
        </row>
        <row r="1486">
          <cell r="D1486"/>
        </row>
        <row r="1487">
          <cell r="D1487"/>
        </row>
        <row r="1488">
          <cell r="D1488"/>
        </row>
        <row r="1489">
          <cell r="D1489"/>
        </row>
        <row r="1490">
          <cell r="D1490"/>
        </row>
        <row r="1491">
          <cell r="D1491"/>
        </row>
        <row r="1492">
          <cell r="D1492"/>
        </row>
        <row r="1493">
          <cell r="D1493"/>
        </row>
        <row r="1494">
          <cell r="D1494"/>
        </row>
        <row r="1495">
          <cell r="D1495"/>
        </row>
        <row r="1496">
          <cell r="D1496"/>
        </row>
        <row r="1497">
          <cell r="D1497"/>
        </row>
        <row r="1498">
          <cell r="D1498"/>
        </row>
        <row r="1499">
          <cell r="D1499"/>
        </row>
        <row r="1500">
          <cell r="D1500"/>
        </row>
        <row r="1501">
          <cell r="D1501"/>
        </row>
        <row r="1502">
          <cell r="D1502"/>
        </row>
        <row r="1503">
          <cell r="D1503"/>
        </row>
        <row r="1504">
          <cell r="D1504"/>
        </row>
        <row r="1505">
          <cell r="D1505"/>
        </row>
        <row r="1506">
          <cell r="D1506"/>
        </row>
        <row r="1507">
          <cell r="D1507"/>
        </row>
        <row r="1508">
          <cell r="D1508"/>
        </row>
        <row r="1509">
          <cell r="D1509"/>
        </row>
        <row r="1510">
          <cell r="D1510"/>
        </row>
        <row r="1511">
          <cell r="D1511"/>
        </row>
        <row r="1512">
          <cell r="D1512"/>
        </row>
        <row r="1513">
          <cell r="D1513"/>
        </row>
        <row r="1514">
          <cell r="D1514"/>
        </row>
        <row r="1515">
          <cell r="D1515"/>
        </row>
        <row r="1516">
          <cell r="D1516"/>
        </row>
        <row r="1517">
          <cell r="D1517"/>
        </row>
        <row r="1518">
          <cell r="D1518"/>
        </row>
        <row r="1519">
          <cell r="D1519"/>
        </row>
        <row r="1520">
          <cell r="D1520"/>
        </row>
        <row r="1521">
          <cell r="D1521"/>
        </row>
        <row r="1522">
          <cell r="D1522"/>
        </row>
        <row r="1523">
          <cell r="D1523"/>
        </row>
        <row r="1524">
          <cell r="D1524"/>
        </row>
        <row r="1525">
          <cell r="D1525"/>
        </row>
        <row r="1526">
          <cell r="D1526"/>
        </row>
        <row r="1527">
          <cell r="D1527"/>
        </row>
        <row r="1528">
          <cell r="D1528"/>
        </row>
        <row r="1529">
          <cell r="D1529"/>
        </row>
        <row r="1530">
          <cell r="D1530"/>
        </row>
        <row r="1531">
          <cell r="D1531"/>
        </row>
        <row r="1532">
          <cell r="D1532"/>
        </row>
        <row r="1533">
          <cell r="D1533"/>
        </row>
        <row r="1534">
          <cell r="D1534"/>
        </row>
        <row r="1535">
          <cell r="D1535"/>
        </row>
        <row r="1536">
          <cell r="D1536"/>
        </row>
        <row r="1537">
          <cell r="D1537"/>
        </row>
        <row r="1538">
          <cell r="D1538"/>
        </row>
        <row r="1539">
          <cell r="D1539"/>
        </row>
        <row r="1540">
          <cell r="D1540"/>
        </row>
        <row r="1541">
          <cell r="D1541"/>
        </row>
        <row r="1542">
          <cell r="D1542"/>
        </row>
        <row r="1543">
          <cell r="D1543"/>
        </row>
        <row r="1544">
          <cell r="D1544"/>
        </row>
        <row r="1545">
          <cell r="D1545"/>
        </row>
        <row r="1546">
          <cell r="D1546"/>
        </row>
        <row r="1547">
          <cell r="D1547"/>
        </row>
        <row r="1548">
          <cell r="D1548"/>
        </row>
        <row r="1549">
          <cell r="D1549"/>
        </row>
        <row r="1550">
          <cell r="D1550"/>
        </row>
        <row r="1551">
          <cell r="D1551"/>
        </row>
        <row r="1552">
          <cell r="D1552"/>
        </row>
        <row r="1553">
          <cell r="D1553"/>
        </row>
        <row r="1554">
          <cell r="D1554"/>
        </row>
        <row r="1555">
          <cell r="D1555"/>
        </row>
        <row r="1556">
          <cell r="D1556"/>
        </row>
        <row r="1557">
          <cell r="D1557"/>
        </row>
        <row r="1558">
          <cell r="D1558"/>
        </row>
        <row r="1559">
          <cell r="D1559"/>
        </row>
        <row r="1560">
          <cell r="D1560"/>
        </row>
        <row r="1561">
          <cell r="D1561"/>
        </row>
        <row r="1562">
          <cell r="D1562"/>
        </row>
        <row r="1563">
          <cell r="D1563"/>
        </row>
        <row r="1564">
          <cell r="D1564"/>
        </row>
        <row r="1565">
          <cell r="D1565"/>
        </row>
        <row r="1566">
          <cell r="D1566"/>
        </row>
        <row r="1567">
          <cell r="D1567"/>
        </row>
        <row r="1568">
          <cell r="D1568"/>
        </row>
        <row r="1569">
          <cell r="D1569"/>
        </row>
        <row r="1570">
          <cell r="D1570"/>
        </row>
        <row r="1571">
          <cell r="D1571"/>
        </row>
        <row r="1572">
          <cell r="D1572"/>
        </row>
        <row r="1573">
          <cell r="D1573"/>
        </row>
        <row r="1574">
          <cell r="D1574"/>
        </row>
        <row r="1575">
          <cell r="D1575"/>
        </row>
        <row r="1576">
          <cell r="D1576"/>
        </row>
        <row r="1577">
          <cell r="D1577"/>
        </row>
        <row r="1578">
          <cell r="D1578"/>
        </row>
        <row r="1579">
          <cell r="D1579"/>
        </row>
        <row r="1580">
          <cell r="D1580"/>
        </row>
        <row r="1581">
          <cell r="D1581"/>
        </row>
        <row r="1582">
          <cell r="D1582"/>
        </row>
        <row r="1583">
          <cell r="D1583"/>
        </row>
        <row r="1584">
          <cell r="D1584"/>
        </row>
        <row r="1585">
          <cell r="D1585"/>
        </row>
        <row r="1586">
          <cell r="D1586"/>
        </row>
        <row r="1587">
          <cell r="D1587"/>
        </row>
        <row r="1588">
          <cell r="D1588"/>
        </row>
        <row r="1589">
          <cell r="D1589"/>
        </row>
        <row r="1590">
          <cell r="D1590"/>
        </row>
        <row r="1591">
          <cell r="D1591"/>
        </row>
        <row r="1592">
          <cell r="D1592"/>
        </row>
        <row r="1593">
          <cell r="D1593"/>
        </row>
        <row r="1594">
          <cell r="D1594"/>
        </row>
        <row r="1595">
          <cell r="D1595"/>
        </row>
        <row r="1596">
          <cell r="D1596"/>
        </row>
        <row r="1597">
          <cell r="D1597"/>
        </row>
        <row r="1598">
          <cell r="D1598"/>
        </row>
        <row r="1599">
          <cell r="D1599"/>
        </row>
        <row r="1600">
          <cell r="D1600"/>
        </row>
        <row r="1601">
          <cell r="D1601"/>
        </row>
        <row r="1602">
          <cell r="D1602"/>
        </row>
        <row r="1603">
          <cell r="D1603"/>
        </row>
        <row r="1604">
          <cell r="D1604"/>
        </row>
        <row r="1605">
          <cell r="D1605"/>
        </row>
        <row r="1606">
          <cell r="D1606"/>
        </row>
        <row r="1607">
          <cell r="D1607"/>
        </row>
        <row r="1608">
          <cell r="D1608"/>
        </row>
        <row r="1609">
          <cell r="D1609"/>
        </row>
        <row r="1610">
          <cell r="D1610"/>
        </row>
        <row r="1611">
          <cell r="D1611"/>
        </row>
        <row r="1612">
          <cell r="D1612"/>
        </row>
        <row r="1613">
          <cell r="D1613"/>
        </row>
        <row r="1614">
          <cell r="D1614"/>
        </row>
        <row r="1615">
          <cell r="D1615"/>
        </row>
        <row r="1616">
          <cell r="D1616"/>
        </row>
        <row r="1617">
          <cell r="D1617"/>
        </row>
        <row r="1618">
          <cell r="D1618"/>
        </row>
        <row r="1619">
          <cell r="D1619"/>
        </row>
        <row r="1620">
          <cell r="D1620"/>
        </row>
        <row r="1621">
          <cell r="D1621"/>
        </row>
        <row r="1622">
          <cell r="D1622"/>
        </row>
        <row r="1623">
          <cell r="D1623"/>
        </row>
        <row r="1624">
          <cell r="D1624"/>
        </row>
        <row r="1625">
          <cell r="D1625"/>
        </row>
        <row r="1626">
          <cell r="D1626"/>
        </row>
        <row r="1627">
          <cell r="D1627"/>
        </row>
        <row r="1628">
          <cell r="D1628"/>
        </row>
        <row r="1629">
          <cell r="D1629"/>
        </row>
        <row r="1630">
          <cell r="D1630"/>
        </row>
        <row r="1631">
          <cell r="D1631"/>
        </row>
        <row r="1632">
          <cell r="D1632"/>
        </row>
        <row r="1633">
          <cell r="D1633"/>
        </row>
        <row r="1634">
          <cell r="D1634"/>
        </row>
        <row r="1635">
          <cell r="D1635"/>
        </row>
        <row r="1636">
          <cell r="D1636"/>
        </row>
        <row r="1637">
          <cell r="D1637"/>
        </row>
        <row r="1638">
          <cell r="D1638"/>
        </row>
        <row r="1639">
          <cell r="D1639"/>
        </row>
        <row r="1640">
          <cell r="D1640"/>
        </row>
        <row r="1641">
          <cell r="D1641"/>
        </row>
        <row r="1642">
          <cell r="D1642"/>
        </row>
        <row r="1643">
          <cell r="D1643"/>
        </row>
        <row r="1644">
          <cell r="D1644"/>
        </row>
        <row r="1645">
          <cell r="D1645"/>
        </row>
        <row r="1646">
          <cell r="D1646"/>
        </row>
        <row r="1647">
          <cell r="D1647"/>
        </row>
        <row r="1648">
          <cell r="D1648"/>
        </row>
        <row r="1649">
          <cell r="D1649"/>
        </row>
        <row r="1650">
          <cell r="D1650"/>
        </row>
        <row r="1651">
          <cell r="D1651"/>
        </row>
        <row r="1652">
          <cell r="D1652"/>
        </row>
        <row r="1653">
          <cell r="D1653"/>
        </row>
        <row r="1654">
          <cell r="D1654"/>
        </row>
        <row r="1655">
          <cell r="D1655"/>
        </row>
        <row r="1656">
          <cell r="D1656"/>
        </row>
        <row r="1657">
          <cell r="D1657"/>
        </row>
        <row r="1658">
          <cell r="D1658"/>
        </row>
        <row r="1659">
          <cell r="D1659"/>
        </row>
        <row r="1660">
          <cell r="D1660"/>
        </row>
        <row r="1661">
          <cell r="D1661"/>
        </row>
        <row r="1662">
          <cell r="D1662"/>
        </row>
        <row r="1663">
          <cell r="D1663"/>
        </row>
        <row r="1664">
          <cell r="D1664"/>
        </row>
        <row r="1665">
          <cell r="D1665"/>
        </row>
        <row r="1666">
          <cell r="D1666"/>
        </row>
        <row r="1667">
          <cell r="D1667"/>
        </row>
        <row r="1668">
          <cell r="D1668"/>
        </row>
        <row r="1669">
          <cell r="D1669"/>
        </row>
        <row r="1670">
          <cell r="D1670"/>
        </row>
        <row r="1671">
          <cell r="D1671"/>
        </row>
        <row r="1672">
          <cell r="D1672"/>
        </row>
        <row r="1673">
          <cell r="D1673"/>
        </row>
        <row r="1674">
          <cell r="D1674"/>
        </row>
        <row r="1675">
          <cell r="D1675"/>
        </row>
        <row r="1676">
          <cell r="D1676"/>
        </row>
        <row r="1677">
          <cell r="D1677"/>
        </row>
        <row r="1678">
          <cell r="D1678"/>
        </row>
        <row r="1679">
          <cell r="D1679"/>
        </row>
        <row r="1680">
          <cell r="D1680"/>
        </row>
        <row r="1681">
          <cell r="D1681"/>
        </row>
        <row r="1682">
          <cell r="D1682"/>
        </row>
        <row r="1683">
          <cell r="D1683"/>
        </row>
        <row r="1684">
          <cell r="D1684"/>
        </row>
        <row r="1685">
          <cell r="D1685"/>
        </row>
        <row r="1686">
          <cell r="D1686"/>
        </row>
        <row r="1687">
          <cell r="D1687"/>
        </row>
        <row r="1688">
          <cell r="D1688"/>
        </row>
        <row r="1689">
          <cell r="D1689"/>
        </row>
        <row r="1690">
          <cell r="D1690"/>
        </row>
        <row r="1691">
          <cell r="D1691"/>
        </row>
        <row r="1692">
          <cell r="D1692"/>
        </row>
        <row r="1693">
          <cell r="D1693"/>
        </row>
        <row r="1694">
          <cell r="D1694"/>
        </row>
        <row r="1695">
          <cell r="D1695"/>
        </row>
        <row r="1696">
          <cell r="D1696"/>
        </row>
        <row r="1697">
          <cell r="D1697"/>
        </row>
        <row r="1698">
          <cell r="D1698"/>
        </row>
        <row r="1699">
          <cell r="D1699"/>
        </row>
        <row r="1700">
          <cell r="D1700"/>
        </row>
        <row r="1701">
          <cell r="D1701"/>
        </row>
        <row r="1702">
          <cell r="D1702"/>
        </row>
        <row r="1703">
          <cell r="D1703"/>
        </row>
        <row r="1704">
          <cell r="D1704"/>
        </row>
        <row r="1705">
          <cell r="D1705"/>
        </row>
        <row r="1706">
          <cell r="D1706"/>
        </row>
        <row r="1707">
          <cell r="D1707"/>
        </row>
        <row r="1708">
          <cell r="D1708"/>
        </row>
        <row r="1709">
          <cell r="D1709"/>
        </row>
        <row r="1710">
          <cell r="D1710"/>
        </row>
        <row r="1711">
          <cell r="D1711"/>
        </row>
        <row r="1712">
          <cell r="D1712"/>
        </row>
        <row r="1713">
          <cell r="D1713"/>
        </row>
        <row r="1714">
          <cell r="D1714"/>
        </row>
        <row r="1715">
          <cell r="D1715"/>
        </row>
        <row r="1716">
          <cell r="D1716"/>
        </row>
        <row r="1717">
          <cell r="D1717"/>
        </row>
        <row r="1718">
          <cell r="D1718"/>
        </row>
        <row r="1719">
          <cell r="D1719"/>
        </row>
        <row r="1720">
          <cell r="D1720"/>
        </row>
        <row r="1721">
          <cell r="D1721"/>
        </row>
        <row r="1722">
          <cell r="D1722"/>
        </row>
        <row r="1723">
          <cell r="D1723"/>
        </row>
        <row r="1724">
          <cell r="D1724"/>
        </row>
        <row r="1725">
          <cell r="D1725"/>
        </row>
        <row r="1726">
          <cell r="D1726"/>
        </row>
        <row r="1727">
          <cell r="D1727"/>
        </row>
        <row r="1728">
          <cell r="D1728"/>
        </row>
        <row r="1729">
          <cell r="D1729"/>
        </row>
        <row r="1730">
          <cell r="D1730"/>
        </row>
        <row r="1731">
          <cell r="D1731"/>
        </row>
        <row r="1732">
          <cell r="D1732"/>
        </row>
        <row r="1733">
          <cell r="D1733"/>
        </row>
        <row r="1734">
          <cell r="D1734"/>
        </row>
        <row r="1735">
          <cell r="D1735"/>
        </row>
        <row r="1736">
          <cell r="D1736"/>
        </row>
        <row r="1737">
          <cell r="D1737"/>
        </row>
        <row r="1738">
          <cell r="D1738"/>
        </row>
        <row r="1739">
          <cell r="D1739"/>
        </row>
        <row r="1740">
          <cell r="D1740"/>
        </row>
        <row r="1741">
          <cell r="D1741"/>
        </row>
        <row r="1742">
          <cell r="D1742"/>
        </row>
        <row r="1743">
          <cell r="D1743"/>
        </row>
        <row r="1744">
          <cell r="D1744"/>
        </row>
        <row r="1745">
          <cell r="D1745"/>
        </row>
        <row r="1746">
          <cell r="D1746"/>
        </row>
        <row r="1747">
          <cell r="D1747"/>
        </row>
        <row r="1748">
          <cell r="D1748"/>
        </row>
        <row r="1749">
          <cell r="D1749"/>
        </row>
        <row r="1750">
          <cell r="D1750"/>
        </row>
        <row r="1751">
          <cell r="D1751"/>
        </row>
        <row r="1752">
          <cell r="D1752"/>
        </row>
        <row r="1753">
          <cell r="D1753"/>
        </row>
        <row r="1754">
          <cell r="D1754"/>
        </row>
        <row r="1755">
          <cell r="D1755"/>
        </row>
        <row r="1756">
          <cell r="D1756"/>
        </row>
        <row r="1757">
          <cell r="D1757"/>
        </row>
        <row r="1758">
          <cell r="D1758"/>
        </row>
        <row r="1759">
          <cell r="D1759"/>
        </row>
        <row r="1760">
          <cell r="D1760"/>
        </row>
        <row r="1761">
          <cell r="D1761"/>
        </row>
        <row r="1762">
          <cell r="D1762"/>
        </row>
        <row r="1763">
          <cell r="D1763"/>
        </row>
        <row r="1764">
          <cell r="D1764"/>
        </row>
        <row r="1765">
          <cell r="D1765"/>
        </row>
        <row r="1766">
          <cell r="D1766"/>
        </row>
        <row r="1767">
          <cell r="D1767"/>
        </row>
        <row r="1768">
          <cell r="D1768"/>
        </row>
        <row r="1769">
          <cell r="D1769"/>
        </row>
        <row r="1770">
          <cell r="D1770"/>
        </row>
        <row r="1771">
          <cell r="D1771"/>
        </row>
        <row r="1772">
          <cell r="D1772"/>
        </row>
        <row r="1773">
          <cell r="D1773"/>
        </row>
        <row r="1774">
          <cell r="D1774"/>
        </row>
        <row r="1775">
          <cell r="D1775"/>
        </row>
        <row r="1776">
          <cell r="D1776"/>
        </row>
        <row r="1777">
          <cell r="D1777"/>
        </row>
        <row r="1778">
          <cell r="D1778"/>
        </row>
        <row r="1779">
          <cell r="D1779"/>
        </row>
        <row r="1780">
          <cell r="D1780"/>
        </row>
        <row r="1781">
          <cell r="D1781"/>
        </row>
        <row r="1782">
          <cell r="D1782"/>
        </row>
        <row r="1783">
          <cell r="D1783"/>
        </row>
        <row r="1784">
          <cell r="D1784"/>
        </row>
        <row r="1785">
          <cell r="D1785"/>
        </row>
        <row r="1786">
          <cell r="D1786"/>
        </row>
        <row r="1787">
          <cell r="D1787"/>
        </row>
        <row r="1788">
          <cell r="D1788"/>
        </row>
        <row r="1789">
          <cell r="D1789"/>
        </row>
        <row r="1790">
          <cell r="D1790"/>
        </row>
        <row r="1791">
          <cell r="D1791"/>
        </row>
        <row r="1792">
          <cell r="D1792"/>
        </row>
        <row r="1793">
          <cell r="D1793"/>
        </row>
        <row r="1794">
          <cell r="D1794"/>
        </row>
        <row r="1795">
          <cell r="D1795"/>
        </row>
        <row r="1796">
          <cell r="D1796"/>
        </row>
        <row r="1797">
          <cell r="D1797"/>
        </row>
        <row r="1798">
          <cell r="D1798"/>
        </row>
        <row r="1799">
          <cell r="D1799"/>
        </row>
        <row r="1800">
          <cell r="D1800"/>
        </row>
        <row r="1801">
          <cell r="D1801"/>
        </row>
        <row r="1802">
          <cell r="D1802"/>
        </row>
        <row r="1803">
          <cell r="D1803"/>
        </row>
        <row r="1804">
          <cell r="D1804"/>
        </row>
        <row r="1805">
          <cell r="D1805"/>
        </row>
        <row r="1806">
          <cell r="D1806"/>
        </row>
        <row r="1807">
          <cell r="D1807"/>
        </row>
        <row r="1808">
          <cell r="D1808"/>
        </row>
        <row r="1809">
          <cell r="D1809"/>
        </row>
        <row r="1810">
          <cell r="D1810"/>
        </row>
        <row r="1811">
          <cell r="D1811"/>
        </row>
        <row r="1812">
          <cell r="D1812"/>
        </row>
        <row r="1813">
          <cell r="D1813"/>
        </row>
        <row r="1814">
          <cell r="D1814"/>
        </row>
        <row r="1815">
          <cell r="D1815"/>
        </row>
        <row r="1816">
          <cell r="D1816"/>
        </row>
        <row r="1817">
          <cell r="D1817"/>
        </row>
        <row r="1818">
          <cell r="D1818"/>
        </row>
        <row r="1819">
          <cell r="D1819"/>
        </row>
        <row r="1820">
          <cell r="D1820"/>
        </row>
        <row r="1821">
          <cell r="D1821"/>
        </row>
        <row r="1822">
          <cell r="D1822"/>
        </row>
        <row r="1823">
          <cell r="D1823"/>
        </row>
        <row r="1824">
          <cell r="D1824"/>
        </row>
        <row r="1825">
          <cell r="D1825"/>
        </row>
        <row r="1826">
          <cell r="D1826"/>
        </row>
        <row r="1827">
          <cell r="D1827"/>
        </row>
        <row r="1828">
          <cell r="D1828"/>
        </row>
        <row r="1829">
          <cell r="D1829"/>
        </row>
        <row r="1830">
          <cell r="D1830"/>
        </row>
        <row r="1831">
          <cell r="D1831"/>
        </row>
        <row r="1832">
          <cell r="D1832"/>
        </row>
        <row r="1833">
          <cell r="D1833"/>
        </row>
        <row r="1834">
          <cell r="D1834"/>
        </row>
        <row r="1835">
          <cell r="D1835"/>
        </row>
        <row r="1836">
          <cell r="D1836"/>
        </row>
        <row r="1837">
          <cell r="D1837"/>
        </row>
        <row r="1838">
          <cell r="D1838"/>
        </row>
        <row r="1839">
          <cell r="D1839"/>
        </row>
        <row r="1840">
          <cell r="D1840"/>
        </row>
        <row r="1841">
          <cell r="D1841"/>
        </row>
        <row r="1842">
          <cell r="D1842"/>
        </row>
        <row r="1843">
          <cell r="D1843"/>
        </row>
        <row r="1844">
          <cell r="D1844"/>
        </row>
        <row r="1845">
          <cell r="D1845"/>
        </row>
        <row r="1846">
          <cell r="D1846"/>
        </row>
        <row r="1847">
          <cell r="D1847"/>
        </row>
        <row r="1848">
          <cell r="D1848"/>
        </row>
        <row r="1849">
          <cell r="D1849"/>
        </row>
        <row r="1850">
          <cell r="D1850"/>
        </row>
        <row r="1851">
          <cell r="D1851"/>
        </row>
        <row r="1852">
          <cell r="D1852"/>
        </row>
        <row r="1853">
          <cell r="D1853"/>
        </row>
        <row r="1854">
          <cell r="D1854"/>
        </row>
        <row r="1855">
          <cell r="D1855"/>
        </row>
        <row r="1856">
          <cell r="D1856"/>
        </row>
        <row r="1857">
          <cell r="D1857"/>
        </row>
        <row r="1858">
          <cell r="D1858"/>
        </row>
        <row r="1859">
          <cell r="D1859"/>
        </row>
        <row r="1860">
          <cell r="D1860"/>
        </row>
        <row r="1861">
          <cell r="D1861"/>
        </row>
        <row r="1862">
          <cell r="D1862"/>
        </row>
        <row r="1863">
          <cell r="D1863"/>
        </row>
        <row r="1864">
          <cell r="D1864"/>
        </row>
        <row r="1865">
          <cell r="D1865"/>
        </row>
        <row r="1866">
          <cell r="D1866"/>
        </row>
        <row r="1867">
          <cell r="D1867"/>
        </row>
        <row r="1868">
          <cell r="D1868"/>
        </row>
        <row r="1869">
          <cell r="D1869"/>
        </row>
        <row r="1870">
          <cell r="D1870"/>
        </row>
        <row r="1871">
          <cell r="D1871"/>
        </row>
        <row r="1872">
          <cell r="D1872"/>
        </row>
        <row r="1873">
          <cell r="D1873"/>
        </row>
        <row r="1874">
          <cell r="D1874"/>
        </row>
        <row r="1875">
          <cell r="D1875"/>
        </row>
        <row r="1876">
          <cell r="D1876"/>
        </row>
        <row r="1877">
          <cell r="D1877"/>
        </row>
        <row r="1878">
          <cell r="D1878"/>
        </row>
        <row r="1879">
          <cell r="D1879"/>
        </row>
        <row r="1880">
          <cell r="D1880"/>
        </row>
        <row r="1881">
          <cell r="D1881"/>
        </row>
        <row r="1882">
          <cell r="D1882"/>
        </row>
        <row r="1883">
          <cell r="D1883"/>
        </row>
        <row r="1884">
          <cell r="D1884"/>
        </row>
        <row r="1885">
          <cell r="D1885"/>
        </row>
        <row r="1886">
          <cell r="D1886"/>
        </row>
        <row r="1887">
          <cell r="D1887"/>
        </row>
        <row r="1888">
          <cell r="D1888"/>
        </row>
        <row r="1889">
          <cell r="D1889"/>
        </row>
        <row r="1890">
          <cell r="D1890"/>
        </row>
        <row r="1891">
          <cell r="D1891"/>
        </row>
        <row r="1892">
          <cell r="D1892"/>
        </row>
        <row r="1893">
          <cell r="D1893"/>
        </row>
        <row r="1894">
          <cell r="D1894"/>
        </row>
        <row r="1895">
          <cell r="D1895"/>
        </row>
        <row r="1896">
          <cell r="D1896"/>
        </row>
        <row r="1897">
          <cell r="D1897"/>
        </row>
        <row r="1898">
          <cell r="D1898"/>
        </row>
        <row r="1899">
          <cell r="D1899"/>
        </row>
        <row r="1900">
          <cell r="D1900"/>
        </row>
        <row r="1901">
          <cell r="D1901"/>
        </row>
        <row r="1902">
          <cell r="D1902"/>
        </row>
        <row r="1903">
          <cell r="D1903"/>
        </row>
        <row r="1904">
          <cell r="D1904"/>
        </row>
        <row r="1905">
          <cell r="D1905"/>
        </row>
        <row r="1906">
          <cell r="D1906"/>
        </row>
        <row r="1907">
          <cell r="D1907"/>
        </row>
        <row r="1908">
          <cell r="D1908"/>
        </row>
        <row r="1909">
          <cell r="D1909"/>
        </row>
        <row r="1910">
          <cell r="D1910"/>
        </row>
        <row r="1911">
          <cell r="D1911"/>
        </row>
        <row r="1912">
          <cell r="D1912"/>
        </row>
        <row r="1913">
          <cell r="D1913"/>
        </row>
        <row r="1914">
          <cell r="D1914"/>
        </row>
        <row r="1915">
          <cell r="D1915"/>
        </row>
        <row r="1916">
          <cell r="D1916"/>
        </row>
        <row r="1917">
          <cell r="D1917"/>
        </row>
        <row r="1918">
          <cell r="D1918"/>
        </row>
        <row r="1919">
          <cell r="D1919"/>
        </row>
        <row r="1920">
          <cell r="D1920"/>
        </row>
        <row r="1921">
          <cell r="D1921"/>
        </row>
        <row r="1922">
          <cell r="D1922"/>
        </row>
        <row r="1923">
          <cell r="D1923"/>
        </row>
        <row r="1924">
          <cell r="D1924"/>
        </row>
        <row r="1925">
          <cell r="D1925"/>
        </row>
        <row r="1926">
          <cell r="D1926"/>
        </row>
        <row r="1927">
          <cell r="D1927"/>
        </row>
        <row r="1928">
          <cell r="D1928"/>
        </row>
        <row r="1929">
          <cell r="D1929"/>
        </row>
        <row r="1930">
          <cell r="D1930"/>
        </row>
        <row r="1931">
          <cell r="D1931"/>
        </row>
        <row r="1932">
          <cell r="D1932"/>
        </row>
        <row r="1933">
          <cell r="D1933"/>
        </row>
        <row r="1934">
          <cell r="D1934"/>
        </row>
        <row r="1935">
          <cell r="D1935"/>
        </row>
        <row r="1936">
          <cell r="D1936"/>
        </row>
        <row r="1937">
          <cell r="D1937"/>
        </row>
        <row r="1938">
          <cell r="D1938"/>
        </row>
        <row r="1939">
          <cell r="D1939"/>
        </row>
        <row r="1940">
          <cell r="D1940"/>
        </row>
        <row r="1941">
          <cell r="D1941"/>
        </row>
        <row r="1942">
          <cell r="D1942"/>
        </row>
        <row r="1943">
          <cell r="D1943"/>
        </row>
        <row r="1944">
          <cell r="D1944"/>
        </row>
        <row r="1945">
          <cell r="D1945"/>
        </row>
        <row r="1946">
          <cell r="D1946"/>
        </row>
        <row r="1947">
          <cell r="D1947"/>
        </row>
        <row r="1948">
          <cell r="D1948"/>
        </row>
        <row r="1949">
          <cell r="D1949"/>
        </row>
        <row r="1950">
          <cell r="D1950"/>
        </row>
        <row r="1951">
          <cell r="D1951"/>
        </row>
        <row r="1952">
          <cell r="D1952"/>
        </row>
        <row r="1953">
          <cell r="D1953"/>
        </row>
        <row r="1954">
          <cell r="D1954"/>
        </row>
        <row r="1955">
          <cell r="D1955"/>
        </row>
        <row r="1956">
          <cell r="D1956"/>
        </row>
        <row r="1957">
          <cell r="D1957"/>
        </row>
        <row r="1958">
          <cell r="D1958"/>
        </row>
        <row r="1959">
          <cell r="D1959"/>
        </row>
        <row r="1960">
          <cell r="D1960"/>
        </row>
        <row r="1961">
          <cell r="D1961"/>
        </row>
        <row r="1962">
          <cell r="D1962"/>
        </row>
        <row r="1963">
          <cell r="D1963"/>
        </row>
        <row r="1964">
          <cell r="D1964"/>
        </row>
        <row r="1965">
          <cell r="D1965"/>
        </row>
        <row r="1966">
          <cell r="D1966"/>
        </row>
        <row r="1967">
          <cell r="D1967"/>
        </row>
        <row r="1968">
          <cell r="D1968"/>
        </row>
        <row r="1969">
          <cell r="D1969"/>
        </row>
        <row r="1970">
          <cell r="D1970"/>
        </row>
        <row r="1971">
          <cell r="D1971"/>
        </row>
        <row r="1972">
          <cell r="D1972"/>
        </row>
        <row r="1973">
          <cell r="D1973"/>
        </row>
        <row r="1974">
          <cell r="D1974"/>
        </row>
        <row r="1975">
          <cell r="D1975"/>
        </row>
        <row r="1976">
          <cell r="D1976"/>
        </row>
        <row r="1977">
          <cell r="D1977"/>
        </row>
        <row r="1978">
          <cell r="D1978"/>
        </row>
        <row r="1979">
          <cell r="D1979"/>
        </row>
        <row r="1980">
          <cell r="D1980"/>
        </row>
        <row r="1981">
          <cell r="D1981"/>
        </row>
        <row r="1982">
          <cell r="D1982"/>
        </row>
        <row r="1983">
          <cell r="D1983"/>
        </row>
        <row r="1984">
          <cell r="D1984"/>
        </row>
        <row r="1985">
          <cell r="D1985"/>
        </row>
        <row r="1986">
          <cell r="D1986"/>
        </row>
        <row r="1987">
          <cell r="D1987"/>
        </row>
        <row r="1988">
          <cell r="D1988"/>
        </row>
        <row r="1989">
          <cell r="D1989"/>
        </row>
        <row r="1990">
          <cell r="D1990"/>
        </row>
        <row r="1991">
          <cell r="D1991"/>
        </row>
        <row r="1992">
          <cell r="D1992"/>
        </row>
        <row r="1993">
          <cell r="D1993"/>
        </row>
        <row r="1994">
          <cell r="D1994"/>
        </row>
        <row r="1995">
          <cell r="D1995"/>
        </row>
        <row r="1996">
          <cell r="D1996"/>
        </row>
        <row r="1997">
          <cell r="D1997"/>
        </row>
        <row r="1998">
          <cell r="D1998"/>
        </row>
        <row r="1999">
          <cell r="D1999"/>
        </row>
        <row r="2000">
          <cell r="D2000"/>
        </row>
        <row r="2001">
          <cell r="D2001"/>
        </row>
        <row r="2002">
          <cell r="D2002"/>
        </row>
        <row r="2003">
          <cell r="D2003"/>
        </row>
        <row r="2004">
          <cell r="D2004"/>
        </row>
        <row r="2005">
          <cell r="D2005"/>
        </row>
        <row r="2006">
          <cell r="D2006"/>
        </row>
        <row r="2007">
          <cell r="D2007"/>
        </row>
        <row r="2008">
          <cell r="D2008"/>
        </row>
        <row r="2009">
          <cell r="D2009"/>
        </row>
        <row r="2010">
          <cell r="D2010"/>
        </row>
        <row r="2011">
          <cell r="D2011"/>
        </row>
        <row r="2012">
          <cell r="D2012"/>
        </row>
        <row r="2013">
          <cell r="D2013"/>
        </row>
        <row r="2014">
          <cell r="D2014"/>
        </row>
        <row r="2015">
          <cell r="D2015"/>
        </row>
        <row r="2016">
          <cell r="D2016"/>
        </row>
        <row r="2017">
          <cell r="D2017"/>
        </row>
        <row r="2018">
          <cell r="D2018"/>
        </row>
        <row r="2019">
          <cell r="D2019"/>
        </row>
        <row r="2020">
          <cell r="D2020"/>
        </row>
        <row r="2021">
          <cell r="D2021"/>
        </row>
        <row r="2022">
          <cell r="D2022"/>
        </row>
        <row r="2023">
          <cell r="D2023"/>
        </row>
        <row r="2024">
          <cell r="D2024"/>
        </row>
        <row r="2025">
          <cell r="D2025"/>
        </row>
        <row r="2026">
          <cell r="D2026"/>
        </row>
        <row r="2027">
          <cell r="D2027"/>
        </row>
        <row r="2028">
          <cell r="D2028"/>
        </row>
        <row r="2029">
          <cell r="D2029"/>
        </row>
        <row r="2030">
          <cell r="D2030"/>
        </row>
        <row r="2031">
          <cell r="D2031"/>
        </row>
        <row r="2032">
          <cell r="D2032"/>
        </row>
        <row r="2033">
          <cell r="D2033"/>
        </row>
        <row r="2034">
          <cell r="D2034"/>
        </row>
        <row r="2035">
          <cell r="D2035"/>
        </row>
        <row r="2036">
          <cell r="D2036"/>
        </row>
        <row r="2037">
          <cell r="D2037"/>
        </row>
        <row r="2038">
          <cell r="D2038"/>
        </row>
        <row r="2039">
          <cell r="D2039"/>
        </row>
        <row r="2040">
          <cell r="D2040"/>
        </row>
        <row r="2041">
          <cell r="D2041"/>
        </row>
        <row r="2042">
          <cell r="D2042"/>
        </row>
        <row r="2043">
          <cell r="D2043"/>
        </row>
        <row r="2044">
          <cell r="D2044"/>
        </row>
        <row r="2045">
          <cell r="D2045"/>
        </row>
        <row r="2046">
          <cell r="D2046"/>
        </row>
        <row r="2047">
          <cell r="D2047"/>
        </row>
        <row r="2048">
          <cell r="D2048"/>
        </row>
        <row r="2049">
          <cell r="D2049"/>
        </row>
        <row r="2050">
          <cell r="D2050"/>
        </row>
        <row r="2051">
          <cell r="D2051"/>
        </row>
        <row r="2052">
          <cell r="D2052"/>
        </row>
        <row r="2053">
          <cell r="D2053"/>
        </row>
        <row r="2054">
          <cell r="D2054"/>
        </row>
        <row r="2055">
          <cell r="D2055"/>
        </row>
        <row r="2056">
          <cell r="D2056"/>
        </row>
        <row r="2057">
          <cell r="D2057"/>
        </row>
        <row r="2058">
          <cell r="D2058"/>
        </row>
        <row r="2059">
          <cell r="D2059"/>
        </row>
        <row r="2060">
          <cell r="D2060"/>
        </row>
        <row r="2061">
          <cell r="D2061"/>
        </row>
        <row r="2062">
          <cell r="D2062"/>
        </row>
        <row r="2063">
          <cell r="D2063"/>
        </row>
        <row r="2064">
          <cell r="D2064"/>
        </row>
        <row r="2065">
          <cell r="D2065"/>
        </row>
        <row r="2066">
          <cell r="D2066"/>
        </row>
        <row r="2067">
          <cell r="D2067"/>
        </row>
        <row r="2068">
          <cell r="D2068"/>
        </row>
        <row r="2069">
          <cell r="D2069"/>
        </row>
        <row r="2070">
          <cell r="D2070"/>
        </row>
        <row r="2071">
          <cell r="D2071"/>
        </row>
        <row r="2072">
          <cell r="D2072"/>
        </row>
        <row r="2073">
          <cell r="D2073"/>
        </row>
        <row r="2074">
          <cell r="D2074"/>
        </row>
        <row r="2075">
          <cell r="D2075"/>
        </row>
        <row r="2076">
          <cell r="D2076"/>
        </row>
        <row r="2077">
          <cell r="D2077"/>
        </row>
        <row r="2078">
          <cell r="D2078"/>
        </row>
        <row r="2079">
          <cell r="D2079"/>
        </row>
        <row r="2080">
          <cell r="D2080"/>
        </row>
        <row r="2081">
          <cell r="D2081"/>
        </row>
        <row r="2082">
          <cell r="D2082"/>
        </row>
        <row r="2083">
          <cell r="D2083"/>
        </row>
        <row r="2084">
          <cell r="D2084"/>
        </row>
        <row r="2085">
          <cell r="D2085"/>
        </row>
        <row r="2086">
          <cell r="D2086"/>
        </row>
        <row r="2087">
          <cell r="D2087"/>
        </row>
        <row r="2088">
          <cell r="D2088"/>
        </row>
        <row r="2089">
          <cell r="D2089"/>
        </row>
        <row r="2090">
          <cell r="D2090"/>
        </row>
        <row r="2091">
          <cell r="D2091"/>
        </row>
        <row r="2092">
          <cell r="D2092"/>
        </row>
        <row r="2093">
          <cell r="D2093"/>
        </row>
        <row r="2094">
          <cell r="D2094"/>
        </row>
        <row r="2095">
          <cell r="D2095"/>
        </row>
        <row r="2096">
          <cell r="D2096"/>
        </row>
        <row r="2097">
          <cell r="D2097"/>
        </row>
        <row r="2098">
          <cell r="D2098"/>
        </row>
        <row r="2099">
          <cell r="D2099"/>
        </row>
        <row r="2100">
          <cell r="D2100"/>
        </row>
        <row r="2101">
          <cell r="D2101"/>
        </row>
        <row r="2102">
          <cell r="D2102"/>
        </row>
        <row r="2103">
          <cell r="D2103"/>
        </row>
        <row r="2104">
          <cell r="D2104"/>
        </row>
        <row r="2105">
          <cell r="D2105"/>
        </row>
        <row r="2106">
          <cell r="D2106"/>
        </row>
        <row r="2107">
          <cell r="D2107"/>
        </row>
        <row r="2108">
          <cell r="D2108"/>
        </row>
        <row r="2109">
          <cell r="D2109"/>
        </row>
        <row r="2110">
          <cell r="D2110"/>
        </row>
        <row r="2111">
          <cell r="D2111"/>
        </row>
        <row r="2112">
          <cell r="D2112"/>
        </row>
        <row r="2113">
          <cell r="D2113"/>
        </row>
        <row r="2114">
          <cell r="D2114"/>
        </row>
        <row r="2115">
          <cell r="D2115"/>
        </row>
        <row r="2116">
          <cell r="D2116"/>
        </row>
        <row r="2117">
          <cell r="D2117"/>
        </row>
        <row r="2118">
          <cell r="D2118"/>
        </row>
        <row r="2119">
          <cell r="D2119"/>
        </row>
        <row r="2120">
          <cell r="D2120"/>
        </row>
        <row r="2121">
          <cell r="D2121"/>
        </row>
        <row r="2122">
          <cell r="D2122"/>
        </row>
        <row r="2123">
          <cell r="D2123"/>
        </row>
        <row r="2124">
          <cell r="D2124"/>
        </row>
        <row r="2125">
          <cell r="D2125"/>
        </row>
        <row r="2126">
          <cell r="D2126"/>
        </row>
        <row r="2127">
          <cell r="D2127"/>
        </row>
        <row r="2128">
          <cell r="D2128"/>
        </row>
        <row r="2129">
          <cell r="D2129"/>
        </row>
        <row r="2130">
          <cell r="D2130"/>
        </row>
        <row r="2131">
          <cell r="D2131"/>
        </row>
        <row r="2132">
          <cell r="D2132"/>
        </row>
        <row r="2133">
          <cell r="D2133"/>
        </row>
        <row r="2134">
          <cell r="D2134"/>
        </row>
        <row r="2135">
          <cell r="D2135"/>
        </row>
        <row r="2136">
          <cell r="D2136"/>
        </row>
        <row r="2137">
          <cell r="D2137"/>
        </row>
        <row r="2138">
          <cell r="D2138"/>
        </row>
        <row r="2139">
          <cell r="D2139"/>
        </row>
        <row r="2140">
          <cell r="D2140"/>
        </row>
        <row r="2141">
          <cell r="D2141"/>
        </row>
        <row r="2142">
          <cell r="D2142"/>
        </row>
        <row r="2143">
          <cell r="D2143"/>
        </row>
        <row r="2144">
          <cell r="D2144"/>
        </row>
        <row r="2145">
          <cell r="D2145"/>
        </row>
        <row r="2146">
          <cell r="D2146"/>
        </row>
        <row r="2147">
          <cell r="D2147"/>
        </row>
        <row r="2148">
          <cell r="D2148"/>
        </row>
        <row r="2149">
          <cell r="D2149"/>
        </row>
        <row r="2150">
          <cell r="D2150"/>
        </row>
        <row r="2151">
          <cell r="D2151"/>
        </row>
        <row r="2152">
          <cell r="D2152"/>
        </row>
        <row r="2153">
          <cell r="D2153"/>
        </row>
        <row r="2154">
          <cell r="D2154"/>
        </row>
        <row r="2155">
          <cell r="D2155"/>
        </row>
        <row r="2156">
          <cell r="D2156"/>
        </row>
        <row r="2157">
          <cell r="D2157"/>
        </row>
        <row r="2158">
          <cell r="D2158"/>
        </row>
        <row r="2159">
          <cell r="D2159"/>
        </row>
        <row r="2160">
          <cell r="D2160"/>
        </row>
        <row r="2161">
          <cell r="D2161"/>
        </row>
        <row r="2162">
          <cell r="D2162"/>
        </row>
        <row r="2163">
          <cell r="D2163"/>
        </row>
        <row r="2164">
          <cell r="D2164"/>
        </row>
        <row r="2165">
          <cell r="D2165"/>
        </row>
        <row r="2166">
          <cell r="D2166"/>
        </row>
        <row r="2167">
          <cell r="D2167"/>
        </row>
        <row r="2168">
          <cell r="D2168"/>
        </row>
        <row r="2169">
          <cell r="D2169"/>
        </row>
        <row r="2170">
          <cell r="D2170"/>
        </row>
        <row r="2171">
          <cell r="D2171"/>
        </row>
        <row r="2172">
          <cell r="D2172"/>
        </row>
        <row r="2173">
          <cell r="D2173"/>
        </row>
        <row r="2174">
          <cell r="D2174"/>
        </row>
        <row r="2175">
          <cell r="D2175"/>
        </row>
        <row r="2176">
          <cell r="D2176"/>
        </row>
        <row r="2177">
          <cell r="D2177"/>
        </row>
        <row r="2178">
          <cell r="D2178"/>
        </row>
        <row r="2179">
          <cell r="D2179"/>
        </row>
        <row r="2180">
          <cell r="D2180"/>
        </row>
        <row r="2181">
          <cell r="D2181"/>
        </row>
        <row r="2182">
          <cell r="D2182"/>
        </row>
        <row r="2183">
          <cell r="D2183"/>
        </row>
        <row r="2184">
          <cell r="D2184"/>
        </row>
        <row r="2185">
          <cell r="D2185"/>
        </row>
        <row r="2186">
          <cell r="D2186"/>
        </row>
        <row r="2187">
          <cell r="D2187"/>
        </row>
        <row r="2188">
          <cell r="D2188"/>
        </row>
        <row r="2189">
          <cell r="D2189"/>
        </row>
        <row r="2190">
          <cell r="D2190"/>
        </row>
        <row r="2191">
          <cell r="D2191"/>
        </row>
        <row r="2192">
          <cell r="D2192"/>
        </row>
        <row r="2193">
          <cell r="D2193"/>
        </row>
        <row r="2194">
          <cell r="D2194"/>
        </row>
        <row r="2195">
          <cell r="D2195"/>
        </row>
        <row r="2196">
          <cell r="D2196"/>
        </row>
        <row r="2197">
          <cell r="D2197"/>
        </row>
        <row r="2198">
          <cell r="D2198"/>
        </row>
        <row r="2199">
          <cell r="D2199"/>
        </row>
        <row r="2200">
          <cell r="D2200"/>
        </row>
        <row r="2201">
          <cell r="D2201"/>
        </row>
        <row r="2202">
          <cell r="D2202"/>
        </row>
        <row r="2203">
          <cell r="D2203"/>
        </row>
        <row r="2204">
          <cell r="D2204"/>
        </row>
        <row r="2205">
          <cell r="D2205"/>
        </row>
        <row r="2206">
          <cell r="D2206"/>
        </row>
        <row r="2207">
          <cell r="D2207"/>
        </row>
        <row r="2208">
          <cell r="D2208"/>
        </row>
        <row r="2209">
          <cell r="D2209"/>
        </row>
        <row r="2210">
          <cell r="D2210"/>
        </row>
        <row r="2211">
          <cell r="D2211"/>
        </row>
        <row r="2212">
          <cell r="D2212"/>
        </row>
        <row r="2213">
          <cell r="D2213"/>
        </row>
        <row r="2214">
          <cell r="D2214"/>
        </row>
        <row r="2215">
          <cell r="D2215"/>
        </row>
        <row r="2216">
          <cell r="D2216"/>
        </row>
        <row r="2217">
          <cell r="D2217"/>
        </row>
        <row r="2218">
          <cell r="D2218"/>
        </row>
        <row r="2219">
          <cell r="D2219"/>
        </row>
        <row r="2220">
          <cell r="D2220"/>
        </row>
        <row r="2221">
          <cell r="D2221"/>
        </row>
        <row r="2222">
          <cell r="D2222"/>
        </row>
        <row r="2223">
          <cell r="D2223"/>
        </row>
        <row r="2224">
          <cell r="D2224"/>
        </row>
        <row r="2225">
          <cell r="D2225"/>
        </row>
        <row r="2226">
          <cell r="D2226"/>
        </row>
        <row r="2227">
          <cell r="D2227"/>
        </row>
        <row r="2228">
          <cell r="D2228"/>
        </row>
        <row r="2229">
          <cell r="D2229"/>
        </row>
        <row r="2230">
          <cell r="D2230"/>
        </row>
        <row r="2231">
          <cell r="D2231"/>
        </row>
        <row r="2232">
          <cell r="D2232"/>
        </row>
        <row r="2233">
          <cell r="D2233"/>
        </row>
        <row r="2234">
          <cell r="D2234"/>
        </row>
        <row r="2235">
          <cell r="D2235"/>
        </row>
        <row r="2236">
          <cell r="D2236"/>
        </row>
        <row r="2237">
          <cell r="D2237"/>
        </row>
        <row r="2238">
          <cell r="D2238"/>
        </row>
        <row r="2239">
          <cell r="D2239"/>
        </row>
        <row r="2240">
          <cell r="D2240"/>
        </row>
        <row r="2241">
          <cell r="D2241"/>
        </row>
        <row r="2242">
          <cell r="D2242"/>
        </row>
        <row r="2243">
          <cell r="D2243"/>
        </row>
        <row r="2244">
          <cell r="D2244"/>
        </row>
        <row r="2245">
          <cell r="D2245"/>
        </row>
        <row r="2246">
          <cell r="D2246"/>
        </row>
        <row r="2247">
          <cell r="D2247"/>
        </row>
        <row r="2248">
          <cell r="D2248"/>
        </row>
        <row r="2249">
          <cell r="D2249"/>
        </row>
        <row r="2250">
          <cell r="D2250"/>
        </row>
        <row r="2251">
          <cell r="D2251"/>
        </row>
        <row r="2252">
          <cell r="D2252"/>
        </row>
        <row r="2253">
          <cell r="D2253"/>
        </row>
        <row r="2254">
          <cell r="D2254"/>
        </row>
        <row r="2255">
          <cell r="D2255"/>
        </row>
        <row r="2256">
          <cell r="D2256"/>
        </row>
        <row r="2257">
          <cell r="D2257"/>
        </row>
        <row r="2258">
          <cell r="D2258"/>
        </row>
        <row r="2259">
          <cell r="D2259"/>
        </row>
        <row r="2260">
          <cell r="D2260"/>
        </row>
        <row r="2261">
          <cell r="D2261"/>
        </row>
        <row r="2262">
          <cell r="D2262"/>
        </row>
        <row r="2263">
          <cell r="D2263"/>
        </row>
        <row r="2264">
          <cell r="D2264"/>
        </row>
        <row r="2265">
          <cell r="D2265"/>
        </row>
        <row r="2266">
          <cell r="D2266"/>
        </row>
        <row r="2267">
          <cell r="D2267"/>
        </row>
        <row r="2268">
          <cell r="D2268"/>
        </row>
        <row r="2269">
          <cell r="D2269"/>
        </row>
        <row r="2270">
          <cell r="D2270"/>
        </row>
        <row r="2271">
          <cell r="D2271"/>
        </row>
        <row r="2272">
          <cell r="D2272"/>
        </row>
        <row r="2273">
          <cell r="D2273"/>
        </row>
        <row r="2274">
          <cell r="D2274"/>
        </row>
        <row r="2275">
          <cell r="D2275"/>
        </row>
        <row r="2276">
          <cell r="D2276"/>
        </row>
        <row r="2277">
          <cell r="D2277"/>
        </row>
        <row r="2278">
          <cell r="D2278"/>
        </row>
        <row r="2279">
          <cell r="D2279"/>
        </row>
        <row r="2280">
          <cell r="D2280"/>
        </row>
        <row r="2281">
          <cell r="D2281"/>
        </row>
        <row r="2282">
          <cell r="D2282"/>
        </row>
        <row r="2283">
          <cell r="D2283"/>
        </row>
        <row r="2284">
          <cell r="D2284"/>
        </row>
        <row r="2285">
          <cell r="D2285"/>
        </row>
        <row r="2286">
          <cell r="D2286"/>
        </row>
        <row r="2287">
          <cell r="D2287"/>
        </row>
        <row r="2288">
          <cell r="D2288"/>
        </row>
        <row r="2289">
          <cell r="D2289"/>
        </row>
        <row r="2290">
          <cell r="D2290"/>
        </row>
        <row r="2291">
          <cell r="D2291"/>
        </row>
        <row r="2292">
          <cell r="D2292"/>
        </row>
        <row r="2293">
          <cell r="D2293"/>
        </row>
        <row r="2294">
          <cell r="D2294"/>
        </row>
        <row r="2295">
          <cell r="D2295"/>
        </row>
        <row r="2296">
          <cell r="D2296"/>
        </row>
        <row r="2297">
          <cell r="D2297"/>
        </row>
        <row r="2298">
          <cell r="D2298"/>
        </row>
        <row r="2299">
          <cell r="D2299"/>
        </row>
        <row r="2300">
          <cell r="D2300"/>
        </row>
        <row r="2301">
          <cell r="D2301"/>
        </row>
        <row r="2302">
          <cell r="D2302"/>
        </row>
        <row r="2303">
          <cell r="D2303"/>
        </row>
        <row r="2304">
          <cell r="D2304"/>
        </row>
        <row r="2305">
          <cell r="D2305"/>
        </row>
        <row r="2306">
          <cell r="D2306"/>
        </row>
        <row r="2307">
          <cell r="D2307"/>
        </row>
        <row r="2308">
          <cell r="D2308"/>
        </row>
        <row r="2309">
          <cell r="D2309"/>
        </row>
        <row r="2310">
          <cell r="D2310"/>
        </row>
        <row r="2311">
          <cell r="D2311"/>
        </row>
        <row r="2312">
          <cell r="D2312"/>
        </row>
        <row r="2313">
          <cell r="D2313"/>
        </row>
        <row r="2314">
          <cell r="D2314"/>
        </row>
        <row r="2315">
          <cell r="D2315"/>
        </row>
        <row r="2316">
          <cell r="D2316"/>
        </row>
        <row r="2317">
          <cell r="D2317"/>
        </row>
        <row r="2318">
          <cell r="D2318"/>
        </row>
        <row r="2319">
          <cell r="D2319"/>
        </row>
        <row r="2320">
          <cell r="D2320"/>
        </row>
        <row r="2321">
          <cell r="D2321"/>
        </row>
        <row r="2322">
          <cell r="D2322"/>
        </row>
        <row r="2323">
          <cell r="D2323"/>
        </row>
        <row r="2324">
          <cell r="D2324"/>
        </row>
        <row r="2325">
          <cell r="D2325"/>
        </row>
        <row r="2326">
          <cell r="D2326"/>
        </row>
        <row r="2327">
          <cell r="D2327"/>
        </row>
        <row r="2328">
          <cell r="D2328"/>
        </row>
        <row r="2329">
          <cell r="D2329"/>
        </row>
        <row r="2330">
          <cell r="D2330"/>
        </row>
        <row r="2331">
          <cell r="D2331"/>
        </row>
        <row r="2332">
          <cell r="D2332"/>
        </row>
        <row r="2333">
          <cell r="D2333"/>
        </row>
        <row r="2334">
          <cell r="D2334"/>
        </row>
        <row r="2335">
          <cell r="D2335"/>
        </row>
        <row r="2336">
          <cell r="D2336"/>
        </row>
        <row r="2337">
          <cell r="D2337"/>
        </row>
        <row r="2338">
          <cell r="D2338"/>
        </row>
        <row r="2339">
          <cell r="D2339"/>
        </row>
        <row r="2340">
          <cell r="D2340"/>
        </row>
        <row r="2341">
          <cell r="D2341"/>
        </row>
        <row r="2342">
          <cell r="D2342"/>
        </row>
        <row r="2343">
          <cell r="D2343"/>
        </row>
        <row r="2344">
          <cell r="D2344"/>
        </row>
        <row r="2345">
          <cell r="D2345"/>
        </row>
        <row r="2346">
          <cell r="D2346"/>
        </row>
        <row r="2347">
          <cell r="D2347"/>
        </row>
        <row r="2348">
          <cell r="D2348"/>
        </row>
        <row r="2349">
          <cell r="D2349"/>
        </row>
        <row r="2350">
          <cell r="D2350"/>
        </row>
        <row r="2351">
          <cell r="D2351"/>
        </row>
        <row r="2352">
          <cell r="D2352"/>
        </row>
        <row r="2353">
          <cell r="D2353"/>
        </row>
        <row r="2354">
          <cell r="D2354"/>
        </row>
        <row r="2355">
          <cell r="D2355"/>
        </row>
        <row r="2356">
          <cell r="D2356"/>
        </row>
        <row r="2357">
          <cell r="D2357"/>
        </row>
        <row r="2358">
          <cell r="D2358"/>
        </row>
        <row r="2359">
          <cell r="D2359"/>
        </row>
        <row r="2360">
          <cell r="D2360"/>
        </row>
        <row r="2361">
          <cell r="D2361"/>
        </row>
        <row r="2362">
          <cell r="D2362"/>
        </row>
        <row r="2363">
          <cell r="D2363"/>
        </row>
        <row r="2364">
          <cell r="D2364"/>
        </row>
        <row r="2365">
          <cell r="D2365"/>
        </row>
        <row r="2366">
          <cell r="D2366"/>
        </row>
        <row r="2367">
          <cell r="D2367"/>
        </row>
        <row r="2368">
          <cell r="D2368"/>
        </row>
        <row r="2369">
          <cell r="D2369"/>
        </row>
        <row r="2370">
          <cell r="D2370"/>
        </row>
        <row r="2371">
          <cell r="D2371"/>
        </row>
        <row r="2372">
          <cell r="D2372"/>
        </row>
        <row r="2373">
          <cell r="D2373"/>
        </row>
        <row r="2374">
          <cell r="D2374"/>
        </row>
        <row r="2375">
          <cell r="D2375"/>
        </row>
        <row r="2376">
          <cell r="D2376"/>
        </row>
        <row r="2377">
          <cell r="D2377"/>
        </row>
        <row r="2378">
          <cell r="D2378"/>
        </row>
        <row r="2379">
          <cell r="D2379"/>
        </row>
        <row r="2380">
          <cell r="D2380"/>
        </row>
        <row r="2381">
          <cell r="D2381"/>
        </row>
        <row r="2382">
          <cell r="D2382"/>
        </row>
        <row r="2383">
          <cell r="D2383"/>
        </row>
        <row r="2384">
          <cell r="D2384"/>
        </row>
        <row r="2385">
          <cell r="D2385"/>
        </row>
        <row r="2386">
          <cell r="D2386"/>
        </row>
        <row r="2387">
          <cell r="D2387"/>
        </row>
        <row r="2388">
          <cell r="D2388"/>
        </row>
        <row r="2389">
          <cell r="D2389"/>
        </row>
        <row r="2390">
          <cell r="D2390"/>
        </row>
        <row r="2391">
          <cell r="D2391"/>
        </row>
        <row r="2392">
          <cell r="D2392"/>
        </row>
        <row r="2393">
          <cell r="D2393"/>
        </row>
        <row r="2394">
          <cell r="D2394"/>
        </row>
        <row r="2395">
          <cell r="D2395"/>
        </row>
        <row r="2396">
          <cell r="D2396"/>
        </row>
        <row r="2397">
          <cell r="D2397"/>
        </row>
        <row r="2398">
          <cell r="D2398"/>
        </row>
        <row r="2399">
          <cell r="D2399"/>
        </row>
        <row r="2400">
          <cell r="D2400"/>
        </row>
        <row r="2401">
          <cell r="D2401"/>
        </row>
        <row r="2402">
          <cell r="D2402"/>
        </row>
        <row r="2403">
          <cell r="D2403"/>
        </row>
        <row r="2404">
          <cell r="D2404"/>
        </row>
        <row r="2405">
          <cell r="D2405"/>
        </row>
        <row r="2406">
          <cell r="D2406"/>
        </row>
        <row r="2407">
          <cell r="D2407"/>
        </row>
        <row r="2408">
          <cell r="D2408"/>
        </row>
        <row r="2409">
          <cell r="D2409"/>
        </row>
        <row r="2410">
          <cell r="D2410"/>
        </row>
        <row r="2411">
          <cell r="D2411"/>
        </row>
        <row r="2412">
          <cell r="D2412"/>
        </row>
        <row r="2413">
          <cell r="D2413"/>
        </row>
        <row r="2414">
          <cell r="D2414"/>
        </row>
        <row r="2415">
          <cell r="D2415"/>
        </row>
        <row r="2416">
          <cell r="D2416"/>
        </row>
        <row r="2417">
          <cell r="D2417"/>
        </row>
        <row r="2418">
          <cell r="D2418"/>
        </row>
        <row r="2419">
          <cell r="D2419"/>
        </row>
        <row r="2420">
          <cell r="D2420"/>
        </row>
        <row r="2421">
          <cell r="D2421"/>
        </row>
        <row r="2422">
          <cell r="D2422"/>
        </row>
        <row r="2423">
          <cell r="D2423"/>
        </row>
        <row r="2424">
          <cell r="D2424"/>
        </row>
        <row r="2425">
          <cell r="D2425"/>
        </row>
        <row r="2426">
          <cell r="D2426"/>
        </row>
        <row r="2427">
          <cell r="D2427"/>
        </row>
        <row r="2428">
          <cell r="D2428"/>
        </row>
        <row r="2429">
          <cell r="D2429"/>
        </row>
        <row r="2430">
          <cell r="D2430"/>
        </row>
        <row r="2431">
          <cell r="D2431"/>
        </row>
        <row r="2432">
          <cell r="D2432"/>
        </row>
        <row r="2433">
          <cell r="D2433"/>
        </row>
        <row r="2434">
          <cell r="D2434"/>
        </row>
        <row r="2435">
          <cell r="D2435"/>
        </row>
        <row r="2436">
          <cell r="D2436"/>
        </row>
        <row r="2437">
          <cell r="D2437"/>
        </row>
        <row r="2438">
          <cell r="D2438"/>
        </row>
        <row r="2439">
          <cell r="D2439"/>
        </row>
        <row r="2440">
          <cell r="D2440"/>
        </row>
        <row r="2441">
          <cell r="D2441"/>
        </row>
        <row r="2442">
          <cell r="D2442"/>
        </row>
        <row r="2443">
          <cell r="D2443"/>
        </row>
        <row r="2444">
          <cell r="D2444"/>
        </row>
        <row r="2445">
          <cell r="D2445"/>
        </row>
        <row r="2446">
          <cell r="D2446"/>
        </row>
        <row r="2447">
          <cell r="D2447"/>
        </row>
        <row r="2448">
          <cell r="D2448"/>
        </row>
        <row r="2449">
          <cell r="D2449"/>
        </row>
        <row r="2450">
          <cell r="D2450"/>
        </row>
        <row r="2451">
          <cell r="D2451"/>
        </row>
        <row r="2452">
          <cell r="D2452"/>
        </row>
        <row r="2453">
          <cell r="D2453"/>
        </row>
        <row r="2454">
          <cell r="D2454"/>
        </row>
        <row r="2455">
          <cell r="D2455"/>
        </row>
        <row r="2456">
          <cell r="D2456"/>
        </row>
        <row r="2457">
          <cell r="D2457"/>
        </row>
        <row r="2458">
          <cell r="D2458"/>
        </row>
        <row r="2459">
          <cell r="D2459"/>
        </row>
        <row r="2460">
          <cell r="D2460"/>
        </row>
        <row r="2461">
          <cell r="D2461"/>
        </row>
        <row r="2462">
          <cell r="D2462"/>
        </row>
        <row r="2463">
          <cell r="D2463"/>
        </row>
        <row r="2464">
          <cell r="D2464"/>
        </row>
        <row r="2465">
          <cell r="D2465"/>
        </row>
        <row r="2466">
          <cell r="D2466"/>
        </row>
        <row r="2467">
          <cell r="D2467"/>
        </row>
        <row r="2468">
          <cell r="D2468"/>
        </row>
        <row r="2469">
          <cell r="D2469"/>
        </row>
        <row r="2470">
          <cell r="D2470"/>
        </row>
        <row r="2471">
          <cell r="D2471"/>
        </row>
        <row r="2472">
          <cell r="D2472"/>
        </row>
        <row r="2473">
          <cell r="D2473"/>
        </row>
        <row r="2474">
          <cell r="D2474"/>
        </row>
        <row r="2475">
          <cell r="D2475"/>
        </row>
        <row r="2476">
          <cell r="D2476"/>
        </row>
        <row r="2477">
          <cell r="D2477"/>
        </row>
        <row r="2478">
          <cell r="D2478"/>
        </row>
        <row r="2479">
          <cell r="D2479"/>
        </row>
        <row r="2480">
          <cell r="D2480"/>
        </row>
        <row r="2481">
          <cell r="D2481"/>
        </row>
        <row r="2482">
          <cell r="D2482"/>
        </row>
        <row r="2483">
          <cell r="D2483"/>
        </row>
        <row r="2484">
          <cell r="D2484"/>
        </row>
        <row r="2485">
          <cell r="D2485"/>
        </row>
        <row r="2486">
          <cell r="D2486"/>
        </row>
        <row r="2487">
          <cell r="D2487"/>
        </row>
        <row r="2488">
          <cell r="D2488"/>
        </row>
        <row r="2489">
          <cell r="D2489"/>
        </row>
        <row r="2490">
          <cell r="D2490"/>
        </row>
        <row r="2491">
          <cell r="D2491"/>
        </row>
        <row r="2492">
          <cell r="D2492"/>
        </row>
        <row r="2493">
          <cell r="D2493"/>
        </row>
        <row r="2494">
          <cell r="D2494"/>
        </row>
        <row r="2495">
          <cell r="D2495"/>
        </row>
        <row r="2496">
          <cell r="D2496"/>
        </row>
        <row r="2497">
          <cell r="D2497"/>
        </row>
        <row r="2498">
          <cell r="D2498"/>
        </row>
        <row r="2499">
          <cell r="D2499"/>
        </row>
        <row r="2500">
          <cell r="D2500"/>
        </row>
        <row r="2501">
          <cell r="D2501"/>
        </row>
        <row r="2502">
          <cell r="D2502"/>
        </row>
        <row r="2503">
          <cell r="D2503"/>
        </row>
        <row r="2504">
          <cell r="D2504"/>
        </row>
        <row r="2505">
          <cell r="D2505"/>
        </row>
        <row r="2506">
          <cell r="D2506"/>
        </row>
        <row r="2507">
          <cell r="D2507"/>
        </row>
        <row r="2508">
          <cell r="D2508"/>
        </row>
        <row r="2509">
          <cell r="D2509"/>
        </row>
        <row r="2510">
          <cell r="D2510"/>
        </row>
        <row r="2511">
          <cell r="D2511"/>
        </row>
        <row r="2512">
          <cell r="D2512"/>
        </row>
        <row r="2513">
          <cell r="D2513"/>
        </row>
        <row r="2514">
          <cell r="D2514"/>
        </row>
        <row r="2515">
          <cell r="D2515"/>
        </row>
        <row r="2516">
          <cell r="D2516"/>
        </row>
        <row r="2517">
          <cell r="D2517"/>
        </row>
        <row r="2518">
          <cell r="D2518"/>
        </row>
        <row r="2519">
          <cell r="D2519"/>
        </row>
        <row r="2520">
          <cell r="D2520"/>
        </row>
        <row r="2521">
          <cell r="D2521"/>
        </row>
        <row r="2522">
          <cell r="D2522"/>
        </row>
        <row r="2523">
          <cell r="D2523"/>
        </row>
        <row r="2524">
          <cell r="D2524"/>
        </row>
        <row r="2525">
          <cell r="D2525"/>
        </row>
        <row r="2526">
          <cell r="D2526"/>
        </row>
        <row r="2527">
          <cell r="D2527"/>
        </row>
        <row r="2528">
          <cell r="D2528"/>
        </row>
        <row r="2529">
          <cell r="D2529"/>
        </row>
        <row r="2530">
          <cell r="D2530"/>
        </row>
        <row r="2531">
          <cell r="D2531"/>
        </row>
        <row r="2532">
          <cell r="D2532"/>
        </row>
        <row r="2533">
          <cell r="D2533"/>
        </row>
        <row r="2534">
          <cell r="D2534"/>
        </row>
        <row r="2535">
          <cell r="D2535"/>
        </row>
        <row r="2536">
          <cell r="D2536"/>
        </row>
        <row r="2537">
          <cell r="D2537"/>
        </row>
        <row r="2538">
          <cell r="D2538"/>
        </row>
        <row r="2539">
          <cell r="D2539"/>
        </row>
        <row r="2540">
          <cell r="D2540"/>
        </row>
        <row r="2541">
          <cell r="D2541"/>
        </row>
        <row r="2542">
          <cell r="D2542"/>
        </row>
        <row r="2543">
          <cell r="D2543"/>
        </row>
        <row r="2544">
          <cell r="D2544"/>
        </row>
        <row r="2545">
          <cell r="D2545"/>
        </row>
        <row r="2546">
          <cell r="D2546"/>
        </row>
        <row r="2547">
          <cell r="D2547"/>
        </row>
        <row r="2548">
          <cell r="D2548"/>
        </row>
        <row r="2549">
          <cell r="D2549"/>
        </row>
        <row r="2550">
          <cell r="D2550"/>
        </row>
        <row r="2551">
          <cell r="D2551"/>
        </row>
        <row r="2552">
          <cell r="D2552"/>
        </row>
        <row r="2553">
          <cell r="D2553"/>
        </row>
        <row r="2554">
          <cell r="D2554"/>
        </row>
        <row r="2555">
          <cell r="D2555"/>
        </row>
        <row r="2556">
          <cell r="D2556"/>
        </row>
        <row r="2557">
          <cell r="D2557"/>
        </row>
        <row r="2558">
          <cell r="D2558"/>
        </row>
        <row r="2559">
          <cell r="D2559"/>
        </row>
        <row r="2560">
          <cell r="D2560"/>
        </row>
        <row r="2561">
          <cell r="D2561"/>
        </row>
        <row r="2562">
          <cell r="D2562"/>
        </row>
        <row r="2563">
          <cell r="D2563"/>
        </row>
        <row r="2564">
          <cell r="D2564"/>
        </row>
        <row r="2565">
          <cell r="D2565"/>
        </row>
        <row r="2566">
          <cell r="D2566"/>
        </row>
        <row r="2567">
          <cell r="D2567"/>
        </row>
        <row r="2568">
          <cell r="D2568"/>
        </row>
        <row r="2569">
          <cell r="D2569"/>
        </row>
        <row r="2570">
          <cell r="D2570"/>
        </row>
        <row r="2571">
          <cell r="D2571"/>
        </row>
        <row r="2572">
          <cell r="D2572"/>
        </row>
        <row r="2573">
          <cell r="D2573"/>
        </row>
        <row r="2574">
          <cell r="D2574"/>
        </row>
        <row r="2575">
          <cell r="D2575"/>
        </row>
        <row r="2576">
          <cell r="D2576"/>
        </row>
        <row r="2577">
          <cell r="D2577"/>
        </row>
        <row r="2578">
          <cell r="D2578"/>
        </row>
        <row r="2579">
          <cell r="D2579"/>
        </row>
        <row r="2580">
          <cell r="D2580"/>
        </row>
        <row r="2581">
          <cell r="D2581"/>
        </row>
        <row r="2582">
          <cell r="D2582"/>
        </row>
        <row r="2583">
          <cell r="D2583"/>
        </row>
        <row r="2584">
          <cell r="D2584"/>
        </row>
        <row r="2585">
          <cell r="D2585"/>
        </row>
        <row r="2586">
          <cell r="D2586"/>
        </row>
        <row r="2587">
          <cell r="D2587"/>
        </row>
        <row r="2588">
          <cell r="D2588"/>
        </row>
        <row r="2589">
          <cell r="D2589"/>
        </row>
        <row r="2590">
          <cell r="D2590"/>
        </row>
        <row r="2591">
          <cell r="D2591"/>
        </row>
        <row r="2592">
          <cell r="D2592"/>
        </row>
        <row r="2593">
          <cell r="D2593"/>
        </row>
        <row r="2594">
          <cell r="D2594"/>
        </row>
        <row r="2595">
          <cell r="D2595"/>
        </row>
        <row r="2596">
          <cell r="D2596"/>
        </row>
        <row r="2597">
          <cell r="D2597"/>
        </row>
        <row r="2598">
          <cell r="D2598"/>
        </row>
        <row r="2599">
          <cell r="D2599"/>
        </row>
        <row r="2600">
          <cell r="D2600"/>
        </row>
        <row r="2601">
          <cell r="D2601"/>
        </row>
        <row r="2602">
          <cell r="D2602"/>
        </row>
        <row r="2603">
          <cell r="D2603"/>
        </row>
        <row r="2604">
          <cell r="D2604"/>
        </row>
        <row r="2605">
          <cell r="D2605"/>
        </row>
        <row r="2606">
          <cell r="D2606"/>
        </row>
        <row r="2607">
          <cell r="D2607"/>
        </row>
        <row r="2608">
          <cell r="D2608"/>
        </row>
        <row r="2609">
          <cell r="D2609"/>
        </row>
        <row r="2610">
          <cell r="D2610"/>
        </row>
        <row r="2611">
          <cell r="D2611"/>
        </row>
        <row r="2612">
          <cell r="D2612"/>
        </row>
        <row r="2613">
          <cell r="D2613"/>
        </row>
        <row r="2614">
          <cell r="D2614"/>
        </row>
        <row r="2615">
          <cell r="D2615"/>
        </row>
        <row r="2616">
          <cell r="D2616"/>
        </row>
        <row r="2617">
          <cell r="D2617"/>
        </row>
        <row r="2618">
          <cell r="D2618"/>
        </row>
        <row r="2619">
          <cell r="D2619"/>
        </row>
        <row r="2620">
          <cell r="D2620"/>
        </row>
        <row r="2621">
          <cell r="D2621"/>
        </row>
        <row r="2622">
          <cell r="D2622"/>
        </row>
        <row r="2623">
          <cell r="D2623"/>
        </row>
        <row r="2624">
          <cell r="D2624"/>
        </row>
        <row r="2625">
          <cell r="D2625"/>
        </row>
        <row r="2626">
          <cell r="D2626"/>
        </row>
        <row r="2627">
          <cell r="D2627"/>
        </row>
        <row r="2628">
          <cell r="D2628"/>
        </row>
        <row r="2629">
          <cell r="D2629"/>
        </row>
        <row r="2630">
          <cell r="D2630"/>
        </row>
        <row r="2631">
          <cell r="D2631"/>
        </row>
        <row r="2632">
          <cell r="D2632"/>
        </row>
        <row r="2633">
          <cell r="D2633"/>
        </row>
        <row r="2634">
          <cell r="D2634"/>
        </row>
        <row r="2635">
          <cell r="D2635"/>
        </row>
        <row r="2636">
          <cell r="D2636"/>
        </row>
        <row r="2637">
          <cell r="D2637"/>
        </row>
        <row r="2638">
          <cell r="D2638"/>
        </row>
        <row r="2639">
          <cell r="D2639"/>
        </row>
        <row r="2640">
          <cell r="D2640"/>
        </row>
        <row r="2641">
          <cell r="D2641"/>
        </row>
        <row r="2642">
          <cell r="D2642"/>
        </row>
        <row r="2643">
          <cell r="D2643"/>
        </row>
        <row r="2644">
          <cell r="D2644"/>
        </row>
        <row r="2645">
          <cell r="D2645"/>
        </row>
        <row r="2646">
          <cell r="D2646"/>
        </row>
        <row r="2647">
          <cell r="D2647"/>
        </row>
        <row r="2648">
          <cell r="D2648"/>
        </row>
        <row r="2649">
          <cell r="D2649"/>
        </row>
        <row r="2650">
          <cell r="D2650"/>
        </row>
        <row r="2651">
          <cell r="D2651"/>
        </row>
        <row r="2652">
          <cell r="D2652"/>
        </row>
        <row r="2653">
          <cell r="D2653"/>
        </row>
        <row r="2654">
          <cell r="D2654"/>
        </row>
        <row r="2655">
          <cell r="D2655"/>
        </row>
        <row r="2656">
          <cell r="D2656"/>
        </row>
        <row r="2657">
          <cell r="D2657"/>
        </row>
        <row r="2658">
          <cell r="D2658"/>
        </row>
        <row r="2659">
          <cell r="D2659"/>
        </row>
        <row r="2660">
          <cell r="D2660"/>
        </row>
        <row r="2661">
          <cell r="D2661"/>
        </row>
        <row r="2662">
          <cell r="D2662"/>
        </row>
        <row r="2663">
          <cell r="D2663"/>
        </row>
        <row r="2664">
          <cell r="D2664"/>
        </row>
        <row r="2665">
          <cell r="D2665"/>
        </row>
        <row r="2666">
          <cell r="D2666"/>
        </row>
        <row r="2667">
          <cell r="D2667"/>
        </row>
        <row r="2668">
          <cell r="D2668"/>
        </row>
        <row r="2669">
          <cell r="D2669"/>
        </row>
        <row r="2670">
          <cell r="D2670"/>
        </row>
        <row r="2671">
          <cell r="D2671"/>
        </row>
        <row r="2672">
          <cell r="D2672"/>
        </row>
        <row r="2673">
          <cell r="D2673"/>
        </row>
        <row r="2674">
          <cell r="D2674"/>
        </row>
        <row r="2675">
          <cell r="D2675"/>
        </row>
        <row r="2676">
          <cell r="D2676"/>
        </row>
        <row r="2677">
          <cell r="D2677"/>
        </row>
        <row r="2678">
          <cell r="D2678"/>
        </row>
        <row r="2679">
          <cell r="D2679"/>
        </row>
        <row r="2680">
          <cell r="D2680"/>
        </row>
        <row r="2681">
          <cell r="D2681"/>
        </row>
        <row r="2682">
          <cell r="D2682"/>
        </row>
        <row r="2683">
          <cell r="D2683"/>
        </row>
        <row r="2684">
          <cell r="D2684"/>
        </row>
        <row r="2685">
          <cell r="D2685"/>
        </row>
        <row r="2686">
          <cell r="D2686"/>
        </row>
        <row r="2687">
          <cell r="D2687"/>
        </row>
        <row r="2688">
          <cell r="D2688"/>
        </row>
        <row r="2689">
          <cell r="D2689"/>
        </row>
        <row r="2690">
          <cell r="D2690"/>
        </row>
        <row r="2691">
          <cell r="D2691"/>
        </row>
        <row r="2692">
          <cell r="D2692"/>
        </row>
        <row r="2693">
          <cell r="D2693"/>
        </row>
        <row r="2694">
          <cell r="D2694"/>
        </row>
        <row r="2695">
          <cell r="D2695"/>
        </row>
        <row r="2696">
          <cell r="D2696"/>
        </row>
        <row r="2697">
          <cell r="D2697"/>
        </row>
        <row r="2698">
          <cell r="D2698"/>
        </row>
        <row r="2699">
          <cell r="D2699"/>
        </row>
        <row r="2700">
          <cell r="D2700"/>
        </row>
        <row r="2701">
          <cell r="D2701"/>
        </row>
        <row r="2702">
          <cell r="D2702"/>
        </row>
        <row r="2703">
          <cell r="D2703"/>
        </row>
        <row r="2704">
          <cell r="D2704"/>
        </row>
        <row r="2705">
          <cell r="D2705"/>
        </row>
        <row r="2706">
          <cell r="D2706"/>
        </row>
        <row r="2707">
          <cell r="D2707"/>
        </row>
        <row r="2708">
          <cell r="D2708"/>
        </row>
        <row r="2709">
          <cell r="D2709"/>
        </row>
        <row r="2710">
          <cell r="D2710"/>
        </row>
        <row r="2711">
          <cell r="D2711"/>
        </row>
        <row r="2712">
          <cell r="D2712"/>
        </row>
        <row r="2713">
          <cell r="D2713"/>
        </row>
        <row r="2714">
          <cell r="D2714"/>
        </row>
        <row r="2715">
          <cell r="D2715"/>
        </row>
        <row r="2716">
          <cell r="D2716"/>
        </row>
        <row r="2717">
          <cell r="D2717"/>
        </row>
        <row r="2718">
          <cell r="D2718"/>
        </row>
        <row r="2719">
          <cell r="D2719"/>
        </row>
        <row r="2720">
          <cell r="D2720"/>
        </row>
        <row r="2721">
          <cell r="D2721"/>
        </row>
        <row r="2722">
          <cell r="D2722"/>
        </row>
        <row r="2723">
          <cell r="D2723"/>
        </row>
        <row r="2724">
          <cell r="D2724"/>
        </row>
        <row r="2725">
          <cell r="D2725"/>
        </row>
        <row r="2726">
          <cell r="D2726"/>
        </row>
        <row r="2727">
          <cell r="D2727"/>
        </row>
        <row r="2728">
          <cell r="D2728"/>
        </row>
        <row r="2729">
          <cell r="D2729"/>
        </row>
        <row r="2730">
          <cell r="D2730"/>
        </row>
        <row r="2731">
          <cell r="D2731"/>
        </row>
        <row r="2732">
          <cell r="D2732"/>
        </row>
        <row r="2733">
          <cell r="D2733"/>
        </row>
        <row r="2734">
          <cell r="D2734"/>
        </row>
        <row r="2735">
          <cell r="D2735"/>
        </row>
        <row r="2736">
          <cell r="D2736"/>
        </row>
        <row r="2737">
          <cell r="D2737"/>
        </row>
        <row r="2738">
          <cell r="D2738"/>
        </row>
        <row r="2739">
          <cell r="D2739"/>
        </row>
        <row r="2740">
          <cell r="D2740"/>
        </row>
        <row r="2741">
          <cell r="D2741"/>
        </row>
        <row r="2742">
          <cell r="D2742"/>
        </row>
        <row r="2743">
          <cell r="D2743"/>
        </row>
        <row r="2744">
          <cell r="D2744"/>
        </row>
        <row r="2745">
          <cell r="D2745"/>
        </row>
        <row r="2746">
          <cell r="D2746"/>
        </row>
        <row r="2747">
          <cell r="D2747"/>
        </row>
        <row r="2748">
          <cell r="D2748"/>
        </row>
        <row r="2749">
          <cell r="D2749"/>
        </row>
        <row r="2750">
          <cell r="D2750"/>
        </row>
        <row r="2751">
          <cell r="D2751"/>
        </row>
        <row r="2752">
          <cell r="D2752"/>
        </row>
        <row r="2753">
          <cell r="D2753"/>
        </row>
        <row r="2754">
          <cell r="D2754"/>
        </row>
        <row r="2755">
          <cell r="D2755"/>
        </row>
        <row r="2756">
          <cell r="D2756"/>
        </row>
        <row r="2757">
          <cell r="D2757"/>
        </row>
        <row r="2758">
          <cell r="D2758"/>
        </row>
        <row r="2759">
          <cell r="D2759"/>
        </row>
        <row r="2760">
          <cell r="D2760"/>
        </row>
        <row r="2761">
          <cell r="D2761"/>
        </row>
        <row r="2762">
          <cell r="D2762"/>
        </row>
        <row r="2763">
          <cell r="D2763"/>
        </row>
        <row r="2764">
          <cell r="D2764"/>
        </row>
        <row r="2765">
          <cell r="D2765"/>
        </row>
        <row r="2766">
          <cell r="D2766"/>
        </row>
        <row r="2767">
          <cell r="D2767"/>
        </row>
        <row r="2768">
          <cell r="D2768"/>
        </row>
        <row r="2769">
          <cell r="D2769"/>
        </row>
        <row r="2770">
          <cell r="D2770"/>
        </row>
        <row r="2771">
          <cell r="D2771"/>
        </row>
        <row r="2772">
          <cell r="D2772"/>
        </row>
        <row r="2773">
          <cell r="D2773"/>
        </row>
        <row r="2774">
          <cell r="D2774"/>
        </row>
        <row r="2775">
          <cell r="D2775"/>
        </row>
        <row r="2776">
          <cell r="D2776"/>
        </row>
        <row r="2777">
          <cell r="D2777"/>
        </row>
        <row r="2778">
          <cell r="D2778"/>
        </row>
        <row r="2779">
          <cell r="D2779"/>
        </row>
        <row r="2780">
          <cell r="D2780"/>
        </row>
        <row r="2781">
          <cell r="D2781"/>
        </row>
        <row r="2782">
          <cell r="D2782"/>
        </row>
        <row r="2783">
          <cell r="D2783"/>
        </row>
        <row r="2784">
          <cell r="D2784"/>
        </row>
        <row r="2785">
          <cell r="D2785"/>
        </row>
        <row r="2786">
          <cell r="D2786"/>
        </row>
        <row r="2787">
          <cell r="D2787"/>
        </row>
        <row r="2788">
          <cell r="D2788"/>
        </row>
        <row r="2789">
          <cell r="D2789"/>
        </row>
        <row r="2790">
          <cell r="D2790"/>
        </row>
        <row r="2791">
          <cell r="D2791"/>
        </row>
        <row r="2792">
          <cell r="D2792"/>
        </row>
        <row r="2793">
          <cell r="D2793"/>
        </row>
        <row r="2794">
          <cell r="D2794"/>
        </row>
        <row r="2795">
          <cell r="D2795"/>
        </row>
        <row r="2796">
          <cell r="D2796"/>
        </row>
        <row r="2797">
          <cell r="D2797"/>
        </row>
        <row r="2798">
          <cell r="D2798"/>
        </row>
        <row r="2799">
          <cell r="D2799"/>
        </row>
        <row r="2800">
          <cell r="D2800"/>
        </row>
        <row r="2801">
          <cell r="D2801"/>
        </row>
        <row r="2802">
          <cell r="D2802"/>
        </row>
        <row r="2803">
          <cell r="D2803"/>
        </row>
        <row r="2804">
          <cell r="D2804"/>
        </row>
        <row r="2805">
          <cell r="D2805"/>
        </row>
        <row r="2806">
          <cell r="D2806"/>
        </row>
        <row r="2807">
          <cell r="D2807"/>
        </row>
        <row r="2808">
          <cell r="D2808"/>
        </row>
        <row r="2809">
          <cell r="D2809"/>
        </row>
        <row r="2810">
          <cell r="D2810"/>
        </row>
        <row r="2811">
          <cell r="D2811"/>
        </row>
        <row r="2812">
          <cell r="D2812"/>
        </row>
        <row r="2813">
          <cell r="D2813"/>
        </row>
        <row r="2814">
          <cell r="D2814"/>
        </row>
        <row r="2815">
          <cell r="D2815"/>
        </row>
        <row r="2816">
          <cell r="D2816"/>
        </row>
        <row r="2817">
          <cell r="D2817"/>
        </row>
        <row r="2818">
          <cell r="D2818"/>
        </row>
        <row r="2819">
          <cell r="D2819"/>
        </row>
        <row r="2820">
          <cell r="D2820"/>
        </row>
        <row r="2821">
          <cell r="D2821"/>
        </row>
        <row r="2822">
          <cell r="D2822"/>
        </row>
        <row r="2823">
          <cell r="D2823"/>
        </row>
        <row r="2824">
          <cell r="D2824"/>
        </row>
        <row r="2825">
          <cell r="D2825"/>
        </row>
        <row r="2826">
          <cell r="D2826"/>
        </row>
        <row r="2827">
          <cell r="D2827"/>
        </row>
        <row r="2828">
          <cell r="D2828"/>
        </row>
        <row r="2829">
          <cell r="D2829"/>
        </row>
        <row r="2830">
          <cell r="D2830"/>
        </row>
        <row r="2831">
          <cell r="D2831"/>
        </row>
        <row r="2832">
          <cell r="D2832"/>
        </row>
        <row r="2833">
          <cell r="D2833"/>
        </row>
        <row r="2834">
          <cell r="D2834"/>
        </row>
        <row r="2835">
          <cell r="D2835"/>
        </row>
        <row r="2836">
          <cell r="D2836"/>
        </row>
        <row r="2837">
          <cell r="D2837"/>
        </row>
        <row r="2838">
          <cell r="D2838"/>
        </row>
        <row r="2839">
          <cell r="D2839"/>
        </row>
        <row r="2840">
          <cell r="D2840"/>
        </row>
        <row r="2841">
          <cell r="D2841"/>
        </row>
        <row r="2842">
          <cell r="D2842"/>
        </row>
        <row r="2843">
          <cell r="D2843"/>
        </row>
        <row r="2844">
          <cell r="D2844"/>
        </row>
        <row r="2845">
          <cell r="D2845"/>
        </row>
        <row r="2846">
          <cell r="D2846"/>
        </row>
        <row r="2847">
          <cell r="D2847"/>
        </row>
        <row r="2848">
          <cell r="D2848"/>
        </row>
        <row r="2849">
          <cell r="D2849"/>
        </row>
        <row r="2850">
          <cell r="D2850"/>
        </row>
        <row r="2851">
          <cell r="D2851"/>
        </row>
        <row r="2852">
          <cell r="D2852"/>
        </row>
        <row r="2853">
          <cell r="D2853"/>
        </row>
        <row r="2854">
          <cell r="D2854"/>
        </row>
        <row r="2855">
          <cell r="D2855"/>
        </row>
        <row r="2856">
          <cell r="D2856"/>
        </row>
        <row r="2857">
          <cell r="D2857"/>
        </row>
        <row r="2858">
          <cell r="D2858"/>
        </row>
        <row r="2859">
          <cell r="D2859"/>
        </row>
        <row r="2860">
          <cell r="D2860"/>
        </row>
        <row r="2861">
          <cell r="D2861"/>
        </row>
        <row r="2862">
          <cell r="D2862"/>
        </row>
        <row r="2863">
          <cell r="D2863"/>
        </row>
        <row r="2864">
          <cell r="D2864"/>
        </row>
        <row r="2865">
          <cell r="D2865"/>
        </row>
        <row r="2866">
          <cell r="D2866"/>
        </row>
        <row r="2867">
          <cell r="D2867"/>
        </row>
        <row r="2868">
          <cell r="D2868"/>
        </row>
        <row r="2869">
          <cell r="D2869"/>
        </row>
        <row r="2870">
          <cell r="D2870"/>
        </row>
        <row r="2871">
          <cell r="D2871"/>
        </row>
        <row r="2872">
          <cell r="D2872"/>
        </row>
        <row r="2873">
          <cell r="D2873"/>
        </row>
        <row r="2874">
          <cell r="D2874"/>
        </row>
        <row r="2875">
          <cell r="D2875"/>
        </row>
        <row r="2876">
          <cell r="D2876"/>
        </row>
        <row r="2877">
          <cell r="D2877"/>
        </row>
        <row r="2878">
          <cell r="D2878"/>
        </row>
        <row r="2879">
          <cell r="D2879"/>
        </row>
        <row r="2880">
          <cell r="D2880"/>
        </row>
        <row r="2881">
          <cell r="D2881"/>
        </row>
        <row r="2882">
          <cell r="D2882"/>
        </row>
        <row r="2883">
          <cell r="D2883"/>
        </row>
        <row r="2884">
          <cell r="D2884"/>
        </row>
        <row r="2885">
          <cell r="D2885"/>
        </row>
        <row r="2886">
          <cell r="D2886"/>
        </row>
        <row r="2887">
          <cell r="D2887"/>
        </row>
        <row r="2888">
          <cell r="D2888"/>
        </row>
        <row r="2889">
          <cell r="D2889"/>
        </row>
        <row r="2890">
          <cell r="D2890"/>
        </row>
        <row r="2891">
          <cell r="D2891"/>
        </row>
        <row r="2892">
          <cell r="D2892"/>
        </row>
        <row r="2893">
          <cell r="D2893"/>
        </row>
        <row r="2894">
          <cell r="D2894"/>
        </row>
        <row r="2895">
          <cell r="D2895"/>
        </row>
        <row r="2896">
          <cell r="D2896"/>
        </row>
        <row r="2897">
          <cell r="D2897"/>
        </row>
        <row r="2898">
          <cell r="D2898"/>
        </row>
        <row r="2899">
          <cell r="D2899"/>
        </row>
        <row r="2900">
          <cell r="D2900"/>
        </row>
        <row r="2901">
          <cell r="D2901"/>
        </row>
        <row r="2902">
          <cell r="D2902"/>
        </row>
        <row r="2903">
          <cell r="D2903"/>
        </row>
        <row r="2904">
          <cell r="D2904"/>
        </row>
        <row r="2905">
          <cell r="D2905"/>
        </row>
        <row r="2906">
          <cell r="D2906"/>
        </row>
        <row r="2907">
          <cell r="D2907"/>
        </row>
        <row r="2908">
          <cell r="D2908"/>
        </row>
        <row r="2909">
          <cell r="D2909"/>
        </row>
        <row r="2910">
          <cell r="D2910"/>
        </row>
        <row r="2911">
          <cell r="D2911"/>
        </row>
        <row r="2912">
          <cell r="D2912"/>
        </row>
        <row r="2913">
          <cell r="D2913"/>
        </row>
        <row r="2914">
          <cell r="D2914"/>
        </row>
        <row r="2915">
          <cell r="D2915"/>
        </row>
        <row r="2916">
          <cell r="D2916"/>
        </row>
        <row r="2917">
          <cell r="D2917"/>
        </row>
        <row r="2918">
          <cell r="D2918"/>
        </row>
        <row r="2919">
          <cell r="D2919"/>
        </row>
        <row r="2920">
          <cell r="D2920"/>
        </row>
        <row r="2921">
          <cell r="D2921"/>
        </row>
        <row r="2922">
          <cell r="D2922"/>
        </row>
        <row r="2923">
          <cell r="D2923"/>
        </row>
        <row r="2924">
          <cell r="D2924"/>
        </row>
        <row r="2925">
          <cell r="D2925"/>
        </row>
        <row r="2926">
          <cell r="D2926"/>
        </row>
        <row r="2927">
          <cell r="D2927"/>
        </row>
        <row r="2928">
          <cell r="D2928"/>
        </row>
        <row r="2929">
          <cell r="D2929"/>
        </row>
        <row r="2930">
          <cell r="D2930"/>
        </row>
        <row r="2931">
          <cell r="D2931"/>
        </row>
        <row r="2932">
          <cell r="D2932"/>
        </row>
        <row r="2933">
          <cell r="D2933"/>
        </row>
        <row r="2934">
          <cell r="D2934"/>
        </row>
        <row r="2935">
          <cell r="D2935"/>
        </row>
        <row r="2936">
          <cell r="D2936"/>
        </row>
        <row r="2937">
          <cell r="D2937"/>
        </row>
        <row r="2938">
          <cell r="D2938"/>
        </row>
        <row r="2939">
          <cell r="D2939"/>
        </row>
        <row r="2940">
          <cell r="D2940"/>
        </row>
        <row r="2941">
          <cell r="D2941"/>
        </row>
        <row r="2942">
          <cell r="D2942"/>
        </row>
        <row r="2943">
          <cell r="D2943"/>
        </row>
        <row r="2944">
          <cell r="D2944"/>
        </row>
        <row r="2945">
          <cell r="D2945"/>
        </row>
        <row r="2946">
          <cell r="D2946"/>
        </row>
        <row r="2947">
          <cell r="D2947"/>
        </row>
        <row r="2948">
          <cell r="D2948"/>
        </row>
        <row r="2949">
          <cell r="D2949"/>
        </row>
        <row r="2950">
          <cell r="D2950"/>
        </row>
        <row r="2951">
          <cell r="D2951"/>
        </row>
        <row r="2952">
          <cell r="D2952"/>
        </row>
        <row r="2953">
          <cell r="D2953"/>
        </row>
        <row r="2954">
          <cell r="D2954"/>
        </row>
        <row r="2955">
          <cell r="D2955"/>
        </row>
        <row r="2956">
          <cell r="D2956"/>
        </row>
        <row r="2957">
          <cell r="D2957"/>
        </row>
        <row r="2958">
          <cell r="D2958"/>
        </row>
        <row r="2959">
          <cell r="D2959"/>
        </row>
        <row r="2960">
          <cell r="D2960"/>
        </row>
        <row r="2961">
          <cell r="D2961"/>
        </row>
        <row r="2962">
          <cell r="D2962"/>
        </row>
        <row r="2963">
          <cell r="D2963"/>
        </row>
        <row r="2964">
          <cell r="D2964"/>
        </row>
        <row r="2965">
          <cell r="D2965"/>
        </row>
        <row r="2966">
          <cell r="D2966"/>
        </row>
        <row r="2967">
          <cell r="D2967"/>
        </row>
        <row r="2968">
          <cell r="D2968"/>
        </row>
        <row r="2969">
          <cell r="D2969"/>
        </row>
        <row r="2970">
          <cell r="D2970"/>
        </row>
        <row r="2971">
          <cell r="D2971"/>
        </row>
        <row r="2972">
          <cell r="D2972"/>
        </row>
        <row r="2973">
          <cell r="D2973"/>
        </row>
        <row r="2974">
          <cell r="D2974"/>
        </row>
        <row r="2975">
          <cell r="D2975"/>
        </row>
        <row r="2976">
          <cell r="D2976"/>
        </row>
        <row r="2977">
          <cell r="D2977"/>
        </row>
        <row r="2978">
          <cell r="D2978"/>
        </row>
        <row r="2979">
          <cell r="D2979"/>
        </row>
        <row r="2980">
          <cell r="D2980"/>
        </row>
        <row r="2981">
          <cell r="D2981"/>
        </row>
        <row r="2982">
          <cell r="D2982"/>
        </row>
        <row r="2983">
          <cell r="D2983"/>
        </row>
        <row r="2984">
          <cell r="D2984"/>
        </row>
        <row r="2985">
          <cell r="D2985"/>
        </row>
        <row r="2986">
          <cell r="D2986"/>
        </row>
        <row r="2987">
          <cell r="D2987"/>
        </row>
        <row r="2988">
          <cell r="D2988"/>
        </row>
        <row r="2989">
          <cell r="D2989"/>
        </row>
        <row r="2990">
          <cell r="D2990"/>
        </row>
        <row r="2991">
          <cell r="D2991"/>
        </row>
        <row r="2992">
          <cell r="D2992"/>
        </row>
        <row r="2993">
          <cell r="D2993"/>
        </row>
        <row r="2994">
          <cell r="D2994"/>
        </row>
        <row r="2995">
          <cell r="D2995"/>
        </row>
        <row r="2996">
          <cell r="D2996"/>
        </row>
        <row r="2997">
          <cell r="D2997"/>
        </row>
        <row r="2998">
          <cell r="D2998"/>
        </row>
        <row r="2999">
          <cell r="D2999"/>
        </row>
        <row r="3000">
          <cell r="D3000"/>
        </row>
        <row r="3001">
          <cell r="D3001"/>
        </row>
        <row r="3002">
          <cell r="D3002"/>
        </row>
        <row r="3003">
          <cell r="D3003"/>
        </row>
        <row r="3004">
          <cell r="D3004"/>
        </row>
        <row r="3005">
          <cell r="D3005"/>
        </row>
        <row r="3006">
          <cell r="D3006"/>
        </row>
        <row r="3007">
          <cell r="D3007"/>
        </row>
        <row r="3008">
          <cell r="D3008"/>
        </row>
        <row r="3009">
          <cell r="D3009"/>
        </row>
        <row r="3010">
          <cell r="D3010"/>
        </row>
        <row r="3011">
          <cell r="D3011"/>
        </row>
        <row r="3012">
          <cell r="D3012"/>
        </row>
        <row r="3013">
          <cell r="D3013"/>
        </row>
        <row r="3014">
          <cell r="D3014"/>
        </row>
        <row r="3015">
          <cell r="D3015"/>
        </row>
        <row r="3016">
          <cell r="D3016"/>
        </row>
        <row r="3017">
          <cell r="D3017"/>
        </row>
        <row r="3018">
          <cell r="D3018"/>
        </row>
        <row r="3019">
          <cell r="D3019"/>
        </row>
        <row r="3020">
          <cell r="D3020"/>
        </row>
        <row r="3021">
          <cell r="D3021"/>
        </row>
        <row r="3022">
          <cell r="D3022"/>
        </row>
        <row r="3023">
          <cell r="D3023"/>
        </row>
        <row r="3024">
          <cell r="D3024"/>
        </row>
        <row r="3025">
          <cell r="D3025"/>
        </row>
        <row r="3026">
          <cell r="D3026"/>
        </row>
        <row r="3027">
          <cell r="D3027"/>
        </row>
        <row r="3028">
          <cell r="D3028"/>
        </row>
        <row r="3029">
          <cell r="D3029"/>
        </row>
        <row r="3030">
          <cell r="D3030"/>
        </row>
        <row r="3031">
          <cell r="D3031"/>
        </row>
        <row r="3032">
          <cell r="D3032"/>
        </row>
        <row r="3033">
          <cell r="D3033"/>
        </row>
        <row r="3034">
          <cell r="D3034"/>
        </row>
        <row r="3035">
          <cell r="D3035"/>
        </row>
        <row r="3036">
          <cell r="D3036"/>
        </row>
        <row r="3037">
          <cell r="D3037"/>
        </row>
        <row r="3038">
          <cell r="D3038"/>
        </row>
        <row r="3039">
          <cell r="D3039"/>
        </row>
        <row r="3040">
          <cell r="D3040"/>
        </row>
        <row r="3041">
          <cell r="D3041"/>
        </row>
        <row r="3042">
          <cell r="D3042"/>
        </row>
        <row r="3043">
          <cell r="D3043"/>
        </row>
        <row r="3044">
          <cell r="D3044"/>
        </row>
        <row r="3045">
          <cell r="D3045"/>
        </row>
        <row r="3046">
          <cell r="D3046"/>
        </row>
        <row r="3047">
          <cell r="D3047"/>
        </row>
        <row r="3048">
          <cell r="D3048"/>
        </row>
        <row r="3049">
          <cell r="D3049"/>
        </row>
        <row r="3050">
          <cell r="D3050"/>
        </row>
        <row r="3051">
          <cell r="D3051"/>
        </row>
        <row r="3052">
          <cell r="D3052"/>
        </row>
        <row r="3053">
          <cell r="D3053"/>
        </row>
        <row r="3054">
          <cell r="D3054"/>
        </row>
        <row r="3055">
          <cell r="D3055"/>
        </row>
        <row r="3056">
          <cell r="D3056"/>
        </row>
        <row r="3057">
          <cell r="D3057"/>
        </row>
        <row r="3058">
          <cell r="D3058"/>
        </row>
        <row r="3059">
          <cell r="D3059"/>
        </row>
        <row r="3060">
          <cell r="D3060"/>
        </row>
        <row r="3061">
          <cell r="D3061"/>
        </row>
        <row r="3062">
          <cell r="D3062"/>
        </row>
        <row r="3063">
          <cell r="D3063"/>
        </row>
        <row r="3064">
          <cell r="D3064"/>
        </row>
        <row r="3065">
          <cell r="D3065"/>
        </row>
        <row r="3066">
          <cell r="D3066"/>
        </row>
        <row r="3067">
          <cell r="D3067"/>
        </row>
        <row r="3068">
          <cell r="D3068"/>
        </row>
        <row r="3069">
          <cell r="D3069"/>
        </row>
        <row r="3070">
          <cell r="D3070"/>
        </row>
        <row r="3071">
          <cell r="D3071"/>
        </row>
        <row r="3072">
          <cell r="D3072"/>
        </row>
        <row r="3073">
          <cell r="D3073"/>
        </row>
        <row r="3074">
          <cell r="D3074"/>
        </row>
        <row r="3075">
          <cell r="D3075"/>
        </row>
        <row r="3076">
          <cell r="D3076"/>
        </row>
        <row r="3077">
          <cell r="D3077"/>
        </row>
        <row r="3078">
          <cell r="D3078"/>
        </row>
        <row r="3079">
          <cell r="D3079"/>
        </row>
        <row r="3080">
          <cell r="D3080"/>
        </row>
        <row r="3081">
          <cell r="D3081"/>
        </row>
        <row r="3082">
          <cell r="D3082"/>
        </row>
        <row r="3083">
          <cell r="D3083"/>
        </row>
        <row r="3084">
          <cell r="D3084"/>
        </row>
        <row r="3085">
          <cell r="D3085"/>
        </row>
        <row r="3086">
          <cell r="D3086"/>
        </row>
        <row r="3087">
          <cell r="D3087"/>
        </row>
        <row r="3088">
          <cell r="D3088"/>
        </row>
        <row r="3089">
          <cell r="D3089"/>
        </row>
        <row r="3090">
          <cell r="D3090"/>
        </row>
        <row r="3091">
          <cell r="D3091"/>
        </row>
        <row r="3092">
          <cell r="D3092"/>
        </row>
        <row r="3093">
          <cell r="D3093"/>
        </row>
        <row r="3094">
          <cell r="D3094"/>
        </row>
        <row r="3095">
          <cell r="D3095"/>
        </row>
        <row r="3096">
          <cell r="D3096"/>
        </row>
        <row r="3097">
          <cell r="D3097"/>
        </row>
        <row r="3098">
          <cell r="D3098"/>
        </row>
        <row r="3099">
          <cell r="D3099"/>
        </row>
        <row r="3100">
          <cell r="D3100"/>
        </row>
        <row r="3101">
          <cell r="D3101"/>
        </row>
        <row r="3102">
          <cell r="D3102"/>
        </row>
        <row r="3103">
          <cell r="D3103"/>
        </row>
        <row r="3104">
          <cell r="D3104"/>
        </row>
        <row r="3105">
          <cell r="D3105"/>
        </row>
        <row r="3106">
          <cell r="D3106"/>
        </row>
        <row r="3107">
          <cell r="D3107"/>
        </row>
        <row r="3108">
          <cell r="D3108"/>
        </row>
        <row r="3109">
          <cell r="D3109"/>
        </row>
        <row r="3110">
          <cell r="D3110"/>
        </row>
        <row r="3111">
          <cell r="D3111"/>
        </row>
        <row r="3112">
          <cell r="D3112"/>
        </row>
        <row r="3113">
          <cell r="D3113"/>
        </row>
        <row r="3114">
          <cell r="D3114"/>
        </row>
        <row r="3115">
          <cell r="D3115"/>
        </row>
        <row r="3116">
          <cell r="D3116"/>
        </row>
        <row r="3117">
          <cell r="D3117"/>
        </row>
        <row r="3118">
          <cell r="D3118"/>
        </row>
        <row r="3119">
          <cell r="D3119"/>
        </row>
        <row r="3120">
          <cell r="D3120"/>
        </row>
        <row r="3121">
          <cell r="D3121"/>
        </row>
        <row r="3122">
          <cell r="D3122"/>
        </row>
        <row r="3123">
          <cell r="D3123"/>
        </row>
        <row r="3124">
          <cell r="D3124"/>
        </row>
        <row r="3125">
          <cell r="D3125"/>
        </row>
        <row r="3126">
          <cell r="D3126"/>
        </row>
        <row r="3127">
          <cell r="D3127"/>
        </row>
        <row r="3128">
          <cell r="D3128"/>
        </row>
        <row r="3129">
          <cell r="D3129"/>
        </row>
        <row r="3130">
          <cell r="D3130"/>
        </row>
        <row r="3131">
          <cell r="D3131"/>
        </row>
        <row r="3132">
          <cell r="D3132"/>
        </row>
        <row r="3133">
          <cell r="D3133"/>
        </row>
        <row r="3134">
          <cell r="D3134"/>
        </row>
        <row r="3135">
          <cell r="D3135"/>
        </row>
        <row r="3136">
          <cell r="D3136"/>
        </row>
        <row r="3137">
          <cell r="D3137"/>
        </row>
        <row r="3138">
          <cell r="D3138"/>
        </row>
        <row r="3139">
          <cell r="D3139"/>
        </row>
        <row r="3140">
          <cell r="D3140"/>
        </row>
        <row r="3141">
          <cell r="D3141"/>
        </row>
        <row r="3142">
          <cell r="D3142"/>
        </row>
        <row r="3143">
          <cell r="D3143"/>
        </row>
        <row r="3144">
          <cell r="D3144"/>
        </row>
        <row r="3145">
          <cell r="D3145"/>
        </row>
        <row r="3146">
          <cell r="D3146"/>
        </row>
        <row r="3147">
          <cell r="D3147"/>
        </row>
        <row r="3148">
          <cell r="D3148"/>
        </row>
        <row r="3149">
          <cell r="D3149"/>
        </row>
        <row r="3150">
          <cell r="D3150"/>
        </row>
        <row r="3151">
          <cell r="D3151"/>
        </row>
        <row r="3152">
          <cell r="D3152"/>
        </row>
        <row r="3153">
          <cell r="D3153"/>
        </row>
        <row r="3154">
          <cell r="D3154"/>
        </row>
        <row r="3155">
          <cell r="D3155"/>
        </row>
        <row r="3156">
          <cell r="D3156"/>
        </row>
        <row r="3157">
          <cell r="D3157"/>
        </row>
        <row r="3158">
          <cell r="D3158"/>
        </row>
        <row r="3159">
          <cell r="D3159"/>
        </row>
        <row r="3160">
          <cell r="D3160"/>
        </row>
        <row r="3161">
          <cell r="D3161"/>
        </row>
        <row r="3162">
          <cell r="D3162"/>
        </row>
        <row r="3163">
          <cell r="D3163"/>
        </row>
        <row r="3164">
          <cell r="D3164"/>
        </row>
        <row r="3165">
          <cell r="D3165"/>
        </row>
        <row r="3166">
          <cell r="D3166"/>
        </row>
        <row r="3167">
          <cell r="D3167"/>
        </row>
        <row r="3168">
          <cell r="D3168"/>
        </row>
        <row r="3169">
          <cell r="D3169"/>
        </row>
        <row r="3170">
          <cell r="D3170"/>
        </row>
        <row r="3171">
          <cell r="D3171"/>
        </row>
        <row r="3172">
          <cell r="D3172"/>
        </row>
        <row r="3173">
          <cell r="D3173"/>
        </row>
        <row r="3174">
          <cell r="D3174"/>
        </row>
        <row r="3175">
          <cell r="D3175"/>
        </row>
        <row r="3176">
          <cell r="D3176"/>
        </row>
        <row r="3177">
          <cell r="D3177"/>
        </row>
        <row r="3178">
          <cell r="D3178"/>
        </row>
        <row r="3179">
          <cell r="D3179"/>
        </row>
        <row r="3180">
          <cell r="D3180"/>
        </row>
        <row r="3181">
          <cell r="D3181"/>
        </row>
        <row r="3182">
          <cell r="D3182"/>
        </row>
        <row r="3183">
          <cell r="D3183"/>
        </row>
        <row r="3184">
          <cell r="D3184"/>
        </row>
        <row r="3185">
          <cell r="D3185"/>
        </row>
        <row r="3186">
          <cell r="D3186"/>
        </row>
        <row r="3187">
          <cell r="D3187"/>
        </row>
        <row r="3188">
          <cell r="D3188"/>
        </row>
        <row r="3189">
          <cell r="D3189"/>
        </row>
        <row r="3190">
          <cell r="D3190"/>
        </row>
        <row r="3191">
          <cell r="D3191"/>
        </row>
        <row r="3192">
          <cell r="D3192"/>
        </row>
        <row r="3193">
          <cell r="D3193"/>
        </row>
        <row r="3194">
          <cell r="D3194"/>
        </row>
        <row r="3195">
          <cell r="D3195"/>
        </row>
        <row r="3196">
          <cell r="D3196"/>
        </row>
        <row r="3197">
          <cell r="D3197"/>
        </row>
        <row r="3198">
          <cell r="D3198"/>
        </row>
        <row r="3199">
          <cell r="D3199"/>
        </row>
        <row r="3200">
          <cell r="D3200"/>
        </row>
        <row r="3201">
          <cell r="D3201"/>
        </row>
        <row r="3202">
          <cell r="D3202"/>
        </row>
        <row r="3203">
          <cell r="D3203"/>
        </row>
        <row r="3204">
          <cell r="D3204"/>
        </row>
        <row r="3205">
          <cell r="D3205"/>
        </row>
        <row r="3206">
          <cell r="D3206"/>
        </row>
        <row r="3207">
          <cell r="D3207"/>
        </row>
        <row r="3208">
          <cell r="D3208"/>
        </row>
        <row r="3209">
          <cell r="D3209"/>
        </row>
        <row r="3210">
          <cell r="D3210"/>
        </row>
        <row r="3211">
          <cell r="D3211"/>
        </row>
        <row r="3212">
          <cell r="D3212"/>
        </row>
        <row r="3213">
          <cell r="D3213"/>
        </row>
        <row r="3214">
          <cell r="D3214"/>
        </row>
        <row r="3215">
          <cell r="D3215"/>
        </row>
        <row r="3216">
          <cell r="D3216"/>
        </row>
        <row r="3217">
          <cell r="D3217"/>
        </row>
        <row r="3218">
          <cell r="D3218"/>
        </row>
        <row r="3219">
          <cell r="D3219"/>
        </row>
        <row r="3220">
          <cell r="D3220"/>
        </row>
        <row r="3221">
          <cell r="D3221"/>
        </row>
        <row r="3222">
          <cell r="D3222"/>
        </row>
        <row r="3223">
          <cell r="D3223"/>
        </row>
        <row r="3224">
          <cell r="D3224"/>
        </row>
        <row r="3225">
          <cell r="D3225"/>
        </row>
        <row r="3226">
          <cell r="D3226"/>
        </row>
        <row r="3227">
          <cell r="D3227"/>
        </row>
        <row r="3228">
          <cell r="D3228"/>
        </row>
        <row r="3229">
          <cell r="D3229"/>
        </row>
        <row r="3230">
          <cell r="D3230"/>
        </row>
        <row r="3231">
          <cell r="D3231"/>
        </row>
        <row r="3232">
          <cell r="D3232"/>
        </row>
        <row r="3233">
          <cell r="D3233"/>
        </row>
        <row r="3234">
          <cell r="D3234"/>
        </row>
        <row r="3235">
          <cell r="D3235"/>
        </row>
        <row r="3236">
          <cell r="D3236"/>
        </row>
        <row r="3237">
          <cell r="D3237"/>
        </row>
        <row r="3238">
          <cell r="D3238"/>
        </row>
        <row r="3239">
          <cell r="D3239"/>
        </row>
        <row r="3240">
          <cell r="D3240"/>
        </row>
        <row r="3241">
          <cell r="D3241"/>
        </row>
        <row r="3242">
          <cell r="D3242"/>
        </row>
        <row r="3243">
          <cell r="D3243"/>
        </row>
        <row r="3244">
          <cell r="D3244"/>
        </row>
        <row r="3245">
          <cell r="D3245"/>
        </row>
        <row r="3246">
          <cell r="D3246"/>
        </row>
        <row r="3247">
          <cell r="D3247"/>
        </row>
        <row r="3248">
          <cell r="D3248"/>
        </row>
        <row r="3249">
          <cell r="D3249"/>
        </row>
        <row r="3250">
          <cell r="D3250"/>
        </row>
        <row r="3251">
          <cell r="D3251"/>
        </row>
        <row r="3252">
          <cell r="D3252"/>
        </row>
        <row r="3253">
          <cell r="D3253"/>
        </row>
        <row r="3254">
          <cell r="D3254"/>
        </row>
        <row r="3255">
          <cell r="D3255"/>
        </row>
        <row r="3256">
          <cell r="D3256"/>
        </row>
        <row r="3257">
          <cell r="D3257"/>
        </row>
        <row r="3258">
          <cell r="D3258"/>
        </row>
        <row r="3259">
          <cell r="D3259"/>
        </row>
        <row r="3260">
          <cell r="D3260"/>
        </row>
        <row r="3261">
          <cell r="D3261"/>
        </row>
        <row r="3262">
          <cell r="D3262"/>
        </row>
        <row r="3263">
          <cell r="D3263"/>
        </row>
        <row r="3264">
          <cell r="D3264"/>
        </row>
        <row r="3265">
          <cell r="D3265"/>
        </row>
        <row r="3266">
          <cell r="D3266"/>
        </row>
        <row r="3267">
          <cell r="D3267"/>
        </row>
        <row r="3268">
          <cell r="D3268"/>
        </row>
        <row r="3269">
          <cell r="D3269"/>
        </row>
        <row r="3270">
          <cell r="D3270"/>
        </row>
        <row r="3271">
          <cell r="D3271"/>
        </row>
        <row r="3272">
          <cell r="D3272"/>
        </row>
        <row r="3273">
          <cell r="D3273"/>
        </row>
        <row r="3274">
          <cell r="D3274"/>
        </row>
        <row r="3275">
          <cell r="D3275"/>
        </row>
        <row r="3276">
          <cell r="D3276"/>
        </row>
        <row r="3277">
          <cell r="D3277"/>
        </row>
        <row r="3278">
          <cell r="D3278"/>
        </row>
        <row r="3279">
          <cell r="D3279"/>
        </row>
        <row r="3280">
          <cell r="D3280"/>
        </row>
        <row r="3281">
          <cell r="D3281"/>
        </row>
        <row r="3282">
          <cell r="D3282"/>
        </row>
        <row r="3283">
          <cell r="D3283"/>
        </row>
        <row r="3284">
          <cell r="D3284"/>
        </row>
        <row r="3285">
          <cell r="D3285"/>
        </row>
        <row r="3286">
          <cell r="D3286"/>
        </row>
        <row r="3287">
          <cell r="D3287"/>
        </row>
        <row r="3288">
          <cell r="D3288"/>
        </row>
        <row r="3289">
          <cell r="D3289"/>
        </row>
        <row r="3290">
          <cell r="D3290"/>
        </row>
        <row r="3291">
          <cell r="D3291"/>
        </row>
        <row r="3292">
          <cell r="D3292"/>
        </row>
        <row r="3293">
          <cell r="D3293"/>
        </row>
        <row r="3294">
          <cell r="D3294"/>
        </row>
        <row r="3295">
          <cell r="D3295"/>
        </row>
        <row r="3296">
          <cell r="D3296"/>
        </row>
        <row r="3297">
          <cell r="D3297"/>
        </row>
        <row r="3298">
          <cell r="D3298"/>
        </row>
        <row r="3299">
          <cell r="D3299"/>
        </row>
        <row r="3300">
          <cell r="D3300"/>
        </row>
        <row r="3301">
          <cell r="D3301"/>
        </row>
        <row r="3302">
          <cell r="D3302"/>
        </row>
        <row r="3303">
          <cell r="D3303"/>
        </row>
        <row r="3304">
          <cell r="D3304"/>
        </row>
        <row r="3305">
          <cell r="D3305"/>
        </row>
        <row r="3306">
          <cell r="D3306"/>
        </row>
        <row r="3307">
          <cell r="D3307"/>
        </row>
        <row r="3308">
          <cell r="D3308"/>
        </row>
        <row r="3309">
          <cell r="D3309"/>
        </row>
        <row r="3310">
          <cell r="D3310"/>
        </row>
        <row r="3311">
          <cell r="D3311"/>
        </row>
        <row r="3312">
          <cell r="D3312"/>
        </row>
        <row r="3313">
          <cell r="D3313"/>
        </row>
        <row r="3314">
          <cell r="D3314"/>
        </row>
        <row r="3315">
          <cell r="D3315"/>
        </row>
        <row r="3316">
          <cell r="D3316"/>
        </row>
        <row r="3317">
          <cell r="D3317"/>
        </row>
        <row r="3318">
          <cell r="D3318"/>
        </row>
        <row r="3319">
          <cell r="D3319"/>
        </row>
        <row r="3320">
          <cell r="D3320"/>
        </row>
        <row r="3321">
          <cell r="D3321"/>
        </row>
        <row r="3322">
          <cell r="D3322"/>
        </row>
        <row r="3323">
          <cell r="D3323"/>
        </row>
        <row r="3324">
          <cell r="D3324"/>
        </row>
        <row r="3325">
          <cell r="D3325"/>
        </row>
        <row r="3326">
          <cell r="D3326"/>
        </row>
        <row r="3327">
          <cell r="D3327"/>
        </row>
        <row r="3328">
          <cell r="D3328"/>
        </row>
        <row r="3329">
          <cell r="D3329"/>
        </row>
        <row r="3330">
          <cell r="D3330"/>
        </row>
        <row r="3331">
          <cell r="D3331"/>
        </row>
        <row r="3332">
          <cell r="D3332"/>
        </row>
        <row r="3333">
          <cell r="D3333"/>
        </row>
        <row r="3334">
          <cell r="D3334"/>
        </row>
        <row r="3335">
          <cell r="D3335"/>
        </row>
        <row r="3336">
          <cell r="D3336"/>
        </row>
        <row r="3337">
          <cell r="D3337"/>
        </row>
        <row r="3338">
          <cell r="D3338"/>
        </row>
        <row r="3339">
          <cell r="D3339"/>
        </row>
        <row r="3340">
          <cell r="D3340"/>
        </row>
        <row r="3341">
          <cell r="D3341"/>
        </row>
        <row r="3342">
          <cell r="D3342"/>
        </row>
        <row r="3343">
          <cell r="D3343"/>
        </row>
        <row r="3344">
          <cell r="D3344"/>
        </row>
        <row r="3345">
          <cell r="D3345"/>
        </row>
        <row r="3346">
          <cell r="D3346"/>
        </row>
        <row r="3347">
          <cell r="D3347"/>
        </row>
        <row r="3348">
          <cell r="D3348"/>
        </row>
        <row r="3349">
          <cell r="D3349"/>
        </row>
        <row r="3350">
          <cell r="D3350"/>
        </row>
        <row r="3351">
          <cell r="D3351"/>
        </row>
        <row r="3352">
          <cell r="D3352"/>
        </row>
        <row r="3353">
          <cell r="D3353"/>
        </row>
        <row r="3354">
          <cell r="D3354"/>
        </row>
        <row r="3355">
          <cell r="D3355"/>
        </row>
        <row r="3356">
          <cell r="D3356"/>
        </row>
        <row r="3357">
          <cell r="D3357"/>
        </row>
        <row r="3358">
          <cell r="D3358"/>
        </row>
        <row r="3359">
          <cell r="D3359"/>
        </row>
        <row r="3360">
          <cell r="D3360"/>
        </row>
        <row r="3361">
          <cell r="D3361"/>
        </row>
        <row r="3362">
          <cell r="D3362"/>
        </row>
        <row r="3363">
          <cell r="D3363"/>
        </row>
        <row r="3364">
          <cell r="D3364"/>
        </row>
        <row r="3365">
          <cell r="D3365"/>
        </row>
        <row r="3366">
          <cell r="D3366"/>
        </row>
        <row r="3367">
          <cell r="D3367"/>
        </row>
        <row r="3368">
          <cell r="D3368"/>
        </row>
        <row r="3369">
          <cell r="D3369"/>
        </row>
        <row r="3370">
          <cell r="D3370"/>
        </row>
        <row r="3371">
          <cell r="D3371"/>
        </row>
        <row r="3372">
          <cell r="D3372"/>
        </row>
        <row r="3373">
          <cell r="D3373"/>
        </row>
        <row r="3374">
          <cell r="D3374"/>
        </row>
        <row r="3375">
          <cell r="D3375"/>
        </row>
        <row r="3376">
          <cell r="D3376"/>
        </row>
        <row r="3377">
          <cell r="D3377"/>
        </row>
        <row r="3378">
          <cell r="D3378"/>
        </row>
        <row r="3379">
          <cell r="D3379"/>
        </row>
        <row r="3380">
          <cell r="D3380"/>
        </row>
        <row r="3381">
          <cell r="D3381"/>
        </row>
        <row r="3382">
          <cell r="D3382"/>
        </row>
        <row r="3383">
          <cell r="D3383"/>
        </row>
        <row r="3384">
          <cell r="D3384"/>
        </row>
        <row r="3385">
          <cell r="D3385"/>
        </row>
        <row r="3386">
          <cell r="D3386"/>
        </row>
        <row r="3387">
          <cell r="D3387"/>
        </row>
        <row r="3388">
          <cell r="D3388"/>
        </row>
        <row r="3389">
          <cell r="D3389"/>
        </row>
        <row r="3390">
          <cell r="D3390"/>
        </row>
        <row r="3391">
          <cell r="D3391"/>
        </row>
        <row r="3392">
          <cell r="D3392"/>
        </row>
        <row r="3393">
          <cell r="D3393"/>
        </row>
        <row r="3394">
          <cell r="D3394"/>
        </row>
        <row r="3395">
          <cell r="D3395"/>
        </row>
        <row r="3396">
          <cell r="D3396"/>
        </row>
        <row r="3397">
          <cell r="D3397"/>
        </row>
        <row r="3398">
          <cell r="D3398"/>
        </row>
        <row r="3399">
          <cell r="D3399"/>
        </row>
        <row r="3400">
          <cell r="D3400"/>
        </row>
        <row r="3401">
          <cell r="D3401"/>
        </row>
        <row r="3402">
          <cell r="D3402"/>
        </row>
        <row r="3403">
          <cell r="D3403"/>
        </row>
        <row r="3404">
          <cell r="D3404"/>
        </row>
        <row r="3405">
          <cell r="D3405"/>
        </row>
        <row r="3406">
          <cell r="D3406"/>
        </row>
        <row r="3407">
          <cell r="D3407"/>
        </row>
        <row r="3408">
          <cell r="D3408"/>
        </row>
        <row r="3409">
          <cell r="D3409"/>
        </row>
        <row r="3410">
          <cell r="D3410"/>
        </row>
        <row r="3411">
          <cell r="D3411"/>
        </row>
        <row r="3412">
          <cell r="D3412"/>
        </row>
        <row r="3413">
          <cell r="D3413"/>
        </row>
        <row r="3414">
          <cell r="D3414"/>
        </row>
        <row r="3415">
          <cell r="D3415"/>
        </row>
        <row r="3416">
          <cell r="D3416"/>
        </row>
        <row r="3417">
          <cell r="D3417"/>
        </row>
        <row r="3418">
          <cell r="D3418"/>
        </row>
        <row r="3419">
          <cell r="D3419"/>
        </row>
        <row r="3420">
          <cell r="D3420"/>
        </row>
        <row r="3421">
          <cell r="D3421"/>
        </row>
        <row r="3422">
          <cell r="D3422"/>
        </row>
        <row r="3423">
          <cell r="D3423"/>
        </row>
        <row r="3424">
          <cell r="D3424"/>
        </row>
        <row r="3425">
          <cell r="D3425"/>
        </row>
        <row r="3426">
          <cell r="D3426"/>
        </row>
        <row r="3427">
          <cell r="D3427"/>
        </row>
        <row r="3428">
          <cell r="D3428"/>
        </row>
        <row r="3429">
          <cell r="D3429"/>
        </row>
        <row r="3430">
          <cell r="D3430"/>
        </row>
        <row r="3431">
          <cell r="D3431"/>
        </row>
        <row r="3432">
          <cell r="D3432"/>
        </row>
        <row r="3433">
          <cell r="D3433"/>
        </row>
        <row r="3434">
          <cell r="D3434"/>
        </row>
        <row r="3435">
          <cell r="D3435"/>
        </row>
        <row r="3436">
          <cell r="D3436"/>
        </row>
        <row r="3437">
          <cell r="D3437"/>
        </row>
        <row r="3438">
          <cell r="D3438"/>
        </row>
        <row r="3439">
          <cell r="D3439"/>
        </row>
        <row r="3440">
          <cell r="D3440"/>
        </row>
        <row r="3441">
          <cell r="D3441"/>
        </row>
        <row r="3442">
          <cell r="D3442"/>
        </row>
        <row r="3443">
          <cell r="D3443"/>
        </row>
        <row r="3444">
          <cell r="D3444"/>
        </row>
        <row r="3445">
          <cell r="D3445"/>
        </row>
        <row r="3446">
          <cell r="D3446"/>
        </row>
        <row r="3447">
          <cell r="D3447"/>
        </row>
        <row r="3448">
          <cell r="D3448"/>
        </row>
        <row r="3449">
          <cell r="D3449"/>
        </row>
        <row r="3450">
          <cell r="D3450"/>
        </row>
        <row r="3451">
          <cell r="D3451"/>
        </row>
        <row r="3452">
          <cell r="D3452"/>
        </row>
        <row r="3453">
          <cell r="D3453"/>
        </row>
        <row r="3454">
          <cell r="D3454"/>
        </row>
        <row r="3455">
          <cell r="D3455"/>
        </row>
        <row r="3456">
          <cell r="D3456"/>
        </row>
        <row r="3457">
          <cell r="D3457"/>
        </row>
        <row r="3458">
          <cell r="D3458"/>
        </row>
        <row r="3459">
          <cell r="D3459"/>
        </row>
        <row r="3460">
          <cell r="D3460"/>
        </row>
        <row r="3461">
          <cell r="D3461"/>
        </row>
        <row r="3462">
          <cell r="D3462"/>
        </row>
        <row r="3463">
          <cell r="D3463"/>
        </row>
        <row r="3464">
          <cell r="D3464"/>
        </row>
        <row r="3465">
          <cell r="D3465"/>
        </row>
        <row r="3466">
          <cell r="D3466"/>
        </row>
        <row r="3467">
          <cell r="D3467"/>
        </row>
        <row r="3468">
          <cell r="D3468"/>
        </row>
        <row r="3469">
          <cell r="D3469"/>
        </row>
        <row r="3470">
          <cell r="D3470"/>
        </row>
        <row r="3471">
          <cell r="D3471"/>
        </row>
        <row r="3472">
          <cell r="D3472"/>
        </row>
        <row r="3473">
          <cell r="D3473"/>
        </row>
        <row r="3474">
          <cell r="D3474"/>
        </row>
        <row r="3475">
          <cell r="D3475"/>
        </row>
        <row r="3476">
          <cell r="D3476"/>
        </row>
        <row r="3477">
          <cell r="D3477"/>
        </row>
        <row r="3478">
          <cell r="D3478"/>
        </row>
        <row r="3479">
          <cell r="D3479"/>
        </row>
        <row r="3480">
          <cell r="D3480"/>
        </row>
        <row r="3481">
          <cell r="D3481"/>
        </row>
        <row r="3482">
          <cell r="D3482"/>
        </row>
        <row r="3483">
          <cell r="D3483"/>
        </row>
        <row r="3484">
          <cell r="D3484"/>
        </row>
        <row r="3485">
          <cell r="D3485"/>
        </row>
        <row r="3486">
          <cell r="D3486"/>
        </row>
        <row r="3487">
          <cell r="D3487"/>
        </row>
        <row r="3488">
          <cell r="D3488"/>
        </row>
        <row r="3489">
          <cell r="D3489"/>
        </row>
        <row r="3490">
          <cell r="D3490"/>
        </row>
        <row r="3491">
          <cell r="D3491"/>
        </row>
        <row r="3492">
          <cell r="D3492"/>
        </row>
        <row r="3493">
          <cell r="D3493"/>
        </row>
        <row r="3494">
          <cell r="D3494"/>
        </row>
        <row r="3495">
          <cell r="D3495"/>
        </row>
        <row r="3496">
          <cell r="D3496"/>
        </row>
        <row r="3497">
          <cell r="D3497"/>
        </row>
        <row r="3498">
          <cell r="D3498"/>
        </row>
        <row r="3499">
          <cell r="D3499"/>
        </row>
        <row r="3500">
          <cell r="D3500"/>
        </row>
        <row r="3501">
          <cell r="D3501"/>
        </row>
        <row r="3502">
          <cell r="D3502"/>
        </row>
        <row r="3503">
          <cell r="D3503"/>
        </row>
        <row r="3504">
          <cell r="D3504"/>
        </row>
        <row r="3505">
          <cell r="D3505"/>
        </row>
        <row r="3506">
          <cell r="D3506"/>
        </row>
        <row r="3507">
          <cell r="D3507"/>
        </row>
        <row r="3508">
          <cell r="D3508"/>
        </row>
        <row r="3509">
          <cell r="D3509"/>
        </row>
        <row r="3510">
          <cell r="D3510"/>
        </row>
        <row r="3511">
          <cell r="D3511"/>
        </row>
        <row r="3512">
          <cell r="D3512"/>
        </row>
        <row r="3513">
          <cell r="D3513"/>
        </row>
        <row r="3514">
          <cell r="D3514"/>
        </row>
        <row r="3515">
          <cell r="D3515"/>
        </row>
        <row r="3516">
          <cell r="D3516"/>
        </row>
        <row r="3517">
          <cell r="D3517"/>
        </row>
        <row r="3518">
          <cell r="D3518"/>
        </row>
        <row r="3519">
          <cell r="D3519"/>
        </row>
        <row r="3520">
          <cell r="D3520"/>
        </row>
        <row r="3521">
          <cell r="D3521"/>
        </row>
        <row r="3522">
          <cell r="D3522"/>
        </row>
        <row r="3523">
          <cell r="D3523"/>
        </row>
        <row r="3524">
          <cell r="D3524"/>
        </row>
        <row r="3525">
          <cell r="D3525"/>
        </row>
        <row r="3526">
          <cell r="D3526"/>
        </row>
        <row r="3527">
          <cell r="D3527"/>
        </row>
        <row r="3528">
          <cell r="D3528"/>
        </row>
        <row r="3529">
          <cell r="D3529"/>
        </row>
        <row r="3530">
          <cell r="D3530"/>
        </row>
        <row r="3531">
          <cell r="D3531"/>
        </row>
        <row r="3532">
          <cell r="D3532"/>
        </row>
        <row r="3533">
          <cell r="D3533"/>
        </row>
        <row r="3534">
          <cell r="D3534"/>
        </row>
        <row r="3535">
          <cell r="D3535"/>
        </row>
        <row r="3536">
          <cell r="D3536"/>
        </row>
        <row r="3537">
          <cell r="D3537"/>
        </row>
        <row r="3538">
          <cell r="D3538"/>
        </row>
        <row r="3539">
          <cell r="D3539"/>
        </row>
        <row r="3540">
          <cell r="D3540"/>
        </row>
        <row r="3541">
          <cell r="D3541"/>
        </row>
        <row r="3542">
          <cell r="D3542"/>
        </row>
        <row r="3543">
          <cell r="D3543"/>
        </row>
        <row r="3544">
          <cell r="D3544"/>
        </row>
        <row r="3545">
          <cell r="D3545"/>
        </row>
        <row r="3546">
          <cell r="D3546"/>
        </row>
        <row r="3547">
          <cell r="D3547"/>
        </row>
        <row r="3548">
          <cell r="D3548"/>
        </row>
        <row r="3549">
          <cell r="D3549"/>
        </row>
        <row r="3550">
          <cell r="D3550"/>
        </row>
        <row r="3551">
          <cell r="D3551"/>
        </row>
        <row r="3552">
          <cell r="D3552"/>
        </row>
        <row r="3553">
          <cell r="D3553"/>
        </row>
        <row r="3554">
          <cell r="D3554"/>
        </row>
        <row r="3555">
          <cell r="D3555"/>
        </row>
        <row r="3556">
          <cell r="D3556"/>
        </row>
        <row r="3557">
          <cell r="D3557"/>
        </row>
        <row r="3558">
          <cell r="D3558"/>
        </row>
        <row r="3559">
          <cell r="D3559"/>
        </row>
        <row r="3560">
          <cell r="D3560"/>
        </row>
        <row r="3561">
          <cell r="D3561"/>
        </row>
        <row r="3562">
          <cell r="D3562"/>
        </row>
        <row r="3563">
          <cell r="D3563"/>
        </row>
        <row r="3564">
          <cell r="D3564"/>
        </row>
        <row r="3565">
          <cell r="D3565"/>
        </row>
        <row r="3566">
          <cell r="D3566"/>
        </row>
        <row r="3567">
          <cell r="D3567"/>
        </row>
        <row r="3568">
          <cell r="D3568"/>
        </row>
        <row r="3569">
          <cell r="D3569"/>
        </row>
        <row r="3570">
          <cell r="D3570"/>
        </row>
        <row r="3571">
          <cell r="D3571"/>
        </row>
        <row r="3572">
          <cell r="D3572"/>
        </row>
        <row r="3573">
          <cell r="D3573"/>
        </row>
        <row r="3574">
          <cell r="D3574"/>
        </row>
        <row r="3575">
          <cell r="D3575"/>
        </row>
        <row r="3576">
          <cell r="D3576"/>
        </row>
        <row r="3577">
          <cell r="D3577"/>
        </row>
        <row r="3578">
          <cell r="D3578"/>
        </row>
        <row r="3579">
          <cell r="D3579"/>
        </row>
        <row r="3580">
          <cell r="D3580"/>
        </row>
        <row r="3581">
          <cell r="D3581"/>
        </row>
        <row r="3582">
          <cell r="D3582"/>
        </row>
        <row r="3583">
          <cell r="D3583"/>
        </row>
        <row r="3584">
          <cell r="D3584"/>
        </row>
        <row r="3585">
          <cell r="D3585"/>
        </row>
        <row r="3586">
          <cell r="D3586"/>
        </row>
        <row r="3587">
          <cell r="D3587"/>
        </row>
        <row r="3588">
          <cell r="D3588"/>
        </row>
        <row r="3589">
          <cell r="D3589"/>
        </row>
        <row r="3590">
          <cell r="D3590"/>
        </row>
        <row r="3591">
          <cell r="D3591"/>
        </row>
        <row r="3592">
          <cell r="D3592"/>
        </row>
        <row r="3593">
          <cell r="D3593"/>
        </row>
        <row r="3594">
          <cell r="D3594"/>
        </row>
        <row r="3595">
          <cell r="D3595"/>
        </row>
        <row r="3596">
          <cell r="D3596"/>
        </row>
        <row r="3597">
          <cell r="D3597"/>
        </row>
        <row r="3598">
          <cell r="D3598"/>
        </row>
        <row r="3599">
          <cell r="D3599"/>
        </row>
        <row r="3600">
          <cell r="D3600"/>
        </row>
        <row r="3601">
          <cell r="D3601"/>
        </row>
        <row r="3602">
          <cell r="D3602"/>
        </row>
        <row r="3603">
          <cell r="D3603"/>
        </row>
        <row r="3604">
          <cell r="D3604"/>
        </row>
        <row r="3605">
          <cell r="D3605"/>
        </row>
        <row r="3606">
          <cell r="D3606"/>
        </row>
        <row r="3607">
          <cell r="D3607"/>
        </row>
        <row r="3608">
          <cell r="D3608"/>
        </row>
        <row r="3609">
          <cell r="D3609"/>
        </row>
        <row r="3610">
          <cell r="D3610"/>
        </row>
        <row r="3611">
          <cell r="D3611"/>
        </row>
        <row r="3612">
          <cell r="D3612"/>
        </row>
        <row r="3613">
          <cell r="D3613"/>
        </row>
        <row r="3614">
          <cell r="D3614"/>
        </row>
        <row r="3615">
          <cell r="D3615"/>
        </row>
        <row r="3616">
          <cell r="D3616"/>
        </row>
        <row r="3617">
          <cell r="D3617"/>
        </row>
        <row r="3618">
          <cell r="D3618"/>
        </row>
        <row r="3619">
          <cell r="D3619"/>
        </row>
        <row r="3620">
          <cell r="D3620"/>
        </row>
        <row r="3621">
          <cell r="D3621"/>
        </row>
        <row r="3622">
          <cell r="D3622"/>
        </row>
        <row r="3623">
          <cell r="D3623"/>
        </row>
        <row r="3624">
          <cell r="D3624"/>
        </row>
        <row r="3625">
          <cell r="D3625"/>
        </row>
        <row r="3626">
          <cell r="D3626"/>
        </row>
        <row r="3627">
          <cell r="D3627"/>
        </row>
        <row r="3628">
          <cell r="D3628"/>
        </row>
        <row r="3629">
          <cell r="D3629"/>
        </row>
        <row r="3630">
          <cell r="D3630"/>
        </row>
        <row r="3631">
          <cell r="D3631"/>
        </row>
        <row r="3632">
          <cell r="D3632"/>
        </row>
        <row r="3633">
          <cell r="D3633"/>
        </row>
        <row r="3634">
          <cell r="D3634"/>
        </row>
        <row r="3635">
          <cell r="D3635"/>
        </row>
        <row r="3636">
          <cell r="D3636"/>
        </row>
        <row r="3637">
          <cell r="D3637"/>
        </row>
        <row r="3638">
          <cell r="D3638"/>
        </row>
        <row r="3639">
          <cell r="D3639"/>
        </row>
        <row r="3640">
          <cell r="D3640"/>
        </row>
        <row r="3641">
          <cell r="D3641"/>
        </row>
        <row r="3642">
          <cell r="D3642"/>
        </row>
        <row r="3643">
          <cell r="D3643"/>
        </row>
        <row r="3644">
          <cell r="D3644"/>
        </row>
        <row r="3645">
          <cell r="D3645"/>
        </row>
        <row r="3646">
          <cell r="D3646"/>
        </row>
        <row r="3647">
          <cell r="D3647"/>
        </row>
        <row r="3648">
          <cell r="D3648"/>
        </row>
        <row r="3649">
          <cell r="D3649"/>
        </row>
        <row r="3650">
          <cell r="D3650"/>
        </row>
        <row r="3651">
          <cell r="D3651"/>
        </row>
        <row r="3652">
          <cell r="D3652"/>
        </row>
        <row r="3653">
          <cell r="D3653"/>
        </row>
        <row r="3654">
          <cell r="D3654"/>
        </row>
        <row r="3655">
          <cell r="D3655"/>
        </row>
        <row r="3656">
          <cell r="D3656"/>
        </row>
        <row r="3657">
          <cell r="D3657"/>
        </row>
        <row r="3658">
          <cell r="D3658"/>
        </row>
        <row r="3659">
          <cell r="D3659"/>
        </row>
        <row r="3660">
          <cell r="D3660"/>
        </row>
        <row r="3661">
          <cell r="D3661"/>
        </row>
        <row r="3662">
          <cell r="D3662"/>
        </row>
        <row r="3663">
          <cell r="D3663"/>
        </row>
        <row r="3664">
          <cell r="D3664"/>
        </row>
        <row r="3665">
          <cell r="D3665"/>
        </row>
        <row r="3666">
          <cell r="D3666"/>
        </row>
        <row r="3667">
          <cell r="D3667"/>
        </row>
        <row r="3668">
          <cell r="D3668"/>
        </row>
        <row r="3669">
          <cell r="D3669"/>
        </row>
        <row r="3670">
          <cell r="D3670"/>
        </row>
        <row r="3671">
          <cell r="D3671"/>
        </row>
        <row r="3672">
          <cell r="D3672"/>
        </row>
        <row r="3673">
          <cell r="D3673"/>
        </row>
        <row r="3674">
          <cell r="D3674"/>
        </row>
        <row r="3675">
          <cell r="D3675"/>
        </row>
        <row r="3676">
          <cell r="D3676"/>
        </row>
        <row r="3677">
          <cell r="D3677"/>
        </row>
        <row r="3678">
          <cell r="D3678"/>
        </row>
        <row r="3679">
          <cell r="D3679"/>
        </row>
        <row r="3680">
          <cell r="D3680"/>
        </row>
        <row r="3681">
          <cell r="D3681"/>
        </row>
        <row r="3682">
          <cell r="D3682"/>
        </row>
        <row r="3683">
          <cell r="D3683"/>
        </row>
        <row r="3684">
          <cell r="D3684"/>
        </row>
        <row r="3685">
          <cell r="D3685"/>
        </row>
        <row r="3686">
          <cell r="D3686"/>
        </row>
        <row r="3687">
          <cell r="D3687"/>
        </row>
        <row r="3688">
          <cell r="D3688"/>
        </row>
        <row r="3689">
          <cell r="D3689"/>
        </row>
        <row r="3690">
          <cell r="D3690"/>
        </row>
        <row r="3691">
          <cell r="D3691"/>
        </row>
        <row r="3692">
          <cell r="D3692"/>
        </row>
        <row r="3693">
          <cell r="D3693"/>
        </row>
        <row r="3694">
          <cell r="D3694"/>
        </row>
        <row r="3695">
          <cell r="D3695"/>
        </row>
        <row r="3696">
          <cell r="D3696"/>
        </row>
        <row r="3697">
          <cell r="D3697"/>
        </row>
        <row r="3698">
          <cell r="D3698"/>
        </row>
        <row r="3699">
          <cell r="D3699"/>
        </row>
        <row r="3700">
          <cell r="D3700"/>
        </row>
        <row r="3701">
          <cell r="D3701"/>
        </row>
        <row r="3702">
          <cell r="D3702"/>
        </row>
        <row r="3703">
          <cell r="D3703"/>
        </row>
        <row r="3704">
          <cell r="D3704"/>
        </row>
        <row r="3705">
          <cell r="D3705"/>
        </row>
        <row r="3706">
          <cell r="D3706"/>
        </row>
        <row r="3707">
          <cell r="D3707"/>
        </row>
        <row r="3708">
          <cell r="D3708"/>
        </row>
        <row r="3709">
          <cell r="D3709"/>
        </row>
        <row r="3710">
          <cell r="D3710"/>
        </row>
        <row r="3711">
          <cell r="D3711"/>
        </row>
        <row r="3712">
          <cell r="D3712"/>
        </row>
        <row r="3713">
          <cell r="D3713"/>
        </row>
        <row r="3714">
          <cell r="D3714"/>
        </row>
        <row r="3715">
          <cell r="D3715"/>
        </row>
        <row r="3716">
          <cell r="D3716"/>
        </row>
        <row r="3717">
          <cell r="D3717"/>
        </row>
        <row r="3718">
          <cell r="D3718"/>
        </row>
        <row r="3719">
          <cell r="D3719"/>
        </row>
        <row r="3720">
          <cell r="D3720"/>
        </row>
        <row r="3721">
          <cell r="D3721"/>
        </row>
        <row r="3722">
          <cell r="D3722"/>
        </row>
        <row r="3723">
          <cell r="D3723"/>
        </row>
        <row r="3724">
          <cell r="D3724"/>
        </row>
        <row r="3725">
          <cell r="D3725"/>
        </row>
        <row r="3726">
          <cell r="D3726"/>
        </row>
        <row r="3727">
          <cell r="D3727"/>
        </row>
        <row r="3728">
          <cell r="D3728"/>
        </row>
        <row r="3729">
          <cell r="D3729"/>
        </row>
        <row r="3730">
          <cell r="D3730"/>
        </row>
        <row r="3731">
          <cell r="D3731"/>
        </row>
        <row r="3732">
          <cell r="D3732"/>
        </row>
        <row r="3733">
          <cell r="D3733"/>
        </row>
        <row r="3734">
          <cell r="D3734"/>
        </row>
        <row r="3735">
          <cell r="D3735"/>
        </row>
        <row r="3736">
          <cell r="D3736"/>
        </row>
        <row r="3737">
          <cell r="D3737"/>
        </row>
        <row r="3738">
          <cell r="D3738"/>
        </row>
        <row r="3739">
          <cell r="D3739"/>
        </row>
        <row r="3740">
          <cell r="D3740"/>
        </row>
        <row r="3741">
          <cell r="D3741"/>
        </row>
        <row r="3742">
          <cell r="D3742"/>
        </row>
        <row r="3743">
          <cell r="D3743"/>
        </row>
        <row r="3744">
          <cell r="D3744"/>
        </row>
        <row r="3745">
          <cell r="D3745"/>
        </row>
        <row r="3746">
          <cell r="D3746"/>
        </row>
        <row r="3747">
          <cell r="D3747"/>
        </row>
        <row r="3748">
          <cell r="D3748"/>
        </row>
        <row r="3749">
          <cell r="D3749"/>
        </row>
        <row r="3750">
          <cell r="D3750"/>
        </row>
        <row r="3751">
          <cell r="D3751"/>
        </row>
        <row r="3752">
          <cell r="D3752"/>
        </row>
        <row r="3753">
          <cell r="D3753"/>
        </row>
        <row r="3754">
          <cell r="D3754"/>
        </row>
        <row r="3755">
          <cell r="D3755"/>
        </row>
        <row r="3756">
          <cell r="D3756"/>
        </row>
        <row r="3757">
          <cell r="D3757"/>
        </row>
        <row r="3758">
          <cell r="D3758"/>
        </row>
        <row r="3759">
          <cell r="D3759"/>
        </row>
        <row r="3760">
          <cell r="D3760"/>
        </row>
        <row r="3761">
          <cell r="D3761"/>
        </row>
        <row r="3762">
          <cell r="D3762"/>
        </row>
        <row r="3763">
          <cell r="D3763"/>
        </row>
        <row r="3764">
          <cell r="D3764"/>
        </row>
        <row r="3765">
          <cell r="D3765"/>
        </row>
        <row r="3766">
          <cell r="D3766"/>
        </row>
        <row r="3767">
          <cell r="D3767"/>
        </row>
        <row r="3768">
          <cell r="D3768"/>
        </row>
        <row r="3769">
          <cell r="D3769"/>
        </row>
        <row r="3770">
          <cell r="D3770"/>
        </row>
        <row r="3771">
          <cell r="D3771"/>
        </row>
        <row r="3772">
          <cell r="D3772"/>
        </row>
        <row r="3773">
          <cell r="D3773"/>
        </row>
        <row r="3774">
          <cell r="D3774"/>
        </row>
        <row r="3775">
          <cell r="D3775"/>
        </row>
        <row r="3776">
          <cell r="D3776"/>
        </row>
        <row r="3777">
          <cell r="D3777"/>
        </row>
        <row r="3778">
          <cell r="D3778"/>
        </row>
        <row r="3779">
          <cell r="D3779"/>
        </row>
        <row r="3780">
          <cell r="D3780"/>
        </row>
        <row r="3781">
          <cell r="D3781"/>
        </row>
        <row r="3782">
          <cell r="D3782"/>
        </row>
        <row r="3783">
          <cell r="D3783"/>
        </row>
        <row r="3784">
          <cell r="D3784"/>
        </row>
        <row r="3785">
          <cell r="D3785"/>
        </row>
        <row r="3786">
          <cell r="D3786"/>
        </row>
        <row r="3787">
          <cell r="D3787"/>
        </row>
        <row r="3788">
          <cell r="D3788"/>
        </row>
        <row r="3789">
          <cell r="D3789"/>
        </row>
        <row r="3790">
          <cell r="D3790"/>
        </row>
        <row r="3791">
          <cell r="D3791"/>
        </row>
        <row r="3792">
          <cell r="D3792"/>
        </row>
        <row r="3793">
          <cell r="D3793"/>
        </row>
        <row r="3794">
          <cell r="D3794"/>
        </row>
        <row r="3795">
          <cell r="D3795"/>
        </row>
        <row r="3796">
          <cell r="D3796"/>
        </row>
        <row r="3797">
          <cell r="D3797"/>
        </row>
        <row r="3798">
          <cell r="D3798"/>
        </row>
        <row r="3799">
          <cell r="D3799"/>
        </row>
        <row r="3800">
          <cell r="D3800"/>
        </row>
        <row r="3801">
          <cell r="D3801"/>
        </row>
        <row r="3802">
          <cell r="D3802"/>
        </row>
        <row r="3803">
          <cell r="D3803"/>
        </row>
        <row r="3804">
          <cell r="D3804"/>
        </row>
        <row r="3805">
          <cell r="D3805"/>
        </row>
        <row r="3806">
          <cell r="D3806"/>
        </row>
        <row r="3807">
          <cell r="D3807"/>
        </row>
        <row r="3808">
          <cell r="D3808"/>
        </row>
        <row r="3809">
          <cell r="D3809"/>
        </row>
        <row r="3810">
          <cell r="D3810"/>
        </row>
        <row r="3811">
          <cell r="D3811"/>
        </row>
        <row r="3812">
          <cell r="D3812"/>
        </row>
        <row r="3813">
          <cell r="D3813"/>
        </row>
        <row r="3814">
          <cell r="D3814"/>
        </row>
        <row r="3815">
          <cell r="D3815"/>
        </row>
        <row r="3816">
          <cell r="D3816"/>
        </row>
        <row r="3817">
          <cell r="D3817"/>
        </row>
        <row r="3818">
          <cell r="D3818"/>
        </row>
        <row r="3819">
          <cell r="D3819"/>
        </row>
        <row r="3820">
          <cell r="D3820"/>
        </row>
        <row r="3821">
          <cell r="D3821"/>
        </row>
        <row r="3822">
          <cell r="D3822"/>
        </row>
        <row r="3823">
          <cell r="D3823"/>
        </row>
        <row r="3824">
          <cell r="D3824"/>
        </row>
        <row r="3825">
          <cell r="D3825"/>
        </row>
        <row r="3826">
          <cell r="D3826"/>
        </row>
        <row r="3827">
          <cell r="D3827"/>
        </row>
        <row r="3828">
          <cell r="D3828"/>
        </row>
        <row r="3829">
          <cell r="D3829"/>
        </row>
        <row r="3830">
          <cell r="D3830"/>
        </row>
        <row r="3831">
          <cell r="D3831"/>
        </row>
        <row r="3832">
          <cell r="D3832"/>
        </row>
        <row r="3833">
          <cell r="D3833"/>
        </row>
        <row r="3834">
          <cell r="D3834"/>
        </row>
        <row r="3835">
          <cell r="D3835"/>
        </row>
        <row r="3836">
          <cell r="D3836"/>
        </row>
        <row r="3837">
          <cell r="D3837"/>
        </row>
        <row r="3838">
          <cell r="D3838"/>
        </row>
        <row r="3839">
          <cell r="D3839"/>
        </row>
        <row r="3840">
          <cell r="D3840"/>
        </row>
        <row r="3841">
          <cell r="D3841"/>
        </row>
        <row r="3842">
          <cell r="D3842"/>
        </row>
        <row r="3843">
          <cell r="D3843"/>
        </row>
        <row r="3844">
          <cell r="D3844"/>
        </row>
        <row r="3845">
          <cell r="D3845"/>
        </row>
        <row r="3846">
          <cell r="D3846"/>
        </row>
        <row r="3847">
          <cell r="D3847"/>
        </row>
        <row r="3848">
          <cell r="D3848"/>
        </row>
        <row r="3849">
          <cell r="D3849"/>
        </row>
        <row r="3850">
          <cell r="D3850"/>
        </row>
        <row r="3851">
          <cell r="D3851"/>
        </row>
        <row r="3852">
          <cell r="D3852"/>
        </row>
        <row r="3853">
          <cell r="D3853"/>
        </row>
        <row r="3854">
          <cell r="D3854"/>
        </row>
        <row r="3855">
          <cell r="D3855"/>
        </row>
        <row r="3856">
          <cell r="D3856"/>
        </row>
        <row r="3857">
          <cell r="D3857"/>
        </row>
        <row r="3858">
          <cell r="D3858"/>
        </row>
        <row r="3859">
          <cell r="D3859"/>
        </row>
        <row r="3860">
          <cell r="D3860"/>
        </row>
        <row r="3861">
          <cell r="D3861"/>
        </row>
        <row r="3862">
          <cell r="D3862"/>
        </row>
        <row r="3863">
          <cell r="D3863"/>
        </row>
        <row r="3864">
          <cell r="D3864"/>
        </row>
        <row r="3865">
          <cell r="D3865"/>
        </row>
        <row r="3866">
          <cell r="D3866"/>
        </row>
        <row r="3867">
          <cell r="D3867"/>
        </row>
        <row r="3868">
          <cell r="D3868"/>
        </row>
        <row r="3869">
          <cell r="D3869"/>
        </row>
        <row r="3870">
          <cell r="D3870"/>
        </row>
        <row r="3871">
          <cell r="D3871"/>
        </row>
        <row r="3872">
          <cell r="D3872"/>
        </row>
        <row r="3873">
          <cell r="D3873"/>
        </row>
        <row r="3874">
          <cell r="D3874"/>
        </row>
        <row r="3875">
          <cell r="D3875"/>
        </row>
        <row r="3876">
          <cell r="D3876"/>
        </row>
        <row r="3877">
          <cell r="D3877"/>
        </row>
        <row r="3878">
          <cell r="D3878"/>
        </row>
        <row r="3879">
          <cell r="D3879"/>
        </row>
        <row r="3880">
          <cell r="D3880"/>
        </row>
        <row r="3881">
          <cell r="D3881"/>
        </row>
        <row r="3882">
          <cell r="D3882"/>
        </row>
        <row r="3883">
          <cell r="D3883"/>
        </row>
        <row r="3884">
          <cell r="D3884"/>
        </row>
        <row r="3885">
          <cell r="D3885"/>
        </row>
        <row r="3886">
          <cell r="D3886"/>
        </row>
        <row r="3887">
          <cell r="D3887"/>
        </row>
        <row r="3888">
          <cell r="D3888"/>
        </row>
        <row r="3889">
          <cell r="D3889"/>
        </row>
        <row r="3890">
          <cell r="D3890"/>
        </row>
        <row r="3891">
          <cell r="D3891"/>
        </row>
        <row r="3892">
          <cell r="D3892"/>
        </row>
        <row r="3893">
          <cell r="D3893"/>
        </row>
        <row r="3894">
          <cell r="D3894"/>
        </row>
        <row r="3895">
          <cell r="D3895"/>
        </row>
        <row r="3896">
          <cell r="D3896"/>
        </row>
        <row r="3897">
          <cell r="D3897"/>
        </row>
        <row r="3898">
          <cell r="D3898"/>
        </row>
        <row r="3899">
          <cell r="D3899"/>
        </row>
        <row r="3900">
          <cell r="D3900"/>
        </row>
        <row r="3901">
          <cell r="D3901"/>
        </row>
        <row r="3902">
          <cell r="D3902"/>
        </row>
        <row r="3903">
          <cell r="D3903"/>
        </row>
        <row r="3904">
          <cell r="D3904"/>
        </row>
        <row r="3905">
          <cell r="D3905"/>
        </row>
        <row r="3906">
          <cell r="D3906"/>
        </row>
        <row r="3907">
          <cell r="D3907"/>
        </row>
        <row r="3908">
          <cell r="D3908"/>
        </row>
        <row r="3909">
          <cell r="D3909"/>
        </row>
        <row r="3910">
          <cell r="D3910"/>
        </row>
        <row r="3911">
          <cell r="D3911"/>
        </row>
        <row r="3912">
          <cell r="D3912"/>
        </row>
        <row r="3913">
          <cell r="D3913"/>
        </row>
        <row r="3914">
          <cell r="D3914"/>
        </row>
        <row r="3915">
          <cell r="D3915"/>
        </row>
        <row r="3916">
          <cell r="D3916"/>
        </row>
        <row r="3917">
          <cell r="D3917"/>
        </row>
        <row r="3918">
          <cell r="D3918"/>
        </row>
        <row r="3919">
          <cell r="D3919"/>
        </row>
        <row r="3920">
          <cell r="D3920"/>
        </row>
        <row r="3921">
          <cell r="D3921"/>
        </row>
        <row r="3922">
          <cell r="D3922"/>
        </row>
        <row r="3923">
          <cell r="D3923"/>
        </row>
        <row r="3924">
          <cell r="D3924"/>
        </row>
        <row r="3925">
          <cell r="D3925"/>
        </row>
        <row r="3926">
          <cell r="D3926"/>
        </row>
        <row r="3927">
          <cell r="D3927"/>
        </row>
        <row r="3928">
          <cell r="D3928"/>
        </row>
        <row r="3929">
          <cell r="D3929"/>
        </row>
        <row r="3930">
          <cell r="D3930"/>
        </row>
        <row r="3931">
          <cell r="D3931"/>
        </row>
        <row r="3932">
          <cell r="D3932"/>
        </row>
        <row r="3933">
          <cell r="D3933"/>
        </row>
        <row r="3934">
          <cell r="D3934"/>
        </row>
        <row r="3935">
          <cell r="D3935"/>
        </row>
        <row r="3936">
          <cell r="D3936"/>
        </row>
        <row r="3937">
          <cell r="D3937"/>
        </row>
        <row r="3938">
          <cell r="D3938"/>
        </row>
        <row r="3939">
          <cell r="D3939"/>
        </row>
        <row r="3940">
          <cell r="D3940"/>
        </row>
        <row r="3941">
          <cell r="D3941"/>
        </row>
        <row r="3942">
          <cell r="D3942"/>
        </row>
        <row r="3943">
          <cell r="D3943"/>
        </row>
        <row r="3944">
          <cell r="D3944"/>
        </row>
        <row r="3945">
          <cell r="D3945"/>
        </row>
        <row r="3946">
          <cell r="D3946"/>
        </row>
        <row r="3947">
          <cell r="D3947"/>
        </row>
        <row r="3948">
          <cell r="D3948"/>
        </row>
        <row r="3949">
          <cell r="D3949"/>
        </row>
        <row r="3950">
          <cell r="D3950"/>
        </row>
        <row r="3951">
          <cell r="D3951"/>
        </row>
        <row r="3952">
          <cell r="D3952"/>
        </row>
        <row r="3953">
          <cell r="D3953"/>
        </row>
        <row r="3954">
          <cell r="D3954"/>
        </row>
        <row r="3955">
          <cell r="D3955"/>
        </row>
        <row r="3956">
          <cell r="D3956"/>
        </row>
        <row r="3957">
          <cell r="D3957"/>
        </row>
        <row r="3958">
          <cell r="D3958"/>
        </row>
        <row r="3959">
          <cell r="D3959"/>
        </row>
        <row r="3960">
          <cell r="D3960"/>
        </row>
        <row r="3961">
          <cell r="D3961"/>
        </row>
        <row r="3962">
          <cell r="D3962"/>
        </row>
        <row r="3963">
          <cell r="D3963"/>
        </row>
        <row r="3964">
          <cell r="D3964"/>
        </row>
        <row r="3965">
          <cell r="D3965"/>
        </row>
        <row r="3966">
          <cell r="D3966"/>
        </row>
        <row r="3967">
          <cell r="D3967"/>
        </row>
        <row r="3968">
          <cell r="D3968"/>
        </row>
        <row r="3969">
          <cell r="D3969"/>
        </row>
        <row r="3970">
          <cell r="D3970"/>
        </row>
        <row r="3971">
          <cell r="D3971"/>
        </row>
        <row r="3972">
          <cell r="D3972"/>
        </row>
        <row r="3973">
          <cell r="D3973"/>
        </row>
        <row r="3974">
          <cell r="D3974"/>
        </row>
        <row r="3975">
          <cell r="D3975"/>
        </row>
        <row r="3976">
          <cell r="D3976"/>
        </row>
        <row r="3977">
          <cell r="D3977"/>
        </row>
        <row r="3978">
          <cell r="D3978"/>
        </row>
        <row r="3979">
          <cell r="D3979"/>
        </row>
        <row r="3980">
          <cell r="D3980"/>
        </row>
        <row r="3981">
          <cell r="D3981"/>
        </row>
        <row r="3982">
          <cell r="D3982"/>
        </row>
        <row r="3983">
          <cell r="D3983"/>
        </row>
        <row r="3984">
          <cell r="D3984"/>
        </row>
        <row r="3985">
          <cell r="D3985"/>
        </row>
        <row r="3986">
          <cell r="D3986"/>
        </row>
        <row r="3987">
          <cell r="D3987"/>
        </row>
        <row r="3988">
          <cell r="D3988"/>
        </row>
        <row r="3989">
          <cell r="D3989"/>
        </row>
        <row r="3990">
          <cell r="D3990"/>
        </row>
        <row r="3991">
          <cell r="D3991"/>
        </row>
        <row r="3992">
          <cell r="D3992"/>
        </row>
        <row r="3993">
          <cell r="D3993"/>
        </row>
        <row r="3994">
          <cell r="D3994"/>
        </row>
        <row r="3995">
          <cell r="D3995"/>
        </row>
        <row r="3996">
          <cell r="D3996"/>
        </row>
        <row r="3997">
          <cell r="D3997"/>
        </row>
        <row r="3998">
          <cell r="D3998"/>
        </row>
        <row r="3999">
          <cell r="D3999"/>
        </row>
        <row r="4000">
          <cell r="D4000"/>
        </row>
        <row r="4001">
          <cell r="D4001"/>
        </row>
        <row r="4002">
          <cell r="D4002"/>
        </row>
        <row r="4003">
          <cell r="D4003"/>
        </row>
        <row r="4004">
          <cell r="D4004"/>
        </row>
        <row r="4005">
          <cell r="D4005"/>
        </row>
        <row r="4006">
          <cell r="D4006"/>
        </row>
        <row r="4007">
          <cell r="D4007"/>
        </row>
        <row r="4008">
          <cell r="D4008"/>
        </row>
        <row r="4009">
          <cell r="D4009"/>
        </row>
        <row r="4010">
          <cell r="D4010"/>
        </row>
        <row r="4011">
          <cell r="D4011"/>
        </row>
        <row r="4012">
          <cell r="D4012"/>
        </row>
        <row r="4013">
          <cell r="D4013"/>
        </row>
        <row r="4014">
          <cell r="D4014"/>
        </row>
        <row r="4015">
          <cell r="D4015"/>
        </row>
        <row r="4016">
          <cell r="D4016"/>
        </row>
        <row r="4017">
          <cell r="D4017"/>
        </row>
        <row r="4018">
          <cell r="D4018"/>
        </row>
        <row r="4019">
          <cell r="D4019"/>
        </row>
        <row r="4020">
          <cell r="D4020"/>
        </row>
        <row r="4021">
          <cell r="D4021"/>
        </row>
        <row r="4022">
          <cell r="D4022"/>
        </row>
        <row r="4023">
          <cell r="D4023"/>
        </row>
        <row r="4024">
          <cell r="D4024"/>
        </row>
        <row r="4025">
          <cell r="D4025"/>
        </row>
        <row r="4026">
          <cell r="D4026"/>
        </row>
        <row r="4027">
          <cell r="D4027"/>
        </row>
        <row r="4028">
          <cell r="D4028"/>
        </row>
        <row r="4029">
          <cell r="D4029"/>
        </row>
        <row r="4030">
          <cell r="D4030"/>
        </row>
        <row r="4031">
          <cell r="D4031"/>
        </row>
        <row r="4032">
          <cell r="D4032"/>
        </row>
        <row r="4033">
          <cell r="D4033"/>
        </row>
        <row r="4034">
          <cell r="D4034"/>
        </row>
        <row r="4035">
          <cell r="D4035"/>
        </row>
        <row r="4036">
          <cell r="D4036"/>
        </row>
        <row r="4037">
          <cell r="D4037"/>
        </row>
        <row r="4038">
          <cell r="D4038"/>
        </row>
        <row r="4039">
          <cell r="D4039"/>
        </row>
        <row r="4040">
          <cell r="D4040"/>
        </row>
        <row r="4041">
          <cell r="D4041"/>
        </row>
        <row r="4042">
          <cell r="D4042"/>
        </row>
        <row r="4043">
          <cell r="D4043"/>
        </row>
        <row r="4044">
          <cell r="D4044"/>
        </row>
        <row r="4045">
          <cell r="D4045"/>
        </row>
        <row r="4046">
          <cell r="D4046"/>
        </row>
        <row r="4047">
          <cell r="D4047"/>
        </row>
        <row r="4048">
          <cell r="D4048"/>
        </row>
        <row r="4049">
          <cell r="D4049"/>
        </row>
        <row r="4050">
          <cell r="D4050"/>
        </row>
        <row r="4051">
          <cell r="D4051"/>
        </row>
        <row r="4052">
          <cell r="D4052"/>
        </row>
        <row r="4053">
          <cell r="D4053"/>
        </row>
        <row r="4054">
          <cell r="D4054"/>
        </row>
        <row r="4055">
          <cell r="D4055"/>
        </row>
        <row r="4056">
          <cell r="D4056"/>
        </row>
        <row r="4057">
          <cell r="D4057"/>
        </row>
        <row r="4058">
          <cell r="D4058"/>
        </row>
        <row r="4059">
          <cell r="D4059"/>
        </row>
        <row r="4060">
          <cell r="D4060"/>
        </row>
        <row r="4061">
          <cell r="D4061"/>
        </row>
        <row r="4062">
          <cell r="D4062"/>
        </row>
        <row r="4063">
          <cell r="D4063"/>
        </row>
        <row r="4064">
          <cell r="D4064"/>
        </row>
        <row r="4065">
          <cell r="D4065"/>
        </row>
        <row r="4066">
          <cell r="D4066"/>
        </row>
        <row r="4067">
          <cell r="D4067"/>
        </row>
        <row r="4068">
          <cell r="D4068"/>
        </row>
        <row r="4069">
          <cell r="D4069"/>
        </row>
        <row r="4070">
          <cell r="D4070"/>
        </row>
        <row r="4071">
          <cell r="D4071"/>
        </row>
        <row r="4072">
          <cell r="D4072"/>
        </row>
        <row r="4073">
          <cell r="D4073"/>
        </row>
        <row r="4074">
          <cell r="D4074"/>
        </row>
        <row r="4075">
          <cell r="D4075"/>
        </row>
        <row r="4076">
          <cell r="D4076"/>
        </row>
        <row r="4077">
          <cell r="D4077"/>
        </row>
        <row r="4078">
          <cell r="D4078"/>
        </row>
        <row r="4079">
          <cell r="D4079"/>
        </row>
        <row r="4080">
          <cell r="D4080"/>
        </row>
        <row r="4081">
          <cell r="D4081"/>
        </row>
        <row r="4082">
          <cell r="D4082"/>
        </row>
        <row r="4083">
          <cell r="D4083"/>
        </row>
        <row r="4084">
          <cell r="D4084"/>
        </row>
        <row r="4085">
          <cell r="D4085"/>
        </row>
        <row r="4086">
          <cell r="D4086"/>
        </row>
        <row r="4087">
          <cell r="D4087"/>
        </row>
        <row r="4088">
          <cell r="D4088"/>
        </row>
        <row r="4089">
          <cell r="D4089"/>
        </row>
        <row r="4090">
          <cell r="D4090"/>
        </row>
        <row r="4091">
          <cell r="D4091"/>
        </row>
        <row r="4092">
          <cell r="D4092"/>
        </row>
        <row r="4093">
          <cell r="D4093"/>
        </row>
        <row r="4094">
          <cell r="D4094"/>
        </row>
        <row r="4095">
          <cell r="D4095"/>
        </row>
        <row r="4096">
          <cell r="D4096"/>
        </row>
        <row r="4097">
          <cell r="D4097"/>
        </row>
        <row r="4098">
          <cell r="D4098"/>
        </row>
        <row r="4099">
          <cell r="D4099"/>
        </row>
        <row r="4100">
          <cell r="D4100"/>
        </row>
        <row r="4101">
          <cell r="D4101"/>
        </row>
        <row r="4102">
          <cell r="D4102"/>
        </row>
        <row r="4103">
          <cell r="D4103"/>
        </row>
        <row r="4104">
          <cell r="D4104"/>
        </row>
        <row r="4105">
          <cell r="D4105"/>
        </row>
        <row r="4106">
          <cell r="D4106"/>
        </row>
        <row r="4107">
          <cell r="D4107"/>
        </row>
        <row r="4108">
          <cell r="D4108"/>
        </row>
        <row r="4109">
          <cell r="D4109"/>
        </row>
        <row r="4110">
          <cell r="D4110"/>
        </row>
        <row r="4111">
          <cell r="D4111"/>
        </row>
        <row r="4112">
          <cell r="D4112"/>
        </row>
        <row r="4113">
          <cell r="D4113"/>
        </row>
        <row r="4114">
          <cell r="D4114"/>
        </row>
        <row r="4115">
          <cell r="D4115"/>
        </row>
        <row r="4116">
          <cell r="D4116"/>
        </row>
        <row r="4117">
          <cell r="D4117"/>
        </row>
        <row r="4118">
          <cell r="D4118"/>
        </row>
        <row r="4119">
          <cell r="D4119"/>
        </row>
        <row r="4120">
          <cell r="D4120"/>
        </row>
        <row r="4121">
          <cell r="D4121"/>
        </row>
        <row r="4122">
          <cell r="D4122"/>
        </row>
        <row r="4123">
          <cell r="D4123"/>
        </row>
        <row r="4124">
          <cell r="D4124"/>
        </row>
        <row r="4125">
          <cell r="D4125"/>
        </row>
        <row r="4126">
          <cell r="D4126"/>
        </row>
        <row r="4127">
          <cell r="D4127"/>
        </row>
        <row r="4128">
          <cell r="D4128"/>
        </row>
        <row r="4129">
          <cell r="D4129"/>
        </row>
        <row r="4130">
          <cell r="D4130"/>
        </row>
        <row r="4131">
          <cell r="D4131"/>
        </row>
        <row r="4132">
          <cell r="D4132"/>
        </row>
        <row r="4133">
          <cell r="D4133"/>
        </row>
        <row r="4134">
          <cell r="D4134"/>
        </row>
        <row r="4135">
          <cell r="D4135"/>
        </row>
        <row r="4136">
          <cell r="D4136"/>
        </row>
        <row r="4137">
          <cell r="D4137"/>
        </row>
        <row r="4138">
          <cell r="D4138"/>
        </row>
        <row r="4139">
          <cell r="D4139"/>
        </row>
        <row r="4140">
          <cell r="D4140"/>
        </row>
        <row r="4141">
          <cell r="D4141"/>
        </row>
        <row r="4142">
          <cell r="D4142"/>
        </row>
        <row r="4143">
          <cell r="D4143"/>
        </row>
        <row r="4144">
          <cell r="D4144"/>
        </row>
        <row r="4145">
          <cell r="D4145"/>
        </row>
        <row r="4146">
          <cell r="D4146"/>
        </row>
        <row r="4147">
          <cell r="D4147"/>
        </row>
        <row r="4148">
          <cell r="D4148"/>
        </row>
        <row r="4149">
          <cell r="D4149"/>
        </row>
        <row r="4150">
          <cell r="D4150"/>
        </row>
        <row r="4151">
          <cell r="D4151"/>
        </row>
        <row r="4152">
          <cell r="D4152"/>
        </row>
        <row r="4153">
          <cell r="D4153"/>
        </row>
        <row r="4154">
          <cell r="D4154"/>
        </row>
        <row r="4155">
          <cell r="D4155"/>
        </row>
        <row r="4156">
          <cell r="D4156"/>
        </row>
        <row r="4157">
          <cell r="D4157"/>
        </row>
        <row r="4158">
          <cell r="D4158"/>
        </row>
        <row r="4159">
          <cell r="D4159"/>
        </row>
        <row r="4160">
          <cell r="D4160"/>
        </row>
        <row r="4161">
          <cell r="D4161"/>
        </row>
        <row r="4162">
          <cell r="D4162"/>
        </row>
        <row r="4163">
          <cell r="D4163"/>
        </row>
        <row r="4164">
          <cell r="D4164"/>
        </row>
        <row r="4165">
          <cell r="D4165"/>
        </row>
        <row r="4166">
          <cell r="D4166"/>
        </row>
        <row r="4167">
          <cell r="D4167"/>
        </row>
        <row r="4168">
          <cell r="D4168"/>
        </row>
        <row r="4169">
          <cell r="D4169"/>
        </row>
        <row r="4170">
          <cell r="D4170"/>
        </row>
        <row r="4171">
          <cell r="D4171"/>
        </row>
        <row r="4172">
          <cell r="D4172"/>
        </row>
        <row r="4173">
          <cell r="D4173"/>
        </row>
        <row r="4174">
          <cell r="D4174"/>
        </row>
        <row r="4175">
          <cell r="D4175"/>
        </row>
        <row r="4176">
          <cell r="D4176"/>
        </row>
        <row r="4177">
          <cell r="D4177"/>
        </row>
        <row r="4178">
          <cell r="D4178"/>
        </row>
        <row r="4179">
          <cell r="D4179"/>
        </row>
        <row r="4180">
          <cell r="D4180"/>
        </row>
        <row r="4181">
          <cell r="D4181"/>
        </row>
        <row r="4182">
          <cell r="D4182"/>
        </row>
        <row r="4183">
          <cell r="D4183"/>
        </row>
        <row r="4184">
          <cell r="D4184"/>
        </row>
        <row r="4185">
          <cell r="D4185"/>
        </row>
        <row r="4186">
          <cell r="D4186"/>
        </row>
        <row r="4187">
          <cell r="D4187"/>
        </row>
        <row r="4188">
          <cell r="D4188"/>
        </row>
        <row r="4189">
          <cell r="D4189"/>
        </row>
        <row r="4190">
          <cell r="D4190"/>
        </row>
        <row r="4191">
          <cell r="D4191"/>
        </row>
        <row r="4192">
          <cell r="D4192"/>
        </row>
        <row r="4193">
          <cell r="D4193"/>
        </row>
        <row r="4194">
          <cell r="D4194"/>
        </row>
        <row r="4195">
          <cell r="D4195"/>
        </row>
        <row r="4196">
          <cell r="D4196"/>
        </row>
        <row r="4197">
          <cell r="D4197"/>
        </row>
        <row r="4198">
          <cell r="D4198"/>
        </row>
        <row r="4199">
          <cell r="D4199"/>
        </row>
        <row r="4200">
          <cell r="D4200"/>
        </row>
        <row r="4201">
          <cell r="D4201"/>
        </row>
        <row r="4202">
          <cell r="D4202"/>
        </row>
        <row r="4203">
          <cell r="D4203"/>
        </row>
        <row r="4204">
          <cell r="D4204"/>
        </row>
        <row r="4205">
          <cell r="D4205"/>
        </row>
        <row r="4206">
          <cell r="D4206"/>
        </row>
        <row r="4207">
          <cell r="D4207"/>
        </row>
        <row r="4208">
          <cell r="D4208"/>
        </row>
        <row r="4209">
          <cell r="D4209"/>
        </row>
        <row r="4210">
          <cell r="D4210"/>
        </row>
        <row r="4211">
          <cell r="D4211"/>
        </row>
        <row r="4212">
          <cell r="D4212"/>
        </row>
        <row r="4213">
          <cell r="D4213"/>
        </row>
        <row r="4214">
          <cell r="D4214"/>
        </row>
        <row r="4215">
          <cell r="D4215"/>
        </row>
        <row r="4216">
          <cell r="D4216"/>
        </row>
        <row r="4217">
          <cell r="D4217"/>
        </row>
        <row r="4218">
          <cell r="D4218"/>
        </row>
        <row r="4219">
          <cell r="D4219"/>
        </row>
        <row r="4220">
          <cell r="D4220"/>
        </row>
        <row r="4221">
          <cell r="D4221"/>
        </row>
        <row r="4222">
          <cell r="D4222"/>
        </row>
        <row r="4223">
          <cell r="D4223"/>
        </row>
        <row r="4224">
          <cell r="D4224"/>
        </row>
        <row r="4225">
          <cell r="D4225"/>
        </row>
        <row r="4226">
          <cell r="D4226"/>
        </row>
        <row r="4227">
          <cell r="D4227"/>
        </row>
        <row r="4228">
          <cell r="D4228"/>
        </row>
        <row r="4229">
          <cell r="D4229"/>
        </row>
        <row r="4230">
          <cell r="D4230"/>
        </row>
        <row r="4231">
          <cell r="D4231"/>
        </row>
        <row r="4232">
          <cell r="D4232"/>
        </row>
        <row r="4233">
          <cell r="D4233"/>
        </row>
        <row r="4234">
          <cell r="D4234"/>
        </row>
        <row r="4235">
          <cell r="D4235"/>
        </row>
        <row r="4236">
          <cell r="D4236"/>
        </row>
        <row r="4237">
          <cell r="D4237"/>
        </row>
        <row r="4238">
          <cell r="D4238"/>
        </row>
        <row r="4239">
          <cell r="D4239"/>
        </row>
        <row r="4240">
          <cell r="D4240"/>
        </row>
        <row r="4241">
          <cell r="D4241"/>
        </row>
        <row r="4242">
          <cell r="D4242"/>
        </row>
        <row r="4243">
          <cell r="D4243"/>
        </row>
        <row r="4244">
          <cell r="D4244"/>
        </row>
        <row r="4245">
          <cell r="D4245"/>
        </row>
        <row r="4246">
          <cell r="D4246"/>
        </row>
        <row r="4247">
          <cell r="D4247"/>
        </row>
        <row r="4248">
          <cell r="D4248"/>
        </row>
        <row r="4249">
          <cell r="D4249"/>
        </row>
        <row r="4250">
          <cell r="D4250"/>
        </row>
        <row r="4251">
          <cell r="D4251"/>
        </row>
        <row r="4252">
          <cell r="D4252"/>
        </row>
        <row r="4253">
          <cell r="D4253"/>
        </row>
        <row r="4254">
          <cell r="D4254"/>
        </row>
        <row r="4255">
          <cell r="D4255"/>
        </row>
        <row r="4256">
          <cell r="D4256"/>
        </row>
        <row r="4257">
          <cell r="D4257"/>
        </row>
        <row r="4258">
          <cell r="D4258"/>
        </row>
        <row r="4259">
          <cell r="D4259"/>
        </row>
        <row r="4260">
          <cell r="D4260"/>
        </row>
        <row r="4261">
          <cell r="D4261"/>
        </row>
        <row r="4262">
          <cell r="D4262"/>
        </row>
        <row r="4263">
          <cell r="D4263"/>
        </row>
        <row r="4264">
          <cell r="D4264"/>
        </row>
        <row r="4265">
          <cell r="D4265"/>
        </row>
        <row r="4266">
          <cell r="D4266"/>
        </row>
        <row r="4267">
          <cell r="D4267"/>
        </row>
        <row r="4268">
          <cell r="D4268"/>
        </row>
        <row r="4269">
          <cell r="D4269"/>
        </row>
        <row r="4270">
          <cell r="D4270"/>
        </row>
        <row r="4271">
          <cell r="D4271"/>
        </row>
        <row r="4272">
          <cell r="D4272"/>
        </row>
        <row r="4273">
          <cell r="D4273"/>
        </row>
        <row r="4274">
          <cell r="D4274"/>
        </row>
        <row r="4275">
          <cell r="D4275"/>
        </row>
        <row r="4276">
          <cell r="D4276"/>
        </row>
        <row r="4277">
          <cell r="D4277"/>
        </row>
        <row r="4278">
          <cell r="D4278"/>
        </row>
        <row r="4279">
          <cell r="D4279"/>
        </row>
        <row r="4280">
          <cell r="D4280"/>
        </row>
        <row r="4281">
          <cell r="D4281"/>
        </row>
        <row r="4282">
          <cell r="D4282"/>
        </row>
        <row r="4283">
          <cell r="D4283"/>
        </row>
        <row r="4284">
          <cell r="D4284"/>
        </row>
        <row r="4285">
          <cell r="D4285"/>
        </row>
        <row r="4286">
          <cell r="D4286"/>
        </row>
        <row r="4287">
          <cell r="D4287"/>
        </row>
        <row r="4288">
          <cell r="D4288"/>
        </row>
        <row r="4289">
          <cell r="D4289"/>
        </row>
        <row r="4290">
          <cell r="D4290"/>
        </row>
        <row r="4291">
          <cell r="D4291"/>
        </row>
        <row r="4292">
          <cell r="D4292"/>
        </row>
        <row r="4293">
          <cell r="D4293"/>
        </row>
        <row r="4294">
          <cell r="D4294"/>
        </row>
        <row r="4295">
          <cell r="D4295"/>
        </row>
        <row r="4296">
          <cell r="D4296"/>
        </row>
        <row r="4297">
          <cell r="D4297"/>
        </row>
        <row r="4298">
          <cell r="D4298"/>
        </row>
        <row r="4299">
          <cell r="D4299"/>
        </row>
        <row r="4300">
          <cell r="D4300"/>
        </row>
        <row r="4301">
          <cell r="D4301"/>
        </row>
        <row r="4302">
          <cell r="D4302"/>
        </row>
        <row r="4303">
          <cell r="D4303"/>
        </row>
        <row r="4304">
          <cell r="D4304"/>
        </row>
        <row r="4305">
          <cell r="D4305"/>
        </row>
        <row r="4306">
          <cell r="D4306"/>
        </row>
        <row r="4307">
          <cell r="D4307"/>
        </row>
        <row r="4308">
          <cell r="D4308"/>
        </row>
        <row r="4309">
          <cell r="D4309"/>
        </row>
        <row r="4310">
          <cell r="D4310"/>
        </row>
        <row r="4311">
          <cell r="D4311"/>
        </row>
        <row r="4312">
          <cell r="D4312"/>
        </row>
        <row r="4313">
          <cell r="D4313"/>
        </row>
        <row r="4314">
          <cell r="D4314"/>
        </row>
        <row r="4315">
          <cell r="D4315"/>
        </row>
        <row r="4316">
          <cell r="D4316"/>
        </row>
        <row r="4317">
          <cell r="D4317"/>
        </row>
        <row r="4318">
          <cell r="D4318"/>
        </row>
        <row r="4319">
          <cell r="D4319"/>
        </row>
        <row r="4320">
          <cell r="D4320"/>
        </row>
        <row r="4321">
          <cell r="D4321"/>
        </row>
        <row r="4322">
          <cell r="D4322"/>
        </row>
        <row r="4323">
          <cell r="D4323"/>
        </row>
        <row r="4324">
          <cell r="D4324"/>
        </row>
        <row r="4325">
          <cell r="D4325"/>
        </row>
        <row r="4326">
          <cell r="D4326"/>
        </row>
        <row r="4327">
          <cell r="D4327"/>
        </row>
        <row r="4328">
          <cell r="D4328"/>
        </row>
        <row r="4329">
          <cell r="D4329"/>
        </row>
        <row r="4330">
          <cell r="D4330"/>
        </row>
        <row r="4331">
          <cell r="D4331"/>
        </row>
        <row r="4332">
          <cell r="D4332"/>
        </row>
        <row r="4333">
          <cell r="D4333"/>
        </row>
        <row r="4334">
          <cell r="D4334"/>
        </row>
        <row r="4335">
          <cell r="D4335"/>
        </row>
        <row r="4336">
          <cell r="D4336"/>
        </row>
        <row r="4337">
          <cell r="D4337"/>
        </row>
        <row r="4338">
          <cell r="D4338"/>
        </row>
        <row r="4339">
          <cell r="D4339"/>
        </row>
        <row r="4340">
          <cell r="D4340"/>
        </row>
        <row r="4341">
          <cell r="D4341"/>
        </row>
        <row r="4342">
          <cell r="D4342"/>
        </row>
        <row r="4343">
          <cell r="D4343"/>
        </row>
        <row r="4344">
          <cell r="D4344"/>
        </row>
        <row r="4345">
          <cell r="D4345"/>
        </row>
        <row r="4346">
          <cell r="D4346"/>
        </row>
        <row r="4347">
          <cell r="D4347"/>
        </row>
        <row r="4348">
          <cell r="D4348"/>
        </row>
        <row r="4349">
          <cell r="D4349"/>
        </row>
        <row r="4350">
          <cell r="D4350"/>
        </row>
        <row r="4351">
          <cell r="D4351"/>
        </row>
        <row r="4352">
          <cell r="D4352"/>
        </row>
        <row r="4353">
          <cell r="D4353"/>
        </row>
        <row r="4354">
          <cell r="D4354"/>
        </row>
        <row r="4355">
          <cell r="D4355"/>
        </row>
        <row r="4356">
          <cell r="D4356"/>
        </row>
        <row r="4357">
          <cell r="D4357"/>
        </row>
        <row r="4358">
          <cell r="D4358"/>
        </row>
        <row r="4359">
          <cell r="D4359"/>
        </row>
        <row r="4360">
          <cell r="D4360"/>
        </row>
        <row r="4361">
          <cell r="D4361"/>
        </row>
        <row r="4362">
          <cell r="D4362"/>
        </row>
        <row r="4363">
          <cell r="D4363"/>
        </row>
        <row r="4364">
          <cell r="D4364"/>
        </row>
        <row r="4365">
          <cell r="D4365"/>
        </row>
        <row r="4366">
          <cell r="D4366"/>
        </row>
        <row r="4367">
          <cell r="D4367"/>
        </row>
        <row r="4368">
          <cell r="D4368"/>
        </row>
        <row r="4369">
          <cell r="D4369"/>
        </row>
        <row r="4370">
          <cell r="D4370"/>
        </row>
        <row r="4371">
          <cell r="D4371"/>
        </row>
        <row r="4372">
          <cell r="D4372"/>
        </row>
        <row r="4373">
          <cell r="D4373"/>
        </row>
        <row r="4374">
          <cell r="D4374"/>
        </row>
        <row r="4375">
          <cell r="D4375"/>
        </row>
        <row r="4376">
          <cell r="D4376"/>
        </row>
        <row r="4377">
          <cell r="D4377"/>
        </row>
        <row r="4378">
          <cell r="D4378"/>
        </row>
        <row r="4379">
          <cell r="D4379"/>
        </row>
        <row r="4380">
          <cell r="D4380"/>
        </row>
        <row r="4381">
          <cell r="D4381"/>
        </row>
        <row r="4382">
          <cell r="D4382"/>
        </row>
        <row r="4383">
          <cell r="D4383"/>
        </row>
        <row r="4384">
          <cell r="D4384"/>
        </row>
        <row r="4385">
          <cell r="D4385"/>
        </row>
        <row r="4386">
          <cell r="D4386"/>
        </row>
        <row r="4387">
          <cell r="D4387"/>
        </row>
        <row r="4388">
          <cell r="D4388"/>
        </row>
        <row r="4389">
          <cell r="D4389"/>
        </row>
        <row r="4390">
          <cell r="D4390"/>
        </row>
        <row r="4391">
          <cell r="D4391"/>
        </row>
        <row r="4392">
          <cell r="D4392"/>
        </row>
        <row r="4393">
          <cell r="D4393"/>
        </row>
        <row r="4394">
          <cell r="D4394"/>
        </row>
        <row r="4395">
          <cell r="D4395"/>
        </row>
        <row r="4396">
          <cell r="D4396"/>
        </row>
        <row r="4397">
          <cell r="D4397"/>
        </row>
        <row r="4398">
          <cell r="D4398"/>
        </row>
        <row r="4399">
          <cell r="D4399"/>
        </row>
        <row r="4400">
          <cell r="D4400"/>
        </row>
        <row r="4401">
          <cell r="D4401"/>
        </row>
        <row r="4402">
          <cell r="D4402"/>
        </row>
        <row r="4403">
          <cell r="D4403"/>
        </row>
        <row r="4404">
          <cell r="D4404"/>
        </row>
        <row r="4405">
          <cell r="D4405"/>
        </row>
        <row r="4406">
          <cell r="D4406"/>
        </row>
        <row r="4407">
          <cell r="D4407"/>
        </row>
        <row r="4408">
          <cell r="D4408"/>
        </row>
        <row r="4409">
          <cell r="D4409"/>
        </row>
        <row r="4410">
          <cell r="D4410"/>
        </row>
        <row r="4411">
          <cell r="D4411"/>
        </row>
        <row r="4412">
          <cell r="D4412"/>
        </row>
        <row r="4413">
          <cell r="D4413"/>
        </row>
        <row r="4414">
          <cell r="D4414"/>
        </row>
        <row r="4415">
          <cell r="D4415"/>
        </row>
        <row r="4416">
          <cell r="D4416"/>
        </row>
        <row r="4417">
          <cell r="D4417"/>
        </row>
        <row r="4418">
          <cell r="D4418"/>
        </row>
        <row r="4419">
          <cell r="D4419"/>
        </row>
        <row r="4420">
          <cell r="D4420"/>
        </row>
        <row r="4421">
          <cell r="D4421"/>
        </row>
        <row r="4422">
          <cell r="D4422"/>
        </row>
        <row r="4423">
          <cell r="D4423"/>
        </row>
        <row r="4424">
          <cell r="D4424"/>
        </row>
        <row r="4425">
          <cell r="D4425"/>
        </row>
        <row r="4426">
          <cell r="D4426"/>
        </row>
        <row r="4427">
          <cell r="D4427"/>
        </row>
        <row r="4428">
          <cell r="D4428"/>
        </row>
        <row r="4429">
          <cell r="D4429"/>
        </row>
        <row r="4430">
          <cell r="D4430"/>
        </row>
        <row r="4431">
          <cell r="D4431"/>
        </row>
        <row r="4432">
          <cell r="D4432"/>
        </row>
        <row r="4433">
          <cell r="D4433"/>
        </row>
        <row r="4434">
          <cell r="D4434"/>
        </row>
        <row r="4435">
          <cell r="D4435"/>
        </row>
        <row r="4436">
          <cell r="D4436"/>
        </row>
        <row r="4437">
          <cell r="D4437"/>
        </row>
        <row r="4438">
          <cell r="D4438"/>
        </row>
        <row r="4439">
          <cell r="D4439"/>
        </row>
        <row r="4440">
          <cell r="D4440"/>
        </row>
        <row r="4441">
          <cell r="D4441"/>
        </row>
        <row r="4442">
          <cell r="D4442"/>
        </row>
        <row r="4443">
          <cell r="D4443"/>
        </row>
        <row r="4444">
          <cell r="D4444"/>
        </row>
        <row r="4445">
          <cell r="D4445"/>
        </row>
        <row r="4446">
          <cell r="D4446"/>
        </row>
        <row r="4447">
          <cell r="D4447"/>
        </row>
        <row r="4448">
          <cell r="D4448"/>
        </row>
        <row r="4449">
          <cell r="D4449"/>
        </row>
        <row r="4450">
          <cell r="D4450"/>
        </row>
        <row r="4451">
          <cell r="D4451"/>
        </row>
        <row r="4452">
          <cell r="D4452"/>
        </row>
        <row r="4453">
          <cell r="D4453"/>
        </row>
        <row r="4454">
          <cell r="D4454"/>
        </row>
        <row r="4455">
          <cell r="D4455"/>
        </row>
        <row r="4456">
          <cell r="D4456"/>
        </row>
        <row r="4457">
          <cell r="D4457"/>
        </row>
        <row r="4458">
          <cell r="D4458"/>
        </row>
        <row r="4459">
          <cell r="D4459"/>
        </row>
        <row r="4460">
          <cell r="D4460"/>
        </row>
        <row r="4461">
          <cell r="D4461"/>
        </row>
        <row r="4462">
          <cell r="D4462"/>
        </row>
        <row r="4463">
          <cell r="D4463"/>
        </row>
        <row r="4464">
          <cell r="D4464"/>
        </row>
        <row r="4465">
          <cell r="D4465"/>
        </row>
        <row r="4466">
          <cell r="D4466"/>
        </row>
        <row r="4467">
          <cell r="D4467"/>
        </row>
        <row r="4468">
          <cell r="D4468"/>
        </row>
        <row r="4469">
          <cell r="D4469"/>
        </row>
        <row r="4470">
          <cell r="D4470"/>
        </row>
        <row r="4471">
          <cell r="D4471"/>
        </row>
        <row r="4472">
          <cell r="D4472"/>
        </row>
        <row r="4473">
          <cell r="D4473"/>
        </row>
        <row r="4474">
          <cell r="D4474"/>
        </row>
        <row r="4475">
          <cell r="D4475"/>
        </row>
        <row r="4476">
          <cell r="D4476"/>
        </row>
        <row r="4477">
          <cell r="D4477"/>
        </row>
        <row r="4478">
          <cell r="D4478"/>
        </row>
        <row r="4479">
          <cell r="D4479"/>
        </row>
        <row r="4480">
          <cell r="D4480"/>
        </row>
        <row r="4481">
          <cell r="D4481"/>
        </row>
        <row r="4482">
          <cell r="D4482"/>
        </row>
        <row r="4483">
          <cell r="D4483"/>
        </row>
        <row r="4484">
          <cell r="D4484"/>
        </row>
        <row r="4485">
          <cell r="D4485"/>
        </row>
        <row r="4486">
          <cell r="D4486"/>
        </row>
        <row r="4487">
          <cell r="D4487"/>
        </row>
        <row r="4488">
          <cell r="D4488"/>
        </row>
        <row r="4489">
          <cell r="D4489"/>
        </row>
        <row r="4490">
          <cell r="D4490"/>
        </row>
        <row r="4491">
          <cell r="D4491"/>
        </row>
        <row r="4492">
          <cell r="D4492"/>
        </row>
        <row r="4493">
          <cell r="D4493"/>
        </row>
        <row r="4494">
          <cell r="D4494"/>
        </row>
        <row r="4495">
          <cell r="D4495"/>
        </row>
        <row r="4496">
          <cell r="D4496"/>
        </row>
        <row r="4497">
          <cell r="D4497"/>
        </row>
        <row r="4498">
          <cell r="D4498"/>
        </row>
        <row r="4499">
          <cell r="D4499"/>
        </row>
        <row r="4500">
          <cell r="D4500"/>
        </row>
        <row r="4501">
          <cell r="D4501"/>
        </row>
        <row r="4502">
          <cell r="D4502"/>
        </row>
        <row r="4503">
          <cell r="D4503"/>
        </row>
        <row r="4504">
          <cell r="D4504"/>
        </row>
        <row r="4505">
          <cell r="D4505"/>
        </row>
        <row r="4506">
          <cell r="D4506"/>
        </row>
        <row r="4507">
          <cell r="D4507"/>
        </row>
        <row r="4508">
          <cell r="D4508"/>
        </row>
        <row r="4509">
          <cell r="D4509"/>
        </row>
        <row r="4510">
          <cell r="D4510"/>
        </row>
        <row r="4511">
          <cell r="D4511"/>
        </row>
        <row r="4512">
          <cell r="D4512"/>
        </row>
        <row r="4513">
          <cell r="D4513"/>
        </row>
        <row r="4514">
          <cell r="D4514"/>
        </row>
        <row r="4515">
          <cell r="D4515"/>
        </row>
        <row r="4516">
          <cell r="D4516"/>
        </row>
        <row r="4517">
          <cell r="D4517"/>
        </row>
        <row r="4518">
          <cell r="D4518"/>
        </row>
        <row r="4519">
          <cell r="D4519"/>
        </row>
        <row r="4520">
          <cell r="D4520"/>
        </row>
        <row r="4521">
          <cell r="D4521"/>
        </row>
        <row r="4522">
          <cell r="D4522"/>
        </row>
        <row r="4523">
          <cell r="D4523"/>
        </row>
        <row r="4524">
          <cell r="D4524"/>
        </row>
        <row r="4525">
          <cell r="D4525"/>
        </row>
        <row r="4526">
          <cell r="D4526"/>
        </row>
        <row r="4527">
          <cell r="D4527"/>
        </row>
        <row r="4528">
          <cell r="D4528"/>
        </row>
        <row r="4529">
          <cell r="D4529"/>
        </row>
        <row r="4530">
          <cell r="D4530"/>
        </row>
        <row r="4531">
          <cell r="D4531"/>
        </row>
        <row r="4532">
          <cell r="D4532"/>
        </row>
        <row r="4533">
          <cell r="D4533"/>
        </row>
        <row r="4534">
          <cell r="D4534"/>
        </row>
        <row r="4535">
          <cell r="D4535"/>
        </row>
        <row r="4536">
          <cell r="D4536"/>
        </row>
        <row r="4537">
          <cell r="D4537"/>
        </row>
        <row r="4538">
          <cell r="D4538"/>
        </row>
        <row r="4539">
          <cell r="D4539"/>
        </row>
        <row r="4540">
          <cell r="D4540"/>
        </row>
        <row r="4541">
          <cell r="D4541"/>
        </row>
        <row r="4542">
          <cell r="D4542"/>
        </row>
        <row r="4543">
          <cell r="D4543"/>
        </row>
        <row r="4544">
          <cell r="D4544"/>
        </row>
        <row r="4545">
          <cell r="D4545"/>
        </row>
        <row r="4546">
          <cell r="D4546"/>
        </row>
        <row r="4547">
          <cell r="D4547"/>
        </row>
        <row r="4548">
          <cell r="D4548"/>
        </row>
        <row r="4549">
          <cell r="D4549"/>
        </row>
        <row r="4550">
          <cell r="D4550"/>
        </row>
        <row r="4551">
          <cell r="D4551"/>
        </row>
        <row r="4552">
          <cell r="D4552"/>
        </row>
        <row r="4553">
          <cell r="D4553"/>
        </row>
        <row r="4554">
          <cell r="D4554"/>
        </row>
        <row r="4555">
          <cell r="D4555"/>
        </row>
        <row r="4556">
          <cell r="D4556"/>
        </row>
        <row r="4557">
          <cell r="D4557"/>
        </row>
        <row r="4558">
          <cell r="D4558"/>
        </row>
        <row r="4559">
          <cell r="D4559"/>
        </row>
        <row r="4560">
          <cell r="D4560"/>
        </row>
        <row r="4561">
          <cell r="D4561"/>
        </row>
        <row r="4562">
          <cell r="D4562"/>
        </row>
        <row r="4563">
          <cell r="D4563"/>
        </row>
        <row r="4564">
          <cell r="D4564"/>
        </row>
        <row r="4565">
          <cell r="D4565"/>
        </row>
        <row r="4566">
          <cell r="D4566"/>
        </row>
        <row r="4567">
          <cell r="D4567"/>
        </row>
        <row r="4568">
          <cell r="D4568"/>
        </row>
        <row r="4569">
          <cell r="D4569"/>
        </row>
        <row r="4570">
          <cell r="D4570"/>
        </row>
        <row r="4571">
          <cell r="D4571"/>
        </row>
        <row r="4572">
          <cell r="D4572"/>
        </row>
        <row r="4573">
          <cell r="D4573"/>
        </row>
        <row r="4574">
          <cell r="D4574"/>
        </row>
        <row r="4575">
          <cell r="D4575"/>
        </row>
        <row r="4576">
          <cell r="D4576"/>
        </row>
        <row r="4577">
          <cell r="D4577"/>
        </row>
        <row r="4578">
          <cell r="D4578"/>
        </row>
        <row r="4579">
          <cell r="D4579"/>
        </row>
        <row r="4580">
          <cell r="D4580"/>
        </row>
        <row r="4581">
          <cell r="D4581"/>
        </row>
        <row r="4582">
          <cell r="D4582"/>
        </row>
        <row r="4583">
          <cell r="D4583"/>
        </row>
        <row r="4584">
          <cell r="D4584"/>
        </row>
        <row r="4585">
          <cell r="D4585"/>
        </row>
        <row r="4586">
          <cell r="D4586"/>
        </row>
        <row r="4587">
          <cell r="D4587"/>
        </row>
        <row r="4588">
          <cell r="D4588"/>
        </row>
        <row r="4589">
          <cell r="D4589"/>
        </row>
        <row r="4590">
          <cell r="D4590"/>
        </row>
        <row r="4591">
          <cell r="D4591"/>
        </row>
        <row r="4592">
          <cell r="D4592"/>
        </row>
        <row r="4593">
          <cell r="D4593"/>
        </row>
        <row r="4594">
          <cell r="D4594"/>
        </row>
        <row r="4595">
          <cell r="D4595"/>
        </row>
        <row r="4596">
          <cell r="D4596"/>
        </row>
        <row r="4597">
          <cell r="D4597"/>
        </row>
        <row r="4598">
          <cell r="D4598"/>
        </row>
        <row r="4599">
          <cell r="D4599"/>
        </row>
        <row r="4600">
          <cell r="D4600"/>
        </row>
        <row r="4601">
          <cell r="D4601"/>
        </row>
        <row r="4602">
          <cell r="D4602"/>
        </row>
        <row r="4603">
          <cell r="D4603"/>
        </row>
        <row r="4604">
          <cell r="D4604"/>
        </row>
        <row r="4605">
          <cell r="D4605"/>
        </row>
        <row r="4606">
          <cell r="D4606"/>
        </row>
        <row r="4607">
          <cell r="D4607"/>
        </row>
        <row r="4608">
          <cell r="D4608"/>
        </row>
        <row r="4609">
          <cell r="D4609"/>
        </row>
        <row r="4610">
          <cell r="D4610"/>
        </row>
        <row r="4611">
          <cell r="D4611"/>
        </row>
        <row r="4612">
          <cell r="D4612"/>
        </row>
        <row r="4613">
          <cell r="D4613"/>
        </row>
        <row r="4614">
          <cell r="D4614"/>
        </row>
        <row r="4615">
          <cell r="D4615"/>
        </row>
        <row r="4616">
          <cell r="D4616"/>
        </row>
        <row r="4617">
          <cell r="D4617"/>
        </row>
        <row r="4618">
          <cell r="D4618"/>
        </row>
        <row r="4619">
          <cell r="D4619"/>
        </row>
        <row r="4620">
          <cell r="D4620"/>
        </row>
        <row r="4621">
          <cell r="D4621"/>
        </row>
        <row r="4622">
          <cell r="D4622"/>
        </row>
        <row r="4623">
          <cell r="D4623"/>
        </row>
        <row r="4624">
          <cell r="D4624"/>
        </row>
        <row r="4625">
          <cell r="D4625"/>
        </row>
        <row r="4626">
          <cell r="D4626"/>
        </row>
        <row r="4627">
          <cell r="D4627"/>
        </row>
        <row r="4628">
          <cell r="D4628"/>
        </row>
        <row r="4629">
          <cell r="D4629"/>
        </row>
        <row r="4630">
          <cell r="D4630"/>
        </row>
        <row r="4631">
          <cell r="D4631"/>
        </row>
        <row r="4632">
          <cell r="D4632"/>
        </row>
        <row r="4633">
          <cell r="D4633"/>
        </row>
        <row r="4634">
          <cell r="D4634"/>
        </row>
        <row r="4635">
          <cell r="D4635"/>
        </row>
        <row r="4636">
          <cell r="D4636"/>
        </row>
        <row r="4637">
          <cell r="D4637"/>
        </row>
        <row r="4638">
          <cell r="D4638"/>
        </row>
        <row r="4639">
          <cell r="D4639"/>
        </row>
        <row r="4640">
          <cell r="D4640"/>
        </row>
        <row r="4641">
          <cell r="D4641"/>
        </row>
        <row r="4642">
          <cell r="D4642"/>
        </row>
        <row r="4643">
          <cell r="D4643"/>
        </row>
        <row r="4644">
          <cell r="D4644"/>
        </row>
        <row r="4645">
          <cell r="D4645"/>
        </row>
        <row r="4646">
          <cell r="D4646"/>
        </row>
        <row r="4647">
          <cell r="D4647"/>
        </row>
        <row r="4648">
          <cell r="D4648"/>
        </row>
        <row r="4649">
          <cell r="D4649"/>
        </row>
        <row r="4650">
          <cell r="D4650"/>
        </row>
        <row r="4651">
          <cell r="D4651"/>
        </row>
        <row r="4652">
          <cell r="D4652"/>
        </row>
        <row r="4653">
          <cell r="D4653"/>
        </row>
        <row r="4654">
          <cell r="D4654"/>
        </row>
        <row r="4655">
          <cell r="D4655"/>
        </row>
        <row r="4656">
          <cell r="D4656"/>
        </row>
        <row r="4657">
          <cell r="D4657"/>
        </row>
        <row r="4658">
          <cell r="D4658"/>
        </row>
        <row r="4659">
          <cell r="D4659"/>
        </row>
        <row r="4660">
          <cell r="D4660"/>
        </row>
        <row r="4661">
          <cell r="D4661"/>
        </row>
        <row r="4662">
          <cell r="D4662"/>
        </row>
        <row r="4663">
          <cell r="D4663"/>
        </row>
        <row r="4664">
          <cell r="D4664"/>
        </row>
        <row r="4665">
          <cell r="D4665"/>
        </row>
        <row r="4666">
          <cell r="D4666"/>
        </row>
        <row r="4667">
          <cell r="D4667"/>
        </row>
        <row r="4668">
          <cell r="D4668"/>
        </row>
        <row r="4669">
          <cell r="D4669"/>
        </row>
        <row r="4670">
          <cell r="D4670"/>
        </row>
        <row r="4671">
          <cell r="D4671"/>
        </row>
        <row r="4672">
          <cell r="D4672"/>
        </row>
        <row r="4673">
          <cell r="D4673"/>
        </row>
        <row r="4674">
          <cell r="D4674"/>
        </row>
        <row r="4675">
          <cell r="D4675"/>
        </row>
        <row r="4676">
          <cell r="D4676"/>
        </row>
        <row r="4677">
          <cell r="D4677"/>
        </row>
        <row r="4678">
          <cell r="D4678"/>
        </row>
        <row r="4679">
          <cell r="D4679"/>
        </row>
        <row r="4680">
          <cell r="D4680"/>
        </row>
        <row r="4681">
          <cell r="D4681"/>
        </row>
        <row r="4682">
          <cell r="D4682"/>
        </row>
        <row r="4683">
          <cell r="D4683"/>
        </row>
        <row r="4684">
          <cell r="D4684"/>
        </row>
        <row r="4685">
          <cell r="D4685"/>
        </row>
        <row r="4686">
          <cell r="D4686"/>
        </row>
        <row r="4687">
          <cell r="D4687"/>
        </row>
        <row r="4688">
          <cell r="D4688"/>
        </row>
        <row r="4689">
          <cell r="D4689"/>
        </row>
        <row r="4690">
          <cell r="D4690"/>
        </row>
        <row r="4691">
          <cell r="D4691"/>
        </row>
        <row r="4692">
          <cell r="D4692"/>
        </row>
        <row r="4693">
          <cell r="D4693"/>
        </row>
        <row r="4694">
          <cell r="D4694"/>
        </row>
        <row r="4695">
          <cell r="D4695"/>
        </row>
        <row r="4696">
          <cell r="D4696"/>
        </row>
        <row r="4697">
          <cell r="D4697"/>
        </row>
        <row r="4698">
          <cell r="D4698"/>
        </row>
        <row r="4699">
          <cell r="D4699"/>
        </row>
        <row r="4700">
          <cell r="D4700"/>
        </row>
        <row r="4701">
          <cell r="D4701"/>
        </row>
        <row r="4702">
          <cell r="D4702"/>
        </row>
        <row r="4703">
          <cell r="D4703"/>
        </row>
        <row r="4704">
          <cell r="D4704"/>
        </row>
        <row r="4705">
          <cell r="D4705"/>
        </row>
        <row r="4706">
          <cell r="D4706"/>
        </row>
        <row r="4707">
          <cell r="D4707"/>
        </row>
        <row r="4708">
          <cell r="D4708"/>
        </row>
        <row r="4709">
          <cell r="D4709"/>
        </row>
        <row r="4710">
          <cell r="D4710"/>
        </row>
        <row r="4711">
          <cell r="D4711"/>
        </row>
        <row r="4712">
          <cell r="D4712"/>
        </row>
        <row r="4713">
          <cell r="D4713"/>
        </row>
        <row r="4714">
          <cell r="D4714"/>
        </row>
        <row r="4715">
          <cell r="D4715"/>
        </row>
        <row r="4716">
          <cell r="D4716"/>
        </row>
        <row r="4717">
          <cell r="D4717"/>
        </row>
        <row r="4718">
          <cell r="D4718"/>
        </row>
        <row r="4719">
          <cell r="D4719"/>
        </row>
        <row r="4720">
          <cell r="D4720"/>
        </row>
        <row r="4721">
          <cell r="D4721"/>
        </row>
        <row r="4722">
          <cell r="D4722"/>
        </row>
        <row r="4723">
          <cell r="D4723"/>
        </row>
        <row r="4724">
          <cell r="D4724"/>
        </row>
        <row r="4725">
          <cell r="D4725"/>
        </row>
        <row r="4726">
          <cell r="D4726"/>
        </row>
        <row r="4727">
          <cell r="D4727"/>
        </row>
        <row r="4728">
          <cell r="D4728"/>
        </row>
        <row r="4729">
          <cell r="D4729"/>
        </row>
        <row r="4730">
          <cell r="D4730"/>
        </row>
        <row r="4731">
          <cell r="D4731"/>
        </row>
        <row r="4732">
          <cell r="D4732"/>
        </row>
        <row r="4733">
          <cell r="D4733"/>
        </row>
        <row r="4734">
          <cell r="D4734"/>
        </row>
        <row r="4735">
          <cell r="D4735"/>
        </row>
        <row r="4736">
          <cell r="D4736"/>
        </row>
        <row r="4737">
          <cell r="D4737"/>
        </row>
        <row r="4738">
          <cell r="D4738"/>
        </row>
        <row r="4739">
          <cell r="D4739"/>
        </row>
        <row r="4740">
          <cell r="D4740"/>
        </row>
        <row r="4741">
          <cell r="D4741"/>
        </row>
        <row r="4742">
          <cell r="D4742"/>
        </row>
        <row r="4743">
          <cell r="D4743"/>
        </row>
        <row r="4744">
          <cell r="D4744"/>
        </row>
        <row r="4745">
          <cell r="D4745"/>
        </row>
        <row r="4746">
          <cell r="D4746"/>
        </row>
        <row r="4747">
          <cell r="D4747"/>
        </row>
        <row r="4748">
          <cell r="D4748"/>
        </row>
        <row r="4749">
          <cell r="D4749"/>
        </row>
        <row r="4750">
          <cell r="D4750"/>
        </row>
        <row r="4751">
          <cell r="D4751"/>
        </row>
        <row r="4752">
          <cell r="D4752"/>
        </row>
        <row r="4753">
          <cell r="D4753"/>
        </row>
        <row r="4754">
          <cell r="D4754"/>
        </row>
        <row r="4755">
          <cell r="D4755"/>
        </row>
        <row r="4756">
          <cell r="D4756"/>
        </row>
        <row r="4757">
          <cell r="D4757"/>
        </row>
        <row r="4758">
          <cell r="D4758"/>
        </row>
        <row r="4759">
          <cell r="D4759"/>
        </row>
        <row r="4760">
          <cell r="D4760"/>
        </row>
        <row r="4761">
          <cell r="D4761"/>
        </row>
        <row r="4762">
          <cell r="D4762"/>
        </row>
        <row r="4763">
          <cell r="D4763"/>
        </row>
        <row r="4764">
          <cell r="D4764"/>
        </row>
        <row r="4765">
          <cell r="D4765"/>
        </row>
        <row r="4766">
          <cell r="D4766"/>
        </row>
        <row r="4767">
          <cell r="D4767"/>
        </row>
        <row r="4768">
          <cell r="D4768"/>
        </row>
        <row r="4769">
          <cell r="D4769"/>
        </row>
        <row r="4770">
          <cell r="D4770"/>
        </row>
        <row r="4771">
          <cell r="D4771"/>
        </row>
        <row r="4772">
          <cell r="D4772"/>
        </row>
        <row r="4773">
          <cell r="D4773"/>
        </row>
        <row r="4774">
          <cell r="D4774"/>
        </row>
        <row r="4775">
          <cell r="D4775"/>
        </row>
        <row r="4776">
          <cell r="D4776"/>
        </row>
        <row r="4777">
          <cell r="D4777"/>
        </row>
        <row r="4778">
          <cell r="D4778"/>
        </row>
        <row r="4779">
          <cell r="D4779"/>
        </row>
        <row r="4780">
          <cell r="D4780"/>
        </row>
        <row r="4781">
          <cell r="D4781"/>
        </row>
        <row r="4782">
          <cell r="D4782"/>
        </row>
        <row r="4783">
          <cell r="D4783"/>
        </row>
        <row r="4784">
          <cell r="D4784"/>
        </row>
        <row r="4785">
          <cell r="D4785"/>
        </row>
        <row r="4786">
          <cell r="D4786"/>
        </row>
        <row r="4787">
          <cell r="D4787"/>
        </row>
        <row r="4788">
          <cell r="D4788"/>
        </row>
        <row r="4789">
          <cell r="D4789"/>
        </row>
        <row r="4790">
          <cell r="D4790"/>
        </row>
        <row r="4791">
          <cell r="D4791"/>
        </row>
        <row r="4792">
          <cell r="D4792"/>
        </row>
        <row r="4793">
          <cell r="D4793"/>
        </row>
        <row r="4794">
          <cell r="D4794"/>
        </row>
        <row r="4795">
          <cell r="D4795"/>
        </row>
        <row r="4796">
          <cell r="D4796"/>
        </row>
        <row r="4797">
          <cell r="D4797"/>
        </row>
        <row r="4798">
          <cell r="D4798"/>
        </row>
        <row r="4799">
          <cell r="D4799"/>
        </row>
        <row r="4800">
          <cell r="D4800"/>
        </row>
        <row r="4801">
          <cell r="D4801"/>
        </row>
        <row r="4802">
          <cell r="D4802"/>
        </row>
        <row r="4803">
          <cell r="D4803"/>
        </row>
        <row r="4804">
          <cell r="D4804"/>
        </row>
        <row r="4805">
          <cell r="D4805"/>
        </row>
        <row r="4806">
          <cell r="D4806"/>
        </row>
        <row r="4807">
          <cell r="D4807"/>
        </row>
        <row r="4808">
          <cell r="D4808"/>
        </row>
        <row r="4809">
          <cell r="D4809"/>
        </row>
        <row r="4810">
          <cell r="D4810"/>
        </row>
        <row r="4811">
          <cell r="D4811"/>
        </row>
        <row r="4812">
          <cell r="D4812"/>
        </row>
        <row r="4813">
          <cell r="D4813"/>
        </row>
        <row r="4814">
          <cell r="D4814"/>
        </row>
        <row r="4815">
          <cell r="D4815"/>
        </row>
        <row r="4816">
          <cell r="D4816"/>
        </row>
        <row r="4817">
          <cell r="D4817"/>
        </row>
        <row r="4818">
          <cell r="D4818"/>
        </row>
        <row r="4819">
          <cell r="D4819"/>
        </row>
        <row r="4820">
          <cell r="D4820"/>
        </row>
        <row r="4821">
          <cell r="D4821"/>
        </row>
        <row r="4822">
          <cell r="D4822"/>
        </row>
        <row r="4823">
          <cell r="D4823"/>
        </row>
        <row r="4824">
          <cell r="D4824"/>
        </row>
        <row r="4825">
          <cell r="D4825"/>
        </row>
        <row r="4826">
          <cell r="D4826"/>
        </row>
        <row r="4827">
          <cell r="D4827"/>
        </row>
        <row r="4828">
          <cell r="D4828"/>
        </row>
        <row r="4829">
          <cell r="D4829"/>
        </row>
        <row r="4830">
          <cell r="D4830"/>
        </row>
        <row r="4831">
          <cell r="D4831"/>
        </row>
        <row r="4832">
          <cell r="D4832"/>
        </row>
        <row r="4833">
          <cell r="D4833"/>
        </row>
        <row r="4834">
          <cell r="D4834"/>
        </row>
        <row r="4835">
          <cell r="D4835"/>
        </row>
        <row r="4836">
          <cell r="D4836"/>
        </row>
        <row r="4837">
          <cell r="D4837"/>
        </row>
        <row r="4838">
          <cell r="D4838"/>
        </row>
        <row r="4839">
          <cell r="D4839"/>
        </row>
        <row r="4840">
          <cell r="D4840"/>
        </row>
        <row r="4841">
          <cell r="D4841"/>
        </row>
        <row r="4842">
          <cell r="D4842"/>
        </row>
        <row r="4843">
          <cell r="D4843"/>
        </row>
        <row r="4844">
          <cell r="D4844"/>
        </row>
        <row r="4845">
          <cell r="D4845"/>
        </row>
        <row r="4846">
          <cell r="D4846"/>
        </row>
        <row r="4847">
          <cell r="D4847"/>
        </row>
        <row r="4848">
          <cell r="D4848"/>
        </row>
        <row r="4849">
          <cell r="D4849"/>
        </row>
        <row r="4850">
          <cell r="D4850"/>
        </row>
        <row r="4851">
          <cell r="D4851"/>
        </row>
        <row r="4852">
          <cell r="D4852"/>
        </row>
        <row r="4853">
          <cell r="D4853"/>
        </row>
        <row r="4854">
          <cell r="D4854"/>
        </row>
        <row r="4855">
          <cell r="D4855"/>
        </row>
        <row r="4856">
          <cell r="D4856"/>
        </row>
        <row r="4857">
          <cell r="D4857"/>
        </row>
        <row r="4858">
          <cell r="D4858"/>
        </row>
        <row r="4859">
          <cell r="D4859"/>
        </row>
        <row r="4860">
          <cell r="D4860"/>
        </row>
        <row r="4861">
          <cell r="D4861"/>
        </row>
        <row r="4862">
          <cell r="D4862"/>
        </row>
        <row r="4863">
          <cell r="D4863"/>
        </row>
        <row r="4864">
          <cell r="D4864"/>
        </row>
        <row r="4865">
          <cell r="D4865"/>
        </row>
        <row r="4866">
          <cell r="D4866"/>
        </row>
        <row r="4867">
          <cell r="D4867"/>
        </row>
        <row r="4868">
          <cell r="D4868"/>
        </row>
        <row r="4869">
          <cell r="D4869"/>
        </row>
        <row r="4870">
          <cell r="D4870"/>
        </row>
        <row r="4871">
          <cell r="D4871"/>
        </row>
        <row r="4872">
          <cell r="D4872"/>
        </row>
        <row r="4873">
          <cell r="D4873"/>
        </row>
        <row r="4874">
          <cell r="D4874"/>
        </row>
        <row r="4875">
          <cell r="D4875"/>
        </row>
        <row r="4876">
          <cell r="D4876"/>
        </row>
        <row r="4877">
          <cell r="D4877"/>
        </row>
        <row r="4878">
          <cell r="D4878"/>
        </row>
        <row r="4879">
          <cell r="D4879"/>
        </row>
        <row r="4880">
          <cell r="D4880"/>
        </row>
        <row r="4881">
          <cell r="D4881"/>
        </row>
        <row r="4882">
          <cell r="D4882"/>
        </row>
        <row r="4883">
          <cell r="D4883"/>
        </row>
        <row r="4884">
          <cell r="D4884"/>
        </row>
        <row r="4885">
          <cell r="D4885"/>
        </row>
        <row r="4886">
          <cell r="D4886"/>
        </row>
        <row r="4887">
          <cell r="D4887"/>
        </row>
        <row r="4888">
          <cell r="D4888"/>
        </row>
        <row r="4889">
          <cell r="D4889"/>
        </row>
        <row r="4890">
          <cell r="D4890"/>
        </row>
        <row r="4891">
          <cell r="D4891"/>
        </row>
        <row r="4892">
          <cell r="D4892"/>
        </row>
        <row r="4893">
          <cell r="D4893"/>
        </row>
        <row r="4894">
          <cell r="D4894"/>
        </row>
        <row r="4895">
          <cell r="D4895"/>
        </row>
        <row r="4896">
          <cell r="D4896"/>
        </row>
        <row r="4897">
          <cell r="D4897"/>
        </row>
        <row r="4898">
          <cell r="D4898"/>
        </row>
        <row r="4899">
          <cell r="D4899"/>
        </row>
        <row r="4900">
          <cell r="D4900"/>
        </row>
        <row r="4901">
          <cell r="D4901"/>
        </row>
        <row r="4902">
          <cell r="D4902"/>
        </row>
        <row r="4903">
          <cell r="D4903"/>
        </row>
        <row r="4904">
          <cell r="D4904"/>
        </row>
        <row r="4905">
          <cell r="D4905"/>
        </row>
        <row r="4906">
          <cell r="D4906"/>
        </row>
        <row r="4907">
          <cell r="D4907"/>
        </row>
        <row r="4908">
          <cell r="D4908"/>
        </row>
        <row r="4909">
          <cell r="D4909"/>
        </row>
        <row r="4910">
          <cell r="D4910"/>
        </row>
        <row r="4911">
          <cell r="D4911"/>
        </row>
        <row r="4912">
          <cell r="D4912"/>
        </row>
        <row r="4913">
          <cell r="D4913"/>
        </row>
        <row r="4914">
          <cell r="D4914"/>
        </row>
        <row r="4915">
          <cell r="D4915"/>
        </row>
        <row r="4916">
          <cell r="D4916"/>
        </row>
        <row r="4917">
          <cell r="D4917"/>
        </row>
        <row r="4918">
          <cell r="D4918"/>
        </row>
        <row r="4919">
          <cell r="D4919"/>
        </row>
        <row r="4920">
          <cell r="D4920"/>
        </row>
        <row r="4921">
          <cell r="D4921"/>
        </row>
        <row r="4922">
          <cell r="D4922"/>
        </row>
        <row r="4923">
          <cell r="D4923"/>
        </row>
        <row r="4924">
          <cell r="D4924"/>
        </row>
        <row r="4925">
          <cell r="D4925"/>
        </row>
        <row r="4926">
          <cell r="D4926"/>
        </row>
        <row r="4927">
          <cell r="D4927"/>
        </row>
        <row r="4928">
          <cell r="D4928"/>
        </row>
        <row r="4929">
          <cell r="D4929"/>
        </row>
        <row r="4930">
          <cell r="D4930"/>
        </row>
        <row r="4931">
          <cell r="D4931"/>
        </row>
        <row r="4932">
          <cell r="D4932"/>
        </row>
        <row r="4933">
          <cell r="D4933"/>
        </row>
        <row r="4934">
          <cell r="D4934"/>
        </row>
        <row r="4935">
          <cell r="D4935"/>
        </row>
        <row r="4936">
          <cell r="D4936"/>
        </row>
        <row r="4937">
          <cell r="D4937"/>
        </row>
        <row r="4938">
          <cell r="D4938"/>
        </row>
        <row r="4939">
          <cell r="D4939"/>
        </row>
        <row r="4940">
          <cell r="D4940"/>
        </row>
        <row r="4941">
          <cell r="D4941"/>
        </row>
        <row r="4942">
          <cell r="D4942"/>
        </row>
        <row r="4943">
          <cell r="D4943"/>
        </row>
        <row r="4944">
          <cell r="D4944"/>
        </row>
        <row r="4945">
          <cell r="D4945"/>
        </row>
        <row r="4946">
          <cell r="D4946"/>
        </row>
        <row r="4947">
          <cell r="D4947"/>
        </row>
        <row r="4948">
          <cell r="D4948"/>
        </row>
        <row r="4949">
          <cell r="D4949"/>
        </row>
        <row r="4950">
          <cell r="D4950"/>
        </row>
        <row r="4951">
          <cell r="D4951"/>
        </row>
        <row r="4952">
          <cell r="D4952"/>
        </row>
        <row r="4953">
          <cell r="D4953"/>
        </row>
        <row r="4954">
          <cell r="D4954"/>
        </row>
        <row r="4955">
          <cell r="D4955"/>
        </row>
        <row r="4956">
          <cell r="D4956"/>
        </row>
        <row r="4957">
          <cell r="D4957"/>
        </row>
        <row r="4958">
          <cell r="D4958"/>
        </row>
        <row r="4959">
          <cell r="D4959"/>
        </row>
        <row r="4960">
          <cell r="D4960"/>
        </row>
        <row r="4961">
          <cell r="D4961"/>
        </row>
        <row r="4962">
          <cell r="D4962"/>
        </row>
        <row r="4963">
          <cell r="D4963"/>
        </row>
        <row r="4964">
          <cell r="D4964"/>
        </row>
        <row r="4965">
          <cell r="D4965"/>
        </row>
        <row r="4966">
          <cell r="D4966"/>
        </row>
        <row r="4967">
          <cell r="D4967"/>
        </row>
        <row r="4968">
          <cell r="D4968"/>
        </row>
        <row r="4969">
          <cell r="D4969"/>
        </row>
        <row r="4970">
          <cell r="D4970"/>
        </row>
        <row r="4971">
          <cell r="D4971"/>
        </row>
        <row r="4972">
          <cell r="D4972"/>
        </row>
        <row r="4973">
          <cell r="D4973"/>
        </row>
        <row r="4974">
          <cell r="D4974"/>
        </row>
        <row r="4975">
          <cell r="D4975"/>
        </row>
        <row r="4976">
          <cell r="D4976"/>
        </row>
        <row r="4977">
          <cell r="D4977"/>
        </row>
        <row r="4978">
          <cell r="D4978"/>
        </row>
        <row r="4979">
          <cell r="D4979"/>
        </row>
        <row r="4980">
          <cell r="D4980"/>
        </row>
        <row r="4981">
          <cell r="D4981"/>
        </row>
        <row r="4982">
          <cell r="D4982"/>
        </row>
        <row r="4983">
          <cell r="D4983"/>
        </row>
        <row r="4984">
          <cell r="D4984"/>
        </row>
        <row r="4985">
          <cell r="D4985"/>
        </row>
        <row r="4986">
          <cell r="D4986"/>
        </row>
        <row r="4987">
          <cell r="D4987"/>
        </row>
        <row r="4988">
          <cell r="D4988"/>
        </row>
        <row r="4989">
          <cell r="D4989"/>
        </row>
        <row r="4990">
          <cell r="D4990"/>
        </row>
        <row r="4991">
          <cell r="D4991"/>
        </row>
        <row r="4992">
          <cell r="D4992"/>
        </row>
        <row r="4993">
          <cell r="D4993"/>
        </row>
        <row r="4994">
          <cell r="D4994"/>
        </row>
        <row r="4995">
          <cell r="D4995"/>
        </row>
        <row r="4996">
          <cell r="D4996"/>
        </row>
        <row r="4997">
          <cell r="D4997"/>
        </row>
        <row r="4998">
          <cell r="D4998"/>
        </row>
        <row r="4999">
          <cell r="D4999"/>
        </row>
        <row r="5000">
          <cell r="D5000"/>
        </row>
        <row r="5001">
          <cell r="D5001"/>
        </row>
        <row r="5002">
          <cell r="D5002"/>
        </row>
        <row r="5003">
          <cell r="D5003"/>
        </row>
        <row r="5004">
          <cell r="D5004"/>
        </row>
        <row r="5005">
          <cell r="D5005"/>
        </row>
        <row r="5006">
          <cell r="D5006"/>
        </row>
        <row r="5007">
          <cell r="D5007"/>
        </row>
        <row r="5008">
          <cell r="D5008"/>
        </row>
        <row r="5009">
          <cell r="D5009"/>
        </row>
        <row r="5010">
          <cell r="D5010"/>
        </row>
        <row r="5011">
          <cell r="D5011"/>
        </row>
        <row r="5012">
          <cell r="D5012"/>
        </row>
        <row r="5013">
          <cell r="D5013"/>
        </row>
        <row r="5014">
          <cell r="D5014"/>
        </row>
        <row r="5015">
          <cell r="D5015"/>
        </row>
        <row r="5016">
          <cell r="D5016"/>
        </row>
        <row r="5017">
          <cell r="D5017"/>
        </row>
        <row r="5018">
          <cell r="D5018"/>
        </row>
        <row r="5019">
          <cell r="D5019"/>
        </row>
        <row r="5020">
          <cell r="D5020"/>
        </row>
        <row r="5021">
          <cell r="D5021"/>
        </row>
        <row r="5022">
          <cell r="D5022"/>
        </row>
        <row r="5023">
          <cell r="D5023"/>
        </row>
        <row r="5024">
          <cell r="D5024"/>
        </row>
        <row r="5025">
          <cell r="D5025"/>
        </row>
        <row r="5026">
          <cell r="D5026"/>
        </row>
        <row r="5027">
          <cell r="D5027"/>
        </row>
        <row r="5028">
          <cell r="D5028"/>
        </row>
        <row r="5029">
          <cell r="D5029"/>
        </row>
        <row r="5030">
          <cell r="D5030"/>
        </row>
        <row r="5031">
          <cell r="D5031"/>
        </row>
        <row r="5032">
          <cell r="D5032"/>
        </row>
        <row r="5033">
          <cell r="D5033"/>
        </row>
        <row r="5034">
          <cell r="D5034"/>
        </row>
        <row r="5035">
          <cell r="D5035"/>
        </row>
        <row r="5036">
          <cell r="D5036"/>
        </row>
        <row r="5037">
          <cell r="D5037"/>
        </row>
        <row r="5038">
          <cell r="D5038"/>
        </row>
        <row r="5039">
          <cell r="D5039"/>
        </row>
        <row r="5040">
          <cell r="D5040"/>
        </row>
        <row r="5041">
          <cell r="D5041"/>
        </row>
        <row r="5042">
          <cell r="D5042"/>
        </row>
        <row r="5043">
          <cell r="D5043"/>
        </row>
        <row r="5044">
          <cell r="D5044"/>
        </row>
        <row r="5045">
          <cell r="D5045"/>
        </row>
        <row r="5046">
          <cell r="D5046"/>
        </row>
        <row r="5047">
          <cell r="D5047"/>
        </row>
        <row r="5048">
          <cell r="D5048"/>
        </row>
        <row r="5049">
          <cell r="D5049"/>
        </row>
        <row r="5050">
          <cell r="D5050"/>
        </row>
        <row r="5051">
          <cell r="D5051"/>
        </row>
        <row r="5052">
          <cell r="D5052"/>
        </row>
        <row r="5053">
          <cell r="D5053"/>
        </row>
        <row r="5054">
          <cell r="D5054"/>
        </row>
        <row r="5055">
          <cell r="D5055"/>
        </row>
        <row r="5056">
          <cell r="D5056"/>
        </row>
        <row r="5057">
          <cell r="D5057"/>
        </row>
        <row r="5058">
          <cell r="D5058"/>
        </row>
        <row r="5059">
          <cell r="D5059"/>
        </row>
        <row r="5060">
          <cell r="D5060"/>
        </row>
        <row r="5061">
          <cell r="D5061"/>
        </row>
        <row r="5062">
          <cell r="D5062"/>
        </row>
        <row r="5063">
          <cell r="D5063"/>
        </row>
        <row r="5064">
          <cell r="D5064"/>
        </row>
        <row r="5065">
          <cell r="D5065"/>
        </row>
        <row r="5066">
          <cell r="D5066"/>
        </row>
        <row r="5067">
          <cell r="D5067"/>
        </row>
        <row r="5068">
          <cell r="D5068"/>
        </row>
        <row r="5069">
          <cell r="D5069"/>
        </row>
        <row r="5070">
          <cell r="D5070"/>
        </row>
        <row r="5071">
          <cell r="D5071"/>
        </row>
        <row r="5072">
          <cell r="D5072"/>
        </row>
        <row r="5073">
          <cell r="D5073"/>
        </row>
        <row r="5074">
          <cell r="D5074"/>
        </row>
        <row r="5075">
          <cell r="D5075"/>
        </row>
        <row r="5076">
          <cell r="D5076"/>
        </row>
        <row r="5077">
          <cell r="D5077"/>
        </row>
        <row r="5078">
          <cell r="D5078"/>
        </row>
        <row r="5079">
          <cell r="D5079"/>
        </row>
        <row r="5080">
          <cell r="D5080"/>
        </row>
        <row r="5081">
          <cell r="D5081"/>
        </row>
        <row r="5082">
          <cell r="D5082"/>
        </row>
        <row r="5083">
          <cell r="D5083"/>
        </row>
        <row r="5084">
          <cell r="D5084"/>
        </row>
        <row r="5085">
          <cell r="D5085"/>
        </row>
        <row r="5086">
          <cell r="D5086"/>
        </row>
        <row r="5087">
          <cell r="D5087"/>
        </row>
        <row r="5088">
          <cell r="D5088"/>
        </row>
        <row r="5089">
          <cell r="D5089"/>
        </row>
        <row r="5090">
          <cell r="D5090"/>
        </row>
        <row r="5091">
          <cell r="D5091"/>
        </row>
        <row r="5092">
          <cell r="D5092"/>
        </row>
        <row r="5093">
          <cell r="D5093"/>
        </row>
        <row r="5094">
          <cell r="D5094"/>
        </row>
        <row r="5095">
          <cell r="D5095"/>
        </row>
        <row r="5096">
          <cell r="D5096"/>
        </row>
        <row r="5097">
          <cell r="D5097"/>
        </row>
        <row r="5098">
          <cell r="D5098"/>
        </row>
        <row r="5099">
          <cell r="D5099"/>
        </row>
        <row r="5100">
          <cell r="D5100"/>
        </row>
        <row r="5101">
          <cell r="D5101"/>
        </row>
        <row r="5102">
          <cell r="D5102"/>
        </row>
        <row r="5103">
          <cell r="D5103"/>
        </row>
        <row r="5104">
          <cell r="D5104"/>
        </row>
        <row r="5105">
          <cell r="D5105"/>
        </row>
        <row r="5106">
          <cell r="D5106"/>
        </row>
        <row r="5107">
          <cell r="D5107"/>
        </row>
        <row r="5108">
          <cell r="D5108"/>
        </row>
        <row r="5109">
          <cell r="D5109"/>
        </row>
        <row r="5110">
          <cell r="D5110"/>
        </row>
        <row r="5111">
          <cell r="D5111"/>
        </row>
        <row r="5112">
          <cell r="D5112"/>
        </row>
        <row r="5113">
          <cell r="D5113"/>
        </row>
        <row r="5114">
          <cell r="D5114"/>
        </row>
        <row r="5115">
          <cell r="D5115"/>
        </row>
        <row r="5116">
          <cell r="D5116"/>
        </row>
        <row r="5117">
          <cell r="D5117"/>
        </row>
        <row r="5118">
          <cell r="D5118"/>
        </row>
        <row r="5119">
          <cell r="D5119"/>
        </row>
        <row r="5120">
          <cell r="D5120"/>
        </row>
        <row r="5121">
          <cell r="D5121"/>
        </row>
        <row r="5122">
          <cell r="D5122"/>
        </row>
        <row r="5123">
          <cell r="D5123"/>
        </row>
        <row r="5124">
          <cell r="D5124"/>
        </row>
        <row r="5125">
          <cell r="D5125"/>
        </row>
        <row r="5126">
          <cell r="D5126"/>
        </row>
        <row r="5127">
          <cell r="D5127"/>
        </row>
        <row r="5128">
          <cell r="D5128"/>
        </row>
        <row r="5129">
          <cell r="D5129"/>
        </row>
        <row r="5130">
          <cell r="D5130"/>
        </row>
        <row r="5131">
          <cell r="D5131"/>
        </row>
        <row r="5132">
          <cell r="D5132"/>
        </row>
        <row r="5133">
          <cell r="D5133"/>
        </row>
        <row r="5134">
          <cell r="D5134"/>
        </row>
        <row r="5135">
          <cell r="D5135"/>
        </row>
        <row r="5136">
          <cell r="D5136"/>
        </row>
        <row r="5137">
          <cell r="D5137"/>
        </row>
        <row r="5138">
          <cell r="D5138"/>
        </row>
        <row r="5139">
          <cell r="D5139"/>
        </row>
        <row r="5140">
          <cell r="D5140"/>
        </row>
        <row r="5141">
          <cell r="D5141"/>
        </row>
        <row r="5142">
          <cell r="D5142"/>
        </row>
        <row r="5143">
          <cell r="D5143"/>
        </row>
        <row r="5144">
          <cell r="D5144"/>
        </row>
        <row r="5145">
          <cell r="D5145"/>
        </row>
        <row r="5146">
          <cell r="D5146"/>
        </row>
        <row r="5147">
          <cell r="D5147"/>
        </row>
        <row r="5148">
          <cell r="D5148"/>
        </row>
        <row r="5149">
          <cell r="D5149"/>
        </row>
        <row r="5150">
          <cell r="D5150"/>
        </row>
        <row r="5151">
          <cell r="D5151"/>
        </row>
        <row r="5152">
          <cell r="D5152"/>
        </row>
        <row r="5153">
          <cell r="D5153"/>
        </row>
        <row r="5154">
          <cell r="D5154"/>
        </row>
        <row r="5155">
          <cell r="D5155"/>
        </row>
        <row r="5156">
          <cell r="D5156"/>
        </row>
        <row r="5157">
          <cell r="D5157"/>
        </row>
        <row r="5158">
          <cell r="D5158"/>
        </row>
        <row r="5159">
          <cell r="D5159"/>
        </row>
        <row r="5160">
          <cell r="D5160"/>
        </row>
        <row r="5161">
          <cell r="D5161"/>
        </row>
        <row r="5162">
          <cell r="D5162"/>
        </row>
        <row r="5163">
          <cell r="D5163"/>
        </row>
        <row r="5164">
          <cell r="D5164"/>
        </row>
        <row r="5165">
          <cell r="D5165"/>
        </row>
        <row r="5166">
          <cell r="D5166"/>
        </row>
        <row r="5167">
          <cell r="D5167"/>
        </row>
        <row r="5168">
          <cell r="D5168"/>
        </row>
        <row r="5169">
          <cell r="D5169"/>
        </row>
        <row r="5170">
          <cell r="D5170"/>
        </row>
        <row r="5171">
          <cell r="D5171"/>
        </row>
        <row r="5172">
          <cell r="D5172"/>
        </row>
        <row r="5173">
          <cell r="D5173"/>
        </row>
        <row r="5174">
          <cell r="D5174"/>
        </row>
        <row r="5175">
          <cell r="D5175"/>
        </row>
        <row r="5176">
          <cell r="D5176"/>
        </row>
        <row r="5177">
          <cell r="D5177"/>
        </row>
        <row r="5178">
          <cell r="D5178"/>
        </row>
        <row r="5179">
          <cell r="D5179"/>
        </row>
        <row r="5180">
          <cell r="D5180"/>
        </row>
        <row r="5181">
          <cell r="D5181"/>
        </row>
        <row r="5182">
          <cell r="D5182"/>
        </row>
        <row r="5183">
          <cell r="D5183"/>
        </row>
        <row r="5184">
          <cell r="D5184"/>
        </row>
        <row r="5185">
          <cell r="D5185"/>
        </row>
        <row r="5186">
          <cell r="D5186"/>
        </row>
        <row r="5187">
          <cell r="D5187"/>
        </row>
        <row r="5188">
          <cell r="D5188"/>
        </row>
        <row r="5189">
          <cell r="D5189"/>
        </row>
        <row r="5190">
          <cell r="D5190"/>
        </row>
        <row r="5191">
          <cell r="D5191"/>
        </row>
        <row r="5192">
          <cell r="D5192"/>
        </row>
        <row r="5193">
          <cell r="D5193"/>
        </row>
        <row r="5194">
          <cell r="D5194"/>
        </row>
        <row r="5195">
          <cell r="D5195"/>
        </row>
        <row r="5196">
          <cell r="D5196"/>
        </row>
        <row r="5197">
          <cell r="D5197"/>
        </row>
        <row r="5198">
          <cell r="D5198"/>
        </row>
        <row r="5199">
          <cell r="D5199"/>
        </row>
        <row r="5200">
          <cell r="D5200"/>
        </row>
        <row r="5201">
          <cell r="D5201"/>
        </row>
        <row r="5202">
          <cell r="D5202"/>
        </row>
        <row r="5203">
          <cell r="D5203"/>
        </row>
        <row r="5204">
          <cell r="D5204"/>
        </row>
        <row r="5205">
          <cell r="D5205"/>
        </row>
        <row r="5206">
          <cell r="D5206"/>
        </row>
        <row r="5207">
          <cell r="D5207"/>
        </row>
        <row r="5208">
          <cell r="D5208"/>
        </row>
        <row r="5209">
          <cell r="D5209"/>
        </row>
        <row r="5210">
          <cell r="D5210"/>
        </row>
        <row r="5211">
          <cell r="D5211"/>
        </row>
        <row r="5212">
          <cell r="D5212"/>
        </row>
        <row r="5213">
          <cell r="D5213"/>
        </row>
        <row r="5214">
          <cell r="D5214"/>
        </row>
        <row r="5215">
          <cell r="D5215"/>
        </row>
        <row r="5216">
          <cell r="D5216"/>
        </row>
        <row r="5217">
          <cell r="D5217"/>
        </row>
        <row r="5218">
          <cell r="D5218"/>
        </row>
        <row r="5219">
          <cell r="D5219"/>
        </row>
        <row r="5220">
          <cell r="D5220"/>
        </row>
        <row r="5221">
          <cell r="D5221"/>
        </row>
        <row r="5222">
          <cell r="D5222"/>
        </row>
        <row r="5223">
          <cell r="D5223"/>
        </row>
        <row r="5224">
          <cell r="D5224"/>
        </row>
        <row r="5225">
          <cell r="D5225"/>
        </row>
        <row r="5226">
          <cell r="D5226"/>
        </row>
        <row r="5227">
          <cell r="D5227"/>
        </row>
        <row r="5228">
          <cell r="D5228"/>
        </row>
        <row r="5229">
          <cell r="D5229"/>
        </row>
        <row r="5230">
          <cell r="D5230"/>
        </row>
        <row r="5231">
          <cell r="D5231"/>
        </row>
        <row r="5232">
          <cell r="D5232"/>
        </row>
        <row r="5233">
          <cell r="D5233"/>
        </row>
        <row r="5234">
          <cell r="D5234"/>
        </row>
        <row r="5235">
          <cell r="D5235"/>
        </row>
        <row r="5236">
          <cell r="D5236"/>
        </row>
        <row r="5237">
          <cell r="D5237"/>
        </row>
        <row r="5238">
          <cell r="D5238"/>
        </row>
        <row r="5239">
          <cell r="D5239"/>
        </row>
        <row r="5240">
          <cell r="D5240"/>
        </row>
        <row r="5241">
          <cell r="D5241"/>
        </row>
        <row r="5242">
          <cell r="D5242"/>
        </row>
        <row r="5243">
          <cell r="D5243"/>
        </row>
        <row r="5244">
          <cell r="D5244"/>
        </row>
        <row r="5245">
          <cell r="D5245"/>
        </row>
        <row r="5246">
          <cell r="D5246"/>
        </row>
        <row r="5247">
          <cell r="D5247"/>
        </row>
        <row r="5248">
          <cell r="D5248"/>
        </row>
        <row r="5249">
          <cell r="D5249"/>
        </row>
        <row r="5250">
          <cell r="D5250"/>
        </row>
        <row r="5251">
          <cell r="D5251"/>
        </row>
        <row r="5252">
          <cell r="D5252"/>
        </row>
        <row r="5253">
          <cell r="D5253"/>
        </row>
        <row r="5254">
          <cell r="D5254"/>
        </row>
        <row r="5255">
          <cell r="D5255"/>
        </row>
        <row r="5256">
          <cell r="D5256"/>
        </row>
        <row r="5257">
          <cell r="D5257"/>
        </row>
        <row r="5258">
          <cell r="D5258"/>
        </row>
        <row r="5259">
          <cell r="D5259"/>
        </row>
        <row r="5260">
          <cell r="D5260"/>
        </row>
        <row r="5261">
          <cell r="D5261"/>
        </row>
        <row r="5262">
          <cell r="D5262"/>
        </row>
        <row r="5263">
          <cell r="D5263"/>
        </row>
        <row r="5264">
          <cell r="D5264"/>
        </row>
        <row r="5265">
          <cell r="D5265"/>
        </row>
        <row r="5266">
          <cell r="D5266"/>
        </row>
        <row r="5267">
          <cell r="D5267"/>
        </row>
        <row r="5268">
          <cell r="D5268"/>
        </row>
        <row r="5269">
          <cell r="D5269"/>
        </row>
        <row r="5270">
          <cell r="D5270"/>
        </row>
        <row r="5271">
          <cell r="D5271"/>
        </row>
        <row r="5272">
          <cell r="D5272"/>
        </row>
        <row r="5273">
          <cell r="D5273"/>
        </row>
        <row r="5274">
          <cell r="D5274"/>
        </row>
        <row r="5275">
          <cell r="D5275"/>
        </row>
        <row r="5276">
          <cell r="D5276"/>
        </row>
        <row r="5277">
          <cell r="D5277"/>
        </row>
        <row r="5278">
          <cell r="D5278"/>
        </row>
        <row r="5279">
          <cell r="D5279"/>
        </row>
        <row r="5280">
          <cell r="D5280"/>
        </row>
        <row r="5281">
          <cell r="D5281"/>
        </row>
        <row r="5282">
          <cell r="D5282"/>
        </row>
        <row r="5283">
          <cell r="D5283"/>
        </row>
        <row r="5284">
          <cell r="D5284"/>
        </row>
        <row r="5285">
          <cell r="D5285"/>
        </row>
        <row r="5286">
          <cell r="D5286"/>
        </row>
        <row r="5287">
          <cell r="D5287"/>
        </row>
        <row r="5288">
          <cell r="D5288"/>
        </row>
        <row r="5289">
          <cell r="D5289"/>
        </row>
        <row r="5290">
          <cell r="D5290"/>
        </row>
        <row r="5291">
          <cell r="D5291"/>
        </row>
        <row r="5292">
          <cell r="D5292"/>
        </row>
        <row r="5293">
          <cell r="D5293"/>
        </row>
        <row r="5294">
          <cell r="D5294"/>
        </row>
        <row r="5295">
          <cell r="D5295"/>
        </row>
        <row r="5296">
          <cell r="D5296"/>
        </row>
        <row r="5297">
          <cell r="D5297"/>
        </row>
        <row r="5298">
          <cell r="D5298"/>
        </row>
        <row r="5299">
          <cell r="D5299"/>
        </row>
        <row r="5300">
          <cell r="D5300"/>
        </row>
        <row r="5301">
          <cell r="D5301"/>
        </row>
        <row r="5302">
          <cell r="D5302"/>
        </row>
        <row r="5303">
          <cell r="D5303"/>
        </row>
        <row r="5304">
          <cell r="D5304"/>
        </row>
        <row r="5305">
          <cell r="D5305"/>
        </row>
        <row r="5306">
          <cell r="D5306"/>
        </row>
        <row r="5307">
          <cell r="D5307"/>
        </row>
        <row r="5308">
          <cell r="D5308"/>
        </row>
        <row r="5309">
          <cell r="D5309"/>
        </row>
        <row r="5310">
          <cell r="D5310"/>
        </row>
        <row r="5311">
          <cell r="D5311"/>
        </row>
        <row r="5312">
          <cell r="D5312"/>
        </row>
        <row r="5313">
          <cell r="D5313"/>
        </row>
        <row r="5314">
          <cell r="D5314"/>
        </row>
        <row r="5315">
          <cell r="D5315"/>
        </row>
        <row r="5316">
          <cell r="D5316"/>
        </row>
        <row r="5317">
          <cell r="D5317"/>
        </row>
        <row r="5318">
          <cell r="D5318"/>
        </row>
        <row r="5319">
          <cell r="D5319"/>
        </row>
        <row r="5320">
          <cell r="D5320"/>
        </row>
        <row r="5321">
          <cell r="D5321"/>
        </row>
        <row r="5322">
          <cell r="D5322"/>
        </row>
        <row r="5323">
          <cell r="D5323"/>
        </row>
        <row r="5324">
          <cell r="D5324"/>
        </row>
        <row r="5325">
          <cell r="D5325"/>
        </row>
        <row r="5326">
          <cell r="D5326"/>
        </row>
        <row r="5327">
          <cell r="D5327"/>
        </row>
        <row r="5328">
          <cell r="D5328"/>
        </row>
        <row r="5329">
          <cell r="D5329"/>
        </row>
        <row r="5330">
          <cell r="D5330"/>
        </row>
        <row r="5331">
          <cell r="D5331"/>
        </row>
        <row r="5332">
          <cell r="D5332"/>
        </row>
        <row r="5333">
          <cell r="D5333"/>
        </row>
        <row r="5334">
          <cell r="D5334"/>
        </row>
        <row r="5335">
          <cell r="D5335"/>
        </row>
        <row r="5336">
          <cell r="D5336"/>
        </row>
        <row r="5337">
          <cell r="D5337"/>
        </row>
        <row r="5338">
          <cell r="D5338"/>
        </row>
        <row r="5339">
          <cell r="D5339"/>
        </row>
        <row r="5340">
          <cell r="D5340"/>
        </row>
        <row r="5341">
          <cell r="D5341"/>
        </row>
        <row r="5342">
          <cell r="D5342"/>
        </row>
        <row r="5343">
          <cell r="D5343"/>
        </row>
        <row r="5344">
          <cell r="D5344"/>
        </row>
        <row r="5345">
          <cell r="D5345"/>
        </row>
        <row r="5346">
          <cell r="D5346"/>
        </row>
        <row r="5347">
          <cell r="D5347"/>
        </row>
        <row r="5348">
          <cell r="D5348"/>
        </row>
        <row r="5349">
          <cell r="D5349"/>
        </row>
        <row r="5350">
          <cell r="D5350"/>
        </row>
        <row r="5351">
          <cell r="D5351"/>
        </row>
        <row r="5352">
          <cell r="D5352"/>
        </row>
        <row r="5353">
          <cell r="D5353"/>
        </row>
        <row r="5354">
          <cell r="D5354"/>
        </row>
        <row r="5355">
          <cell r="D5355"/>
        </row>
        <row r="5356">
          <cell r="D5356"/>
        </row>
        <row r="5357">
          <cell r="D5357"/>
        </row>
        <row r="5358">
          <cell r="D5358"/>
        </row>
        <row r="5359">
          <cell r="D5359"/>
        </row>
        <row r="5360">
          <cell r="D5360"/>
        </row>
        <row r="5361">
          <cell r="D5361"/>
        </row>
        <row r="5362">
          <cell r="D5362"/>
        </row>
        <row r="5363">
          <cell r="D5363"/>
        </row>
        <row r="5364">
          <cell r="D5364"/>
        </row>
        <row r="5365">
          <cell r="D5365"/>
        </row>
        <row r="5366">
          <cell r="D5366"/>
        </row>
        <row r="5367">
          <cell r="D5367"/>
        </row>
        <row r="5368">
          <cell r="D5368"/>
        </row>
        <row r="5369">
          <cell r="D5369"/>
        </row>
        <row r="5370">
          <cell r="D5370"/>
        </row>
        <row r="5371">
          <cell r="D5371"/>
        </row>
        <row r="5372">
          <cell r="D5372"/>
        </row>
        <row r="5373">
          <cell r="D5373"/>
        </row>
        <row r="5374">
          <cell r="D5374"/>
        </row>
        <row r="5375">
          <cell r="D5375"/>
        </row>
        <row r="5376">
          <cell r="D5376"/>
        </row>
        <row r="5377">
          <cell r="D5377"/>
        </row>
        <row r="5378">
          <cell r="D5378"/>
        </row>
        <row r="5379">
          <cell r="D5379"/>
        </row>
        <row r="5380">
          <cell r="D5380"/>
        </row>
        <row r="5381">
          <cell r="D5381"/>
        </row>
        <row r="5382">
          <cell r="D5382"/>
        </row>
        <row r="5383">
          <cell r="D5383"/>
        </row>
        <row r="5384">
          <cell r="D5384"/>
        </row>
        <row r="5385">
          <cell r="D5385"/>
        </row>
        <row r="5386">
          <cell r="D5386"/>
        </row>
        <row r="5387">
          <cell r="D5387"/>
        </row>
        <row r="5388">
          <cell r="D5388"/>
        </row>
        <row r="5389">
          <cell r="D5389"/>
        </row>
        <row r="5390">
          <cell r="D5390"/>
        </row>
        <row r="5391">
          <cell r="D5391"/>
        </row>
        <row r="5392">
          <cell r="D5392"/>
        </row>
        <row r="5393">
          <cell r="D5393"/>
        </row>
        <row r="5394">
          <cell r="D5394"/>
        </row>
        <row r="5395">
          <cell r="D5395"/>
        </row>
        <row r="5396">
          <cell r="D5396"/>
        </row>
        <row r="5397">
          <cell r="D5397"/>
        </row>
        <row r="5398">
          <cell r="D5398"/>
        </row>
        <row r="5399">
          <cell r="D5399"/>
        </row>
        <row r="5400">
          <cell r="D5400"/>
        </row>
        <row r="5401">
          <cell r="D5401"/>
        </row>
        <row r="5402">
          <cell r="D5402"/>
        </row>
        <row r="5403">
          <cell r="D5403"/>
        </row>
        <row r="5404">
          <cell r="D5404"/>
        </row>
        <row r="5405">
          <cell r="D5405"/>
        </row>
        <row r="5406">
          <cell r="D5406"/>
        </row>
        <row r="5407">
          <cell r="D5407"/>
        </row>
        <row r="5408">
          <cell r="D5408"/>
        </row>
        <row r="5409">
          <cell r="D5409"/>
        </row>
        <row r="5410">
          <cell r="D5410"/>
        </row>
        <row r="5411">
          <cell r="D5411"/>
        </row>
        <row r="5412">
          <cell r="D5412"/>
        </row>
        <row r="5413">
          <cell r="D5413"/>
        </row>
        <row r="5414">
          <cell r="D5414"/>
        </row>
        <row r="5415">
          <cell r="D5415"/>
        </row>
        <row r="5416">
          <cell r="D5416"/>
        </row>
        <row r="5417">
          <cell r="D5417"/>
        </row>
        <row r="5418">
          <cell r="D5418"/>
        </row>
        <row r="5419">
          <cell r="D5419"/>
        </row>
        <row r="5420">
          <cell r="D5420"/>
        </row>
        <row r="5421">
          <cell r="D5421"/>
        </row>
        <row r="5422">
          <cell r="D5422"/>
        </row>
        <row r="5423">
          <cell r="D5423"/>
        </row>
        <row r="5424">
          <cell r="D5424"/>
        </row>
        <row r="5425">
          <cell r="D5425"/>
        </row>
        <row r="5426">
          <cell r="D5426"/>
        </row>
        <row r="5427">
          <cell r="D5427"/>
        </row>
        <row r="5428">
          <cell r="D5428"/>
        </row>
        <row r="5429">
          <cell r="D5429"/>
        </row>
        <row r="5430">
          <cell r="D5430"/>
        </row>
        <row r="5431">
          <cell r="D5431"/>
        </row>
        <row r="5432">
          <cell r="D5432"/>
        </row>
        <row r="5433">
          <cell r="D5433"/>
        </row>
        <row r="5434">
          <cell r="D5434"/>
        </row>
        <row r="5435">
          <cell r="D5435"/>
        </row>
        <row r="5436">
          <cell r="D5436"/>
        </row>
        <row r="5437">
          <cell r="D5437"/>
        </row>
        <row r="5438">
          <cell r="D5438"/>
        </row>
        <row r="5439">
          <cell r="D5439"/>
        </row>
        <row r="5440">
          <cell r="D5440"/>
        </row>
        <row r="5441">
          <cell r="D5441"/>
        </row>
        <row r="5442">
          <cell r="D5442"/>
        </row>
        <row r="5443">
          <cell r="D5443"/>
        </row>
        <row r="5444">
          <cell r="D5444"/>
        </row>
        <row r="5445">
          <cell r="D5445"/>
        </row>
        <row r="5446">
          <cell r="D5446"/>
        </row>
        <row r="5447">
          <cell r="D5447"/>
        </row>
        <row r="5448">
          <cell r="D5448"/>
        </row>
        <row r="5449">
          <cell r="D5449"/>
        </row>
        <row r="5450">
          <cell r="D5450"/>
        </row>
        <row r="5451">
          <cell r="D5451"/>
        </row>
        <row r="5452">
          <cell r="D5452"/>
        </row>
        <row r="5453">
          <cell r="D5453"/>
        </row>
        <row r="5454">
          <cell r="D5454"/>
        </row>
        <row r="5455">
          <cell r="D5455"/>
        </row>
        <row r="5456">
          <cell r="D5456"/>
        </row>
        <row r="5457">
          <cell r="D5457"/>
        </row>
        <row r="5458">
          <cell r="D5458"/>
        </row>
        <row r="5459">
          <cell r="D5459"/>
        </row>
        <row r="5460">
          <cell r="D5460"/>
        </row>
        <row r="5461">
          <cell r="D5461"/>
        </row>
        <row r="5462">
          <cell r="D5462"/>
        </row>
        <row r="5463">
          <cell r="D5463"/>
        </row>
        <row r="5464">
          <cell r="D5464"/>
        </row>
        <row r="5465">
          <cell r="D5465"/>
        </row>
        <row r="5466">
          <cell r="D5466"/>
        </row>
        <row r="5467">
          <cell r="D5467"/>
        </row>
        <row r="5468">
          <cell r="D5468"/>
        </row>
        <row r="5469">
          <cell r="D5469"/>
        </row>
        <row r="5470">
          <cell r="D5470"/>
        </row>
        <row r="5471">
          <cell r="D5471"/>
        </row>
        <row r="5472">
          <cell r="D5472"/>
        </row>
        <row r="5473">
          <cell r="D5473"/>
        </row>
        <row r="5474">
          <cell r="D5474"/>
        </row>
        <row r="5475">
          <cell r="D5475"/>
        </row>
        <row r="5476">
          <cell r="D5476"/>
        </row>
        <row r="5477">
          <cell r="D5477"/>
        </row>
        <row r="5478">
          <cell r="D5478"/>
        </row>
        <row r="5479">
          <cell r="D5479"/>
        </row>
        <row r="5480">
          <cell r="D5480"/>
        </row>
        <row r="5481">
          <cell r="D5481"/>
        </row>
        <row r="5482">
          <cell r="D5482"/>
        </row>
        <row r="5483">
          <cell r="D5483"/>
        </row>
        <row r="5484">
          <cell r="D5484"/>
        </row>
        <row r="5485">
          <cell r="D5485"/>
        </row>
        <row r="5486">
          <cell r="D5486"/>
        </row>
        <row r="5487">
          <cell r="D5487"/>
        </row>
        <row r="5488">
          <cell r="D5488"/>
        </row>
        <row r="5489">
          <cell r="D5489"/>
        </row>
        <row r="5490">
          <cell r="D5490"/>
        </row>
        <row r="5491">
          <cell r="D5491"/>
        </row>
        <row r="5492">
          <cell r="D5492"/>
        </row>
        <row r="5493">
          <cell r="D5493"/>
        </row>
        <row r="5494">
          <cell r="D5494"/>
        </row>
        <row r="5495">
          <cell r="D5495"/>
        </row>
        <row r="5496">
          <cell r="D5496"/>
        </row>
        <row r="5497">
          <cell r="D5497"/>
        </row>
        <row r="5498">
          <cell r="D5498"/>
        </row>
        <row r="5499">
          <cell r="D5499"/>
        </row>
        <row r="5500">
          <cell r="D5500"/>
        </row>
        <row r="5501">
          <cell r="D5501"/>
        </row>
        <row r="5502">
          <cell r="D5502"/>
        </row>
        <row r="5503">
          <cell r="D5503"/>
        </row>
        <row r="5504">
          <cell r="D5504"/>
        </row>
        <row r="5505">
          <cell r="D5505"/>
        </row>
        <row r="5506">
          <cell r="D5506"/>
        </row>
        <row r="5507">
          <cell r="D5507"/>
        </row>
        <row r="5508">
          <cell r="D5508"/>
        </row>
        <row r="5509">
          <cell r="D5509"/>
        </row>
        <row r="5510">
          <cell r="D5510"/>
        </row>
        <row r="5511">
          <cell r="D5511"/>
        </row>
        <row r="5512">
          <cell r="D5512"/>
        </row>
        <row r="5513">
          <cell r="D5513"/>
        </row>
        <row r="5514">
          <cell r="D5514"/>
        </row>
        <row r="5515">
          <cell r="D5515"/>
        </row>
        <row r="5516">
          <cell r="D5516"/>
        </row>
        <row r="5517">
          <cell r="D5517"/>
        </row>
        <row r="5518">
          <cell r="D5518"/>
        </row>
        <row r="5519">
          <cell r="D5519"/>
        </row>
        <row r="5520">
          <cell r="D5520"/>
        </row>
        <row r="5521">
          <cell r="D5521"/>
        </row>
        <row r="5522">
          <cell r="D5522"/>
        </row>
        <row r="5523">
          <cell r="D5523"/>
        </row>
        <row r="5524">
          <cell r="D5524"/>
        </row>
        <row r="5525">
          <cell r="D5525"/>
        </row>
        <row r="5526">
          <cell r="D5526"/>
        </row>
        <row r="5527">
          <cell r="D5527"/>
        </row>
        <row r="5528">
          <cell r="D5528"/>
        </row>
        <row r="5529">
          <cell r="D5529"/>
        </row>
        <row r="5530">
          <cell r="D5530"/>
        </row>
        <row r="5531">
          <cell r="D5531"/>
        </row>
        <row r="5532">
          <cell r="D5532"/>
        </row>
        <row r="5533">
          <cell r="D5533"/>
        </row>
        <row r="5534">
          <cell r="D5534"/>
        </row>
        <row r="5535">
          <cell r="D5535"/>
        </row>
        <row r="5536">
          <cell r="D5536"/>
        </row>
        <row r="5537">
          <cell r="D5537"/>
        </row>
        <row r="5538">
          <cell r="D5538"/>
        </row>
        <row r="5539">
          <cell r="D5539"/>
        </row>
        <row r="5540">
          <cell r="D5540"/>
        </row>
        <row r="5541">
          <cell r="D5541"/>
        </row>
        <row r="5542">
          <cell r="D5542"/>
        </row>
        <row r="5543">
          <cell r="D5543"/>
        </row>
        <row r="5544">
          <cell r="D5544"/>
        </row>
        <row r="5545">
          <cell r="D5545"/>
        </row>
        <row r="5546">
          <cell r="D5546"/>
        </row>
        <row r="5547">
          <cell r="D5547"/>
        </row>
        <row r="5548">
          <cell r="D5548"/>
        </row>
        <row r="5549">
          <cell r="D5549"/>
        </row>
        <row r="5550">
          <cell r="D5550"/>
        </row>
        <row r="5551">
          <cell r="D5551"/>
        </row>
        <row r="5552">
          <cell r="D5552"/>
        </row>
        <row r="5553">
          <cell r="D5553"/>
        </row>
        <row r="5554">
          <cell r="D5554"/>
        </row>
        <row r="5555">
          <cell r="D5555"/>
        </row>
        <row r="5556">
          <cell r="D5556"/>
        </row>
        <row r="5557">
          <cell r="D5557"/>
        </row>
        <row r="5558">
          <cell r="D5558"/>
        </row>
        <row r="5559">
          <cell r="D5559"/>
        </row>
        <row r="5560">
          <cell r="D5560"/>
        </row>
        <row r="5561">
          <cell r="D5561"/>
        </row>
        <row r="5562">
          <cell r="D5562"/>
        </row>
        <row r="5563">
          <cell r="D5563"/>
        </row>
        <row r="5564">
          <cell r="D5564"/>
        </row>
        <row r="5565">
          <cell r="D5565"/>
        </row>
        <row r="5566">
          <cell r="D5566"/>
        </row>
        <row r="5567">
          <cell r="D5567"/>
        </row>
        <row r="5568">
          <cell r="D5568"/>
        </row>
        <row r="5569">
          <cell r="D5569"/>
        </row>
        <row r="5570">
          <cell r="D5570"/>
        </row>
        <row r="5571">
          <cell r="D5571"/>
        </row>
        <row r="5572">
          <cell r="D5572"/>
        </row>
        <row r="5573">
          <cell r="D5573"/>
        </row>
        <row r="5574">
          <cell r="D5574"/>
        </row>
        <row r="5575">
          <cell r="D5575"/>
        </row>
        <row r="5576">
          <cell r="D5576"/>
        </row>
        <row r="5577">
          <cell r="D5577"/>
        </row>
        <row r="5578">
          <cell r="D5578"/>
        </row>
        <row r="5579">
          <cell r="D5579"/>
        </row>
        <row r="5580">
          <cell r="D5580"/>
        </row>
        <row r="5581">
          <cell r="D5581"/>
        </row>
        <row r="5582">
          <cell r="D5582"/>
        </row>
        <row r="5583">
          <cell r="D5583"/>
        </row>
        <row r="5584">
          <cell r="D5584"/>
        </row>
        <row r="5585">
          <cell r="D5585"/>
        </row>
        <row r="5586">
          <cell r="D5586"/>
        </row>
        <row r="5587">
          <cell r="D5587"/>
        </row>
        <row r="5588">
          <cell r="D5588"/>
        </row>
        <row r="5589">
          <cell r="D5589"/>
        </row>
        <row r="5590">
          <cell r="D5590"/>
        </row>
        <row r="5591">
          <cell r="D5591"/>
        </row>
        <row r="5592">
          <cell r="D5592"/>
        </row>
        <row r="5593">
          <cell r="D5593"/>
        </row>
        <row r="5594">
          <cell r="D5594"/>
        </row>
        <row r="5595">
          <cell r="D5595"/>
        </row>
        <row r="5596">
          <cell r="D5596"/>
        </row>
        <row r="5597">
          <cell r="D5597"/>
        </row>
        <row r="5598">
          <cell r="D5598"/>
        </row>
        <row r="5599">
          <cell r="D5599"/>
        </row>
        <row r="5600">
          <cell r="D5600"/>
        </row>
        <row r="5601">
          <cell r="D5601"/>
        </row>
        <row r="5602">
          <cell r="D5602"/>
        </row>
        <row r="5603">
          <cell r="D5603"/>
        </row>
        <row r="5604">
          <cell r="D5604"/>
        </row>
        <row r="5605">
          <cell r="D5605"/>
        </row>
        <row r="5606">
          <cell r="D5606"/>
        </row>
        <row r="5607">
          <cell r="D5607"/>
        </row>
        <row r="5608">
          <cell r="D5608"/>
        </row>
        <row r="5609">
          <cell r="D5609"/>
        </row>
        <row r="5610">
          <cell r="D5610"/>
        </row>
        <row r="5611">
          <cell r="D5611"/>
        </row>
        <row r="5612">
          <cell r="D5612"/>
        </row>
        <row r="5613">
          <cell r="D5613"/>
        </row>
        <row r="5614">
          <cell r="D5614"/>
        </row>
        <row r="5615">
          <cell r="D5615"/>
        </row>
        <row r="5616">
          <cell r="D5616"/>
        </row>
        <row r="5617">
          <cell r="D5617"/>
        </row>
        <row r="5618">
          <cell r="D5618"/>
        </row>
        <row r="5619">
          <cell r="D5619"/>
        </row>
        <row r="5620">
          <cell r="D5620"/>
        </row>
        <row r="5621">
          <cell r="D5621"/>
        </row>
        <row r="5622">
          <cell r="D5622"/>
        </row>
        <row r="5623">
          <cell r="D5623"/>
        </row>
        <row r="5624">
          <cell r="D5624"/>
        </row>
        <row r="5625">
          <cell r="D5625"/>
        </row>
        <row r="5626">
          <cell r="D5626"/>
        </row>
        <row r="5627">
          <cell r="D5627"/>
        </row>
        <row r="5628">
          <cell r="D5628"/>
        </row>
        <row r="5629">
          <cell r="D5629"/>
        </row>
        <row r="5630">
          <cell r="D5630"/>
        </row>
        <row r="5631">
          <cell r="D5631"/>
        </row>
        <row r="5632">
          <cell r="D5632"/>
        </row>
        <row r="5633">
          <cell r="D5633"/>
        </row>
        <row r="5634">
          <cell r="D5634"/>
        </row>
        <row r="5635">
          <cell r="D5635"/>
        </row>
        <row r="5636">
          <cell r="D5636"/>
        </row>
        <row r="5637">
          <cell r="D5637"/>
        </row>
        <row r="5638">
          <cell r="D5638"/>
        </row>
        <row r="5639">
          <cell r="D5639"/>
        </row>
        <row r="5640">
          <cell r="D5640"/>
        </row>
        <row r="5641">
          <cell r="D5641"/>
        </row>
        <row r="5642">
          <cell r="D5642"/>
        </row>
        <row r="5643">
          <cell r="D5643"/>
        </row>
        <row r="5644">
          <cell r="D5644"/>
        </row>
        <row r="5645">
          <cell r="D5645"/>
        </row>
        <row r="5646">
          <cell r="D5646"/>
        </row>
        <row r="5647">
          <cell r="D5647"/>
        </row>
        <row r="5648">
          <cell r="D5648"/>
        </row>
        <row r="5649">
          <cell r="D5649"/>
        </row>
        <row r="5650">
          <cell r="D5650"/>
        </row>
        <row r="5651">
          <cell r="D5651"/>
        </row>
        <row r="5652">
          <cell r="D5652"/>
        </row>
        <row r="5653">
          <cell r="D5653"/>
        </row>
        <row r="5654">
          <cell r="D5654"/>
        </row>
        <row r="5655">
          <cell r="D5655"/>
        </row>
        <row r="5656">
          <cell r="D5656"/>
        </row>
        <row r="5657">
          <cell r="D5657"/>
        </row>
        <row r="5658">
          <cell r="D5658"/>
        </row>
        <row r="5659">
          <cell r="D5659"/>
        </row>
        <row r="5660">
          <cell r="D5660"/>
        </row>
        <row r="5661">
          <cell r="D5661"/>
        </row>
        <row r="5662">
          <cell r="D5662"/>
        </row>
        <row r="5663">
          <cell r="D5663"/>
        </row>
        <row r="5664">
          <cell r="D5664"/>
        </row>
        <row r="5665">
          <cell r="D5665"/>
        </row>
        <row r="5666">
          <cell r="D5666"/>
        </row>
        <row r="5667">
          <cell r="D5667"/>
        </row>
        <row r="5668">
          <cell r="D5668"/>
        </row>
        <row r="5669">
          <cell r="D5669"/>
        </row>
        <row r="5670">
          <cell r="D5670"/>
        </row>
        <row r="5671">
          <cell r="D5671"/>
        </row>
        <row r="5672">
          <cell r="D5672"/>
        </row>
        <row r="5673">
          <cell r="D5673"/>
        </row>
        <row r="5674">
          <cell r="D5674"/>
        </row>
        <row r="5675">
          <cell r="D5675"/>
        </row>
        <row r="5676">
          <cell r="D5676"/>
        </row>
        <row r="5677">
          <cell r="D5677"/>
        </row>
        <row r="5678">
          <cell r="D5678"/>
        </row>
        <row r="5679">
          <cell r="D5679"/>
        </row>
        <row r="5680">
          <cell r="D5680"/>
        </row>
        <row r="5681">
          <cell r="D5681"/>
        </row>
        <row r="5682">
          <cell r="D5682"/>
        </row>
        <row r="5683">
          <cell r="D5683"/>
        </row>
        <row r="5684">
          <cell r="D5684"/>
        </row>
        <row r="5685">
          <cell r="D5685"/>
        </row>
        <row r="5686">
          <cell r="D5686"/>
        </row>
        <row r="5687">
          <cell r="D5687"/>
        </row>
        <row r="5688">
          <cell r="D5688"/>
        </row>
        <row r="5689">
          <cell r="D5689"/>
        </row>
        <row r="5690">
          <cell r="D5690"/>
        </row>
        <row r="5691">
          <cell r="D5691"/>
        </row>
        <row r="5692">
          <cell r="D5692"/>
        </row>
        <row r="5693">
          <cell r="D5693"/>
        </row>
        <row r="5694">
          <cell r="D5694"/>
        </row>
        <row r="5695">
          <cell r="D5695"/>
        </row>
        <row r="5696">
          <cell r="D5696"/>
        </row>
        <row r="5697">
          <cell r="D5697"/>
        </row>
        <row r="5698">
          <cell r="D5698"/>
        </row>
        <row r="5699">
          <cell r="D5699"/>
        </row>
        <row r="5700">
          <cell r="D5700"/>
        </row>
        <row r="5701">
          <cell r="D5701"/>
        </row>
        <row r="5702">
          <cell r="D5702"/>
        </row>
        <row r="5703">
          <cell r="D5703"/>
        </row>
        <row r="5704">
          <cell r="D5704"/>
        </row>
        <row r="5705">
          <cell r="D5705"/>
        </row>
        <row r="5706">
          <cell r="D5706"/>
        </row>
        <row r="5707">
          <cell r="D5707"/>
        </row>
        <row r="5708">
          <cell r="D5708"/>
        </row>
        <row r="5709">
          <cell r="D5709"/>
        </row>
        <row r="5710">
          <cell r="D5710"/>
        </row>
        <row r="5711">
          <cell r="D5711"/>
        </row>
        <row r="5712">
          <cell r="D5712"/>
        </row>
        <row r="5713">
          <cell r="D5713"/>
        </row>
        <row r="5714">
          <cell r="D5714"/>
        </row>
        <row r="5715">
          <cell r="D5715"/>
        </row>
        <row r="5716">
          <cell r="D5716"/>
        </row>
        <row r="5717">
          <cell r="D5717"/>
        </row>
        <row r="5718">
          <cell r="D5718"/>
        </row>
        <row r="5719">
          <cell r="D5719"/>
        </row>
        <row r="5720">
          <cell r="D5720"/>
        </row>
        <row r="5721">
          <cell r="D5721"/>
        </row>
        <row r="5722">
          <cell r="D5722"/>
        </row>
        <row r="5723">
          <cell r="D5723"/>
        </row>
        <row r="5724">
          <cell r="D5724"/>
        </row>
        <row r="5725">
          <cell r="D5725"/>
        </row>
        <row r="5726">
          <cell r="D5726"/>
        </row>
        <row r="5727">
          <cell r="D5727"/>
        </row>
        <row r="5728">
          <cell r="D5728"/>
        </row>
        <row r="5729">
          <cell r="D5729"/>
        </row>
        <row r="5730">
          <cell r="D5730"/>
        </row>
        <row r="5731">
          <cell r="D5731"/>
        </row>
        <row r="5732">
          <cell r="D5732"/>
        </row>
        <row r="5733">
          <cell r="D5733"/>
        </row>
        <row r="5734">
          <cell r="D5734"/>
        </row>
        <row r="5735">
          <cell r="D5735"/>
        </row>
        <row r="5736">
          <cell r="D5736"/>
        </row>
        <row r="5737">
          <cell r="D5737"/>
        </row>
        <row r="5738">
          <cell r="D5738"/>
        </row>
        <row r="5739">
          <cell r="D5739"/>
        </row>
        <row r="5740">
          <cell r="D5740"/>
        </row>
        <row r="5741">
          <cell r="D5741"/>
        </row>
        <row r="5742">
          <cell r="D5742"/>
        </row>
        <row r="5743">
          <cell r="D5743"/>
        </row>
        <row r="5744">
          <cell r="D5744"/>
        </row>
        <row r="5745">
          <cell r="D5745"/>
        </row>
        <row r="5746">
          <cell r="D5746"/>
        </row>
        <row r="5747">
          <cell r="D5747"/>
        </row>
        <row r="5748">
          <cell r="D5748"/>
        </row>
        <row r="5749">
          <cell r="D5749"/>
        </row>
        <row r="5750">
          <cell r="D5750"/>
        </row>
        <row r="5751">
          <cell r="D5751"/>
        </row>
        <row r="5752">
          <cell r="D5752"/>
        </row>
        <row r="5753">
          <cell r="D5753"/>
        </row>
        <row r="5754">
          <cell r="D5754"/>
        </row>
        <row r="5755">
          <cell r="D5755"/>
        </row>
        <row r="5756">
          <cell r="D5756"/>
        </row>
        <row r="5757">
          <cell r="D5757"/>
        </row>
        <row r="5758">
          <cell r="D5758"/>
        </row>
        <row r="5759">
          <cell r="D5759"/>
        </row>
        <row r="5760">
          <cell r="D5760"/>
        </row>
        <row r="5761">
          <cell r="D5761"/>
        </row>
        <row r="5762">
          <cell r="D5762"/>
        </row>
        <row r="5763">
          <cell r="D5763"/>
        </row>
        <row r="5764">
          <cell r="D5764"/>
        </row>
        <row r="5765">
          <cell r="D5765"/>
        </row>
        <row r="5766">
          <cell r="D5766"/>
        </row>
        <row r="5767">
          <cell r="D5767"/>
        </row>
        <row r="5768">
          <cell r="D5768"/>
        </row>
        <row r="5769">
          <cell r="D5769"/>
        </row>
        <row r="5770">
          <cell r="D5770"/>
        </row>
        <row r="5771">
          <cell r="D5771"/>
        </row>
        <row r="5772">
          <cell r="D5772"/>
        </row>
        <row r="5773">
          <cell r="D5773"/>
        </row>
        <row r="5774">
          <cell r="D5774"/>
        </row>
        <row r="5775">
          <cell r="D5775"/>
        </row>
        <row r="5776">
          <cell r="D5776"/>
        </row>
        <row r="5777">
          <cell r="D5777"/>
        </row>
        <row r="5778">
          <cell r="D5778"/>
        </row>
        <row r="5779">
          <cell r="D5779"/>
        </row>
        <row r="5780">
          <cell r="D5780"/>
        </row>
        <row r="5781">
          <cell r="D5781"/>
        </row>
        <row r="5782">
          <cell r="D5782"/>
        </row>
        <row r="5783">
          <cell r="D5783"/>
        </row>
        <row r="5784">
          <cell r="D5784"/>
        </row>
        <row r="5785">
          <cell r="D5785"/>
        </row>
        <row r="5786">
          <cell r="D5786"/>
        </row>
        <row r="5787">
          <cell r="D5787"/>
        </row>
        <row r="5788">
          <cell r="D5788"/>
        </row>
        <row r="5789">
          <cell r="D5789"/>
        </row>
        <row r="5790">
          <cell r="D5790"/>
        </row>
        <row r="5791">
          <cell r="D5791"/>
        </row>
        <row r="5792">
          <cell r="D5792"/>
        </row>
        <row r="5793">
          <cell r="D5793"/>
        </row>
        <row r="5794">
          <cell r="D5794"/>
        </row>
        <row r="5795">
          <cell r="D5795"/>
        </row>
        <row r="5796">
          <cell r="D5796"/>
        </row>
        <row r="5797">
          <cell r="D5797"/>
        </row>
        <row r="5798">
          <cell r="D5798"/>
        </row>
        <row r="5799">
          <cell r="D5799"/>
        </row>
        <row r="5800">
          <cell r="D5800"/>
        </row>
        <row r="5801">
          <cell r="D5801"/>
        </row>
        <row r="5802">
          <cell r="D5802"/>
        </row>
        <row r="5803">
          <cell r="D5803"/>
        </row>
        <row r="5804">
          <cell r="D5804"/>
        </row>
        <row r="5805">
          <cell r="D5805"/>
        </row>
        <row r="5806">
          <cell r="D5806"/>
        </row>
        <row r="5807">
          <cell r="D5807"/>
        </row>
        <row r="5808">
          <cell r="D5808"/>
        </row>
        <row r="5809">
          <cell r="D5809"/>
        </row>
        <row r="5810">
          <cell r="D5810"/>
        </row>
        <row r="5811">
          <cell r="D5811"/>
        </row>
        <row r="5812">
          <cell r="D5812"/>
        </row>
        <row r="5813">
          <cell r="D5813"/>
        </row>
        <row r="5814">
          <cell r="D5814"/>
        </row>
        <row r="5815">
          <cell r="D5815"/>
        </row>
        <row r="5816">
          <cell r="D5816"/>
        </row>
        <row r="5817">
          <cell r="D5817"/>
        </row>
        <row r="5818">
          <cell r="D5818"/>
        </row>
        <row r="5819">
          <cell r="D5819"/>
        </row>
        <row r="5820">
          <cell r="D5820"/>
        </row>
        <row r="5821">
          <cell r="D5821"/>
        </row>
        <row r="5822">
          <cell r="D5822"/>
        </row>
        <row r="5823">
          <cell r="D5823"/>
        </row>
        <row r="5824">
          <cell r="D5824"/>
        </row>
        <row r="5825">
          <cell r="D5825"/>
        </row>
        <row r="5826">
          <cell r="D5826"/>
        </row>
        <row r="5827">
          <cell r="D5827"/>
        </row>
        <row r="5828">
          <cell r="D5828"/>
        </row>
        <row r="5829">
          <cell r="D5829"/>
        </row>
        <row r="5830">
          <cell r="D5830"/>
        </row>
        <row r="5831">
          <cell r="D5831"/>
        </row>
        <row r="5832">
          <cell r="D5832"/>
        </row>
        <row r="5833">
          <cell r="D5833"/>
        </row>
        <row r="5834">
          <cell r="D5834"/>
        </row>
        <row r="5835">
          <cell r="D5835"/>
        </row>
        <row r="5836">
          <cell r="D5836"/>
        </row>
        <row r="5837">
          <cell r="D5837"/>
        </row>
        <row r="5838">
          <cell r="D5838"/>
        </row>
        <row r="5839">
          <cell r="D5839"/>
        </row>
        <row r="5840">
          <cell r="D5840"/>
        </row>
        <row r="5841">
          <cell r="D5841"/>
        </row>
        <row r="5842">
          <cell r="D5842"/>
        </row>
        <row r="5843">
          <cell r="D5843"/>
        </row>
        <row r="5844">
          <cell r="D5844"/>
        </row>
        <row r="5845">
          <cell r="D5845"/>
        </row>
        <row r="5846">
          <cell r="D5846"/>
        </row>
        <row r="5847">
          <cell r="D5847"/>
        </row>
        <row r="5848">
          <cell r="D5848"/>
        </row>
        <row r="5849">
          <cell r="D5849"/>
        </row>
        <row r="5850">
          <cell r="D5850"/>
        </row>
        <row r="5851">
          <cell r="D5851"/>
        </row>
        <row r="5852">
          <cell r="D5852"/>
        </row>
        <row r="5853">
          <cell r="D5853"/>
        </row>
        <row r="5854">
          <cell r="D5854"/>
        </row>
        <row r="5855">
          <cell r="D5855"/>
        </row>
        <row r="5856">
          <cell r="D5856"/>
        </row>
        <row r="5857">
          <cell r="D5857"/>
        </row>
        <row r="5858">
          <cell r="D5858"/>
        </row>
        <row r="5859">
          <cell r="D5859"/>
        </row>
        <row r="5860">
          <cell r="D5860"/>
        </row>
        <row r="5861">
          <cell r="D5861"/>
        </row>
        <row r="5862">
          <cell r="D5862"/>
        </row>
        <row r="5863">
          <cell r="D5863"/>
        </row>
        <row r="5864">
          <cell r="D5864"/>
        </row>
        <row r="5865">
          <cell r="D5865"/>
        </row>
        <row r="5866">
          <cell r="D5866"/>
        </row>
        <row r="5867">
          <cell r="D5867"/>
        </row>
        <row r="5868">
          <cell r="D5868"/>
        </row>
        <row r="5869">
          <cell r="D5869"/>
        </row>
        <row r="5870">
          <cell r="D5870"/>
        </row>
        <row r="5871">
          <cell r="D5871"/>
        </row>
        <row r="5872">
          <cell r="D5872"/>
        </row>
        <row r="5873">
          <cell r="D5873"/>
        </row>
        <row r="5874">
          <cell r="D5874"/>
        </row>
        <row r="5875">
          <cell r="D5875"/>
        </row>
        <row r="5876">
          <cell r="D5876"/>
        </row>
        <row r="5877">
          <cell r="D5877"/>
        </row>
        <row r="5878">
          <cell r="D5878"/>
        </row>
        <row r="5879">
          <cell r="D5879"/>
        </row>
        <row r="5880">
          <cell r="D5880"/>
        </row>
        <row r="5881">
          <cell r="D5881"/>
        </row>
        <row r="5882">
          <cell r="D5882"/>
        </row>
        <row r="5883">
          <cell r="D5883"/>
        </row>
        <row r="5884">
          <cell r="D5884"/>
        </row>
        <row r="5885">
          <cell r="D5885"/>
        </row>
        <row r="5886">
          <cell r="D5886"/>
        </row>
        <row r="5887">
          <cell r="D5887"/>
        </row>
        <row r="5888">
          <cell r="D5888"/>
        </row>
        <row r="5889">
          <cell r="D5889"/>
        </row>
        <row r="5890">
          <cell r="D5890"/>
        </row>
        <row r="5891">
          <cell r="D5891"/>
        </row>
        <row r="5892">
          <cell r="D5892"/>
        </row>
        <row r="5893">
          <cell r="D5893"/>
        </row>
        <row r="5894">
          <cell r="D5894"/>
        </row>
        <row r="5895">
          <cell r="D5895"/>
        </row>
        <row r="5896">
          <cell r="D5896"/>
        </row>
        <row r="5897">
          <cell r="D5897"/>
        </row>
        <row r="5898">
          <cell r="D5898"/>
        </row>
        <row r="5899">
          <cell r="D5899"/>
        </row>
        <row r="5900">
          <cell r="D5900"/>
        </row>
        <row r="5901">
          <cell r="D5901"/>
        </row>
        <row r="5902">
          <cell r="D5902"/>
        </row>
        <row r="5903">
          <cell r="D5903"/>
        </row>
        <row r="5904">
          <cell r="D5904"/>
        </row>
        <row r="5905">
          <cell r="D5905"/>
        </row>
        <row r="5906">
          <cell r="D5906"/>
        </row>
        <row r="5907">
          <cell r="D5907"/>
        </row>
        <row r="5908">
          <cell r="D5908"/>
        </row>
        <row r="5909">
          <cell r="D5909"/>
        </row>
        <row r="5910">
          <cell r="D5910"/>
        </row>
        <row r="5911">
          <cell r="D5911"/>
        </row>
        <row r="5912">
          <cell r="D5912"/>
        </row>
        <row r="5913">
          <cell r="D5913"/>
        </row>
        <row r="5914">
          <cell r="D5914"/>
        </row>
        <row r="5915">
          <cell r="D5915"/>
        </row>
        <row r="5916">
          <cell r="D5916"/>
        </row>
        <row r="5917">
          <cell r="D5917"/>
        </row>
        <row r="5918">
          <cell r="D5918"/>
        </row>
        <row r="5919">
          <cell r="D5919"/>
        </row>
        <row r="5920">
          <cell r="D5920"/>
        </row>
        <row r="5921">
          <cell r="D5921"/>
        </row>
        <row r="5922">
          <cell r="D5922"/>
        </row>
        <row r="5923">
          <cell r="D5923"/>
        </row>
        <row r="5924">
          <cell r="D5924"/>
        </row>
        <row r="5925">
          <cell r="D5925"/>
        </row>
        <row r="5926">
          <cell r="D5926"/>
        </row>
        <row r="5927">
          <cell r="D5927"/>
        </row>
        <row r="5928">
          <cell r="D5928"/>
        </row>
        <row r="5929">
          <cell r="D5929"/>
        </row>
        <row r="5930">
          <cell r="D5930"/>
        </row>
        <row r="5931">
          <cell r="D5931"/>
        </row>
        <row r="5932">
          <cell r="D5932"/>
        </row>
        <row r="5933">
          <cell r="D5933"/>
        </row>
        <row r="5934">
          <cell r="D5934"/>
        </row>
        <row r="5935">
          <cell r="D5935"/>
        </row>
        <row r="5936">
          <cell r="D5936"/>
        </row>
        <row r="5937">
          <cell r="D5937"/>
        </row>
        <row r="5938">
          <cell r="D5938"/>
        </row>
        <row r="5939">
          <cell r="D5939"/>
        </row>
        <row r="5940">
          <cell r="D5940"/>
        </row>
        <row r="5941">
          <cell r="D5941"/>
        </row>
        <row r="5942">
          <cell r="D5942"/>
        </row>
        <row r="5943">
          <cell r="D5943"/>
        </row>
        <row r="5944">
          <cell r="D5944"/>
        </row>
        <row r="5945">
          <cell r="D5945"/>
        </row>
        <row r="5946">
          <cell r="D5946"/>
        </row>
        <row r="5947">
          <cell r="D5947"/>
        </row>
        <row r="5948">
          <cell r="D5948"/>
        </row>
        <row r="5949">
          <cell r="D5949"/>
        </row>
        <row r="5950">
          <cell r="D5950"/>
        </row>
        <row r="5951">
          <cell r="D5951"/>
        </row>
        <row r="5952">
          <cell r="D5952"/>
        </row>
        <row r="5953">
          <cell r="D5953"/>
        </row>
        <row r="5954">
          <cell r="D5954"/>
        </row>
        <row r="5955">
          <cell r="D5955"/>
        </row>
        <row r="5956">
          <cell r="D5956"/>
        </row>
        <row r="5957">
          <cell r="D5957"/>
        </row>
        <row r="5958">
          <cell r="D5958"/>
        </row>
        <row r="5959">
          <cell r="D5959"/>
        </row>
        <row r="5960">
          <cell r="D5960"/>
        </row>
        <row r="5961">
          <cell r="D5961"/>
        </row>
        <row r="5962">
          <cell r="D5962"/>
        </row>
        <row r="5963">
          <cell r="D5963"/>
        </row>
        <row r="5964">
          <cell r="D5964"/>
        </row>
        <row r="5965">
          <cell r="D5965"/>
        </row>
        <row r="5966">
          <cell r="D5966"/>
        </row>
        <row r="5967">
          <cell r="D5967"/>
        </row>
        <row r="5968">
          <cell r="D5968"/>
        </row>
        <row r="5969">
          <cell r="D5969"/>
        </row>
        <row r="5970">
          <cell r="D5970"/>
        </row>
        <row r="5971">
          <cell r="D5971"/>
        </row>
        <row r="5972">
          <cell r="D5972"/>
        </row>
        <row r="5973">
          <cell r="D5973"/>
        </row>
        <row r="5974">
          <cell r="D5974"/>
        </row>
        <row r="5975">
          <cell r="D5975"/>
        </row>
        <row r="5976">
          <cell r="D5976"/>
        </row>
        <row r="5977">
          <cell r="D5977"/>
        </row>
        <row r="5978">
          <cell r="D5978"/>
        </row>
        <row r="5979">
          <cell r="D5979"/>
        </row>
        <row r="5980">
          <cell r="D5980"/>
        </row>
        <row r="5981">
          <cell r="D5981"/>
        </row>
        <row r="5982">
          <cell r="D5982"/>
        </row>
        <row r="5983">
          <cell r="D5983"/>
        </row>
        <row r="5984">
          <cell r="D5984"/>
        </row>
        <row r="5985">
          <cell r="D5985"/>
        </row>
        <row r="5986">
          <cell r="D5986"/>
        </row>
        <row r="5987">
          <cell r="D5987"/>
        </row>
        <row r="5988">
          <cell r="D5988"/>
        </row>
        <row r="5989">
          <cell r="D5989"/>
        </row>
        <row r="5990">
          <cell r="D5990"/>
        </row>
        <row r="5991">
          <cell r="D5991"/>
        </row>
        <row r="5992">
          <cell r="D5992"/>
        </row>
        <row r="5993">
          <cell r="D5993"/>
        </row>
        <row r="5994">
          <cell r="D5994"/>
        </row>
        <row r="5995">
          <cell r="D5995"/>
        </row>
        <row r="5996">
          <cell r="D5996"/>
        </row>
        <row r="5997">
          <cell r="D5997"/>
        </row>
        <row r="5998">
          <cell r="D5998"/>
        </row>
        <row r="5999">
          <cell r="D5999"/>
        </row>
        <row r="6000">
          <cell r="D6000"/>
        </row>
        <row r="6001">
          <cell r="D6001"/>
        </row>
        <row r="6002">
          <cell r="D6002"/>
        </row>
        <row r="6003">
          <cell r="D6003"/>
        </row>
        <row r="6004">
          <cell r="D6004"/>
        </row>
        <row r="6005">
          <cell r="D6005"/>
        </row>
        <row r="6006">
          <cell r="D6006"/>
        </row>
        <row r="6007">
          <cell r="D6007"/>
        </row>
        <row r="6008">
          <cell r="D6008"/>
        </row>
        <row r="6009">
          <cell r="D6009"/>
        </row>
        <row r="6010">
          <cell r="D6010"/>
        </row>
        <row r="6011">
          <cell r="D6011"/>
        </row>
        <row r="6012">
          <cell r="D6012"/>
        </row>
        <row r="6013">
          <cell r="D6013"/>
        </row>
        <row r="6014">
          <cell r="D6014"/>
        </row>
        <row r="6015">
          <cell r="D6015"/>
        </row>
        <row r="6016">
          <cell r="D6016"/>
        </row>
        <row r="6017">
          <cell r="D6017"/>
        </row>
        <row r="6018">
          <cell r="D6018"/>
        </row>
        <row r="6019">
          <cell r="D6019"/>
        </row>
        <row r="6020">
          <cell r="D6020"/>
        </row>
        <row r="6021">
          <cell r="D6021"/>
        </row>
        <row r="6022">
          <cell r="D6022"/>
        </row>
        <row r="6023">
          <cell r="D6023"/>
        </row>
        <row r="6024">
          <cell r="D6024"/>
        </row>
        <row r="6025">
          <cell r="D6025"/>
        </row>
        <row r="6026">
          <cell r="D6026"/>
        </row>
        <row r="6027">
          <cell r="D6027"/>
        </row>
        <row r="6028">
          <cell r="D6028"/>
        </row>
        <row r="6029">
          <cell r="D6029"/>
        </row>
        <row r="6030">
          <cell r="D6030"/>
        </row>
        <row r="6031">
          <cell r="D6031"/>
        </row>
        <row r="6032">
          <cell r="D6032"/>
        </row>
        <row r="6033">
          <cell r="D6033"/>
        </row>
        <row r="6034">
          <cell r="D6034"/>
        </row>
        <row r="6035">
          <cell r="D6035"/>
        </row>
        <row r="6036">
          <cell r="D6036"/>
        </row>
        <row r="6037">
          <cell r="D6037"/>
        </row>
        <row r="6038">
          <cell r="D6038"/>
        </row>
        <row r="6039">
          <cell r="D6039"/>
        </row>
        <row r="6040">
          <cell r="D6040"/>
        </row>
        <row r="6041">
          <cell r="D6041"/>
        </row>
        <row r="6042">
          <cell r="D6042"/>
        </row>
        <row r="6043">
          <cell r="D6043"/>
        </row>
        <row r="6044">
          <cell r="D6044"/>
        </row>
        <row r="6045">
          <cell r="D6045"/>
        </row>
        <row r="6046">
          <cell r="D6046"/>
        </row>
        <row r="6047">
          <cell r="D6047"/>
        </row>
        <row r="6048">
          <cell r="D6048"/>
        </row>
        <row r="6049">
          <cell r="D6049"/>
        </row>
        <row r="6050">
          <cell r="D6050"/>
        </row>
        <row r="6051">
          <cell r="D6051"/>
        </row>
        <row r="6052">
          <cell r="D6052"/>
        </row>
        <row r="6053">
          <cell r="D6053"/>
        </row>
        <row r="6054">
          <cell r="D6054"/>
        </row>
        <row r="6055">
          <cell r="D6055"/>
        </row>
        <row r="6056">
          <cell r="D6056"/>
        </row>
        <row r="6057">
          <cell r="D6057"/>
        </row>
        <row r="6058">
          <cell r="D6058"/>
        </row>
        <row r="6059">
          <cell r="D6059"/>
        </row>
        <row r="6060">
          <cell r="D6060"/>
        </row>
        <row r="6061">
          <cell r="D6061"/>
        </row>
        <row r="6062">
          <cell r="D6062"/>
        </row>
        <row r="6063">
          <cell r="D6063"/>
        </row>
        <row r="6064">
          <cell r="D6064"/>
        </row>
        <row r="6065">
          <cell r="D6065"/>
        </row>
        <row r="6066">
          <cell r="D6066"/>
        </row>
        <row r="6067">
          <cell r="D6067"/>
        </row>
        <row r="6068">
          <cell r="D6068"/>
        </row>
        <row r="6069">
          <cell r="D6069"/>
        </row>
        <row r="6070">
          <cell r="D6070"/>
        </row>
        <row r="6071">
          <cell r="D6071"/>
        </row>
        <row r="6072">
          <cell r="D6072"/>
        </row>
        <row r="6073">
          <cell r="D6073"/>
        </row>
        <row r="6074">
          <cell r="D6074"/>
        </row>
        <row r="6075">
          <cell r="D6075"/>
        </row>
        <row r="6076">
          <cell r="D6076"/>
        </row>
        <row r="6077">
          <cell r="D6077"/>
        </row>
        <row r="6078">
          <cell r="D6078"/>
        </row>
        <row r="6079">
          <cell r="D6079"/>
        </row>
        <row r="6080">
          <cell r="D6080"/>
        </row>
        <row r="6081">
          <cell r="D6081"/>
        </row>
        <row r="6082">
          <cell r="D6082"/>
        </row>
        <row r="6083">
          <cell r="D6083"/>
        </row>
        <row r="6084">
          <cell r="D6084"/>
        </row>
        <row r="6085">
          <cell r="D6085"/>
        </row>
        <row r="6086">
          <cell r="D6086"/>
        </row>
        <row r="6087">
          <cell r="D6087"/>
        </row>
        <row r="6088">
          <cell r="D6088"/>
        </row>
        <row r="6089">
          <cell r="D6089"/>
        </row>
        <row r="6090">
          <cell r="D6090"/>
        </row>
        <row r="6091">
          <cell r="D6091"/>
        </row>
        <row r="6092">
          <cell r="D6092"/>
        </row>
        <row r="6093">
          <cell r="D6093"/>
        </row>
        <row r="6094">
          <cell r="D6094"/>
        </row>
        <row r="6095">
          <cell r="D6095"/>
        </row>
        <row r="6096">
          <cell r="D6096"/>
        </row>
        <row r="6097">
          <cell r="D6097"/>
        </row>
        <row r="6098">
          <cell r="D6098"/>
        </row>
        <row r="6099">
          <cell r="D6099"/>
        </row>
        <row r="6100">
          <cell r="D6100"/>
        </row>
        <row r="6101">
          <cell r="D6101"/>
        </row>
        <row r="6102">
          <cell r="D6102"/>
        </row>
        <row r="6103">
          <cell r="D6103"/>
        </row>
        <row r="6104">
          <cell r="D6104"/>
        </row>
        <row r="6105">
          <cell r="D6105"/>
        </row>
        <row r="6106">
          <cell r="D6106"/>
        </row>
        <row r="6107">
          <cell r="D6107"/>
        </row>
        <row r="6108">
          <cell r="D6108"/>
        </row>
        <row r="6109">
          <cell r="D6109"/>
        </row>
        <row r="6110">
          <cell r="D6110"/>
        </row>
        <row r="6111">
          <cell r="D6111"/>
        </row>
        <row r="6112">
          <cell r="D6112"/>
        </row>
        <row r="6113">
          <cell r="D6113"/>
        </row>
        <row r="6114">
          <cell r="D6114"/>
        </row>
        <row r="6115">
          <cell r="D6115"/>
        </row>
        <row r="6116">
          <cell r="D6116"/>
        </row>
        <row r="6117">
          <cell r="D6117"/>
        </row>
        <row r="6118">
          <cell r="D6118"/>
        </row>
        <row r="6119">
          <cell r="D6119"/>
        </row>
        <row r="6120">
          <cell r="D6120"/>
        </row>
        <row r="6121">
          <cell r="D6121"/>
        </row>
        <row r="6122">
          <cell r="D6122"/>
        </row>
        <row r="6123">
          <cell r="D6123"/>
        </row>
        <row r="6124">
          <cell r="D6124"/>
        </row>
        <row r="6125">
          <cell r="D6125"/>
        </row>
        <row r="6126">
          <cell r="D6126"/>
        </row>
        <row r="6127">
          <cell r="D6127"/>
        </row>
        <row r="6128">
          <cell r="D6128"/>
        </row>
        <row r="6129">
          <cell r="D6129"/>
        </row>
        <row r="6130">
          <cell r="D6130"/>
        </row>
        <row r="6131">
          <cell r="D6131"/>
        </row>
        <row r="6132">
          <cell r="D6132"/>
        </row>
        <row r="6133">
          <cell r="D6133"/>
        </row>
        <row r="6134">
          <cell r="D6134"/>
        </row>
        <row r="6135">
          <cell r="D6135"/>
        </row>
        <row r="6136">
          <cell r="D6136"/>
        </row>
        <row r="6137">
          <cell r="D6137"/>
        </row>
        <row r="6138">
          <cell r="D6138"/>
        </row>
        <row r="6139">
          <cell r="D6139"/>
        </row>
        <row r="6140">
          <cell r="D6140"/>
        </row>
        <row r="6141">
          <cell r="D6141"/>
        </row>
        <row r="6142">
          <cell r="D6142"/>
        </row>
        <row r="6143">
          <cell r="D6143"/>
        </row>
        <row r="6144">
          <cell r="D6144"/>
        </row>
        <row r="6145">
          <cell r="D6145"/>
        </row>
        <row r="6146">
          <cell r="D6146"/>
        </row>
        <row r="6147">
          <cell r="D6147"/>
        </row>
        <row r="6148">
          <cell r="D6148"/>
        </row>
        <row r="6149">
          <cell r="D6149"/>
        </row>
        <row r="6150">
          <cell r="D6150"/>
        </row>
        <row r="6151">
          <cell r="D6151"/>
        </row>
        <row r="6152">
          <cell r="D6152"/>
        </row>
        <row r="6153">
          <cell r="D6153"/>
        </row>
        <row r="6154">
          <cell r="D6154"/>
        </row>
        <row r="6155">
          <cell r="D6155"/>
        </row>
        <row r="6156">
          <cell r="D6156"/>
        </row>
        <row r="6157">
          <cell r="D6157"/>
        </row>
        <row r="6158">
          <cell r="D6158"/>
        </row>
        <row r="6159">
          <cell r="D6159"/>
        </row>
        <row r="6160">
          <cell r="D6160"/>
        </row>
        <row r="6161">
          <cell r="D6161"/>
        </row>
        <row r="6162">
          <cell r="D6162"/>
        </row>
        <row r="6163">
          <cell r="D6163"/>
        </row>
        <row r="6164">
          <cell r="D6164"/>
        </row>
        <row r="6165">
          <cell r="D6165"/>
        </row>
        <row r="6166">
          <cell r="D6166"/>
        </row>
        <row r="6167">
          <cell r="D6167"/>
        </row>
        <row r="6168">
          <cell r="D6168"/>
        </row>
        <row r="6169">
          <cell r="D6169"/>
        </row>
        <row r="6170">
          <cell r="D6170"/>
        </row>
        <row r="6171">
          <cell r="D6171"/>
        </row>
        <row r="6172">
          <cell r="D6172"/>
        </row>
        <row r="6173">
          <cell r="D6173"/>
        </row>
        <row r="6174">
          <cell r="D6174"/>
        </row>
        <row r="6175">
          <cell r="D6175"/>
        </row>
        <row r="6176">
          <cell r="D6176"/>
        </row>
        <row r="6177">
          <cell r="D6177"/>
        </row>
        <row r="6178">
          <cell r="D6178"/>
        </row>
        <row r="6179">
          <cell r="D6179"/>
        </row>
        <row r="6180">
          <cell r="D6180"/>
        </row>
        <row r="6181">
          <cell r="D6181"/>
        </row>
        <row r="6182">
          <cell r="D6182"/>
        </row>
        <row r="6183">
          <cell r="D6183"/>
        </row>
        <row r="6184">
          <cell r="D6184"/>
        </row>
        <row r="6185">
          <cell r="D6185"/>
        </row>
        <row r="6186">
          <cell r="D6186"/>
        </row>
        <row r="6187">
          <cell r="D6187"/>
        </row>
        <row r="6188">
          <cell r="D6188"/>
        </row>
        <row r="6189">
          <cell r="D6189"/>
        </row>
        <row r="6190">
          <cell r="D6190"/>
        </row>
        <row r="6191">
          <cell r="D6191"/>
        </row>
        <row r="6192">
          <cell r="D6192"/>
        </row>
        <row r="6193">
          <cell r="D6193"/>
        </row>
        <row r="6194">
          <cell r="D6194"/>
        </row>
        <row r="6195">
          <cell r="D6195"/>
        </row>
        <row r="6196">
          <cell r="D6196"/>
        </row>
        <row r="6197">
          <cell r="D6197"/>
        </row>
        <row r="6198">
          <cell r="D6198"/>
        </row>
        <row r="6199">
          <cell r="D6199"/>
        </row>
        <row r="6200">
          <cell r="D6200"/>
        </row>
        <row r="6201">
          <cell r="D6201"/>
        </row>
        <row r="6202">
          <cell r="D6202"/>
        </row>
        <row r="6203">
          <cell r="D6203"/>
        </row>
        <row r="6204">
          <cell r="D6204"/>
        </row>
        <row r="6205">
          <cell r="D6205"/>
        </row>
        <row r="6206">
          <cell r="D6206"/>
        </row>
        <row r="6207">
          <cell r="D6207"/>
        </row>
        <row r="6208">
          <cell r="D6208"/>
        </row>
        <row r="6209">
          <cell r="D6209"/>
        </row>
        <row r="6210">
          <cell r="D6210"/>
        </row>
        <row r="6211">
          <cell r="D6211"/>
        </row>
        <row r="6212">
          <cell r="D6212"/>
        </row>
        <row r="6213">
          <cell r="D6213"/>
        </row>
        <row r="6214">
          <cell r="D6214"/>
        </row>
        <row r="6215">
          <cell r="D6215"/>
        </row>
        <row r="6216">
          <cell r="D6216"/>
        </row>
        <row r="6217">
          <cell r="D6217"/>
        </row>
        <row r="6218">
          <cell r="D6218"/>
        </row>
        <row r="6219">
          <cell r="D6219"/>
        </row>
        <row r="6220">
          <cell r="D6220"/>
        </row>
        <row r="6221">
          <cell r="D6221"/>
        </row>
        <row r="6222">
          <cell r="D6222"/>
        </row>
        <row r="6223">
          <cell r="D6223"/>
        </row>
        <row r="6224">
          <cell r="D6224"/>
        </row>
        <row r="6225">
          <cell r="D6225"/>
        </row>
        <row r="6226">
          <cell r="D6226"/>
        </row>
        <row r="6227">
          <cell r="D6227"/>
        </row>
        <row r="6228">
          <cell r="D6228"/>
        </row>
        <row r="6229">
          <cell r="D6229"/>
        </row>
        <row r="6230">
          <cell r="D6230"/>
        </row>
        <row r="6231">
          <cell r="D6231"/>
        </row>
        <row r="6232">
          <cell r="D6232"/>
        </row>
        <row r="6233">
          <cell r="D6233"/>
        </row>
        <row r="6234">
          <cell r="D6234"/>
        </row>
        <row r="6235">
          <cell r="D6235"/>
        </row>
        <row r="6236">
          <cell r="D6236"/>
        </row>
        <row r="6237">
          <cell r="D6237"/>
        </row>
        <row r="6238">
          <cell r="D6238"/>
        </row>
        <row r="6239">
          <cell r="D6239"/>
        </row>
        <row r="6240">
          <cell r="D6240"/>
        </row>
        <row r="6241">
          <cell r="D6241"/>
        </row>
        <row r="6242">
          <cell r="D6242"/>
        </row>
        <row r="6243">
          <cell r="D6243"/>
        </row>
        <row r="6244">
          <cell r="D6244"/>
        </row>
        <row r="6245">
          <cell r="D6245"/>
        </row>
        <row r="6246">
          <cell r="D6246"/>
        </row>
        <row r="6247">
          <cell r="D6247"/>
        </row>
        <row r="6248">
          <cell r="D6248"/>
        </row>
        <row r="6249">
          <cell r="D6249"/>
        </row>
        <row r="6250">
          <cell r="D6250"/>
        </row>
        <row r="6251">
          <cell r="D6251"/>
        </row>
        <row r="6252">
          <cell r="D6252"/>
        </row>
        <row r="6253">
          <cell r="D6253"/>
        </row>
        <row r="6254">
          <cell r="D6254"/>
        </row>
        <row r="6255">
          <cell r="D6255"/>
        </row>
        <row r="6256">
          <cell r="D6256"/>
        </row>
        <row r="6257">
          <cell r="D6257"/>
        </row>
        <row r="6258">
          <cell r="D6258"/>
        </row>
        <row r="6259">
          <cell r="D6259"/>
        </row>
        <row r="6260">
          <cell r="D6260"/>
        </row>
        <row r="6261">
          <cell r="D6261"/>
        </row>
        <row r="6262">
          <cell r="D6262"/>
        </row>
        <row r="6263">
          <cell r="D6263"/>
        </row>
        <row r="6264">
          <cell r="D6264"/>
        </row>
        <row r="6265">
          <cell r="D6265"/>
        </row>
        <row r="6266">
          <cell r="D6266"/>
        </row>
        <row r="6267">
          <cell r="D6267"/>
        </row>
        <row r="6268">
          <cell r="D6268"/>
        </row>
        <row r="6269">
          <cell r="D6269"/>
        </row>
        <row r="6270">
          <cell r="D6270"/>
        </row>
        <row r="6271">
          <cell r="D6271"/>
        </row>
        <row r="6272">
          <cell r="D6272"/>
        </row>
        <row r="6273">
          <cell r="D6273"/>
        </row>
        <row r="6274">
          <cell r="D6274"/>
        </row>
        <row r="6275">
          <cell r="D6275"/>
        </row>
        <row r="6276">
          <cell r="D6276"/>
        </row>
        <row r="6277">
          <cell r="D6277"/>
        </row>
        <row r="6278">
          <cell r="D6278"/>
        </row>
        <row r="6279">
          <cell r="D6279"/>
        </row>
        <row r="6280">
          <cell r="D6280"/>
        </row>
        <row r="6281">
          <cell r="D6281"/>
        </row>
        <row r="6282">
          <cell r="D6282"/>
        </row>
        <row r="6283">
          <cell r="D6283"/>
        </row>
        <row r="6284">
          <cell r="D6284"/>
        </row>
        <row r="6285">
          <cell r="D6285"/>
        </row>
        <row r="6286">
          <cell r="D6286"/>
        </row>
        <row r="6287">
          <cell r="D6287"/>
        </row>
        <row r="6288">
          <cell r="D6288"/>
        </row>
        <row r="6289">
          <cell r="D6289"/>
        </row>
        <row r="6290">
          <cell r="D6290"/>
        </row>
        <row r="6291">
          <cell r="D6291"/>
        </row>
        <row r="6292">
          <cell r="D6292"/>
        </row>
        <row r="6293">
          <cell r="D6293"/>
        </row>
        <row r="6294">
          <cell r="D6294"/>
        </row>
        <row r="6295">
          <cell r="D6295"/>
        </row>
        <row r="6296">
          <cell r="D6296"/>
        </row>
        <row r="6297">
          <cell r="D6297"/>
        </row>
        <row r="6298">
          <cell r="D6298"/>
        </row>
        <row r="6299">
          <cell r="D6299"/>
        </row>
        <row r="6300">
          <cell r="D6300"/>
        </row>
        <row r="6301">
          <cell r="D6301"/>
        </row>
        <row r="6302">
          <cell r="D6302"/>
        </row>
        <row r="6303">
          <cell r="D6303"/>
        </row>
        <row r="6304">
          <cell r="D6304"/>
        </row>
        <row r="6305">
          <cell r="D6305"/>
        </row>
        <row r="6306">
          <cell r="D6306"/>
        </row>
        <row r="6307">
          <cell r="D6307"/>
        </row>
        <row r="6308">
          <cell r="D6308"/>
        </row>
        <row r="6309">
          <cell r="D6309"/>
        </row>
        <row r="6310">
          <cell r="D6310"/>
        </row>
        <row r="6311">
          <cell r="D6311"/>
        </row>
        <row r="6312">
          <cell r="D6312"/>
        </row>
        <row r="6313">
          <cell r="D6313"/>
        </row>
        <row r="6314">
          <cell r="D6314"/>
        </row>
        <row r="6315">
          <cell r="D6315"/>
        </row>
        <row r="6316">
          <cell r="D6316"/>
        </row>
        <row r="6317">
          <cell r="D6317"/>
        </row>
        <row r="6318">
          <cell r="D6318"/>
        </row>
        <row r="6319">
          <cell r="D6319"/>
        </row>
        <row r="6320">
          <cell r="D6320"/>
        </row>
        <row r="6321">
          <cell r="D6321"/>
        </row>
        <row r="6322">
          <cell r="D6322"/>
        </row>
        <row r="6323">
          <cell r="D6323"/>
        </row>
        <row r="6324">
          <cell r="D6324"/>
        </row>
        <row r="6325">
          <cell r="D6325"/>
        </row>
        <row r="6326">
          <cell r="D6326"/>
        </row>
        <row r="6327">
          <cell r="D6327"/>
        </row>
        <row r="6328">
          <cell r="D6328"/>
        </row>
        <row r="6329">
          <cell r="D6329"/>
        </row>
        <row r="6330">
          <cell r="D6330"/>
        </row>
        <row r="6331">
          <cell r="D6331"/>
        </row>
        <row r="6332">
          <cell r="D6332"/>
        </row>
        <row r="6333">
          <cell r="D6333"/>
        </row>
        <row r="6334">
          <cell r="D6334"/>
        </row>
        <row r="6335">
          <cell r="D6335"/>
        </row>
        <row r="6336">
          <cell r="D6336"/>
        </row>
        <row r="6337">
          <cell r="D6337"/>
        </row>
        <row r="6338">
          <cell r="D6338"/>
        </row>
        <row r="6339">
          <cell r="D6339"/>
        </row>
        <row r="6340">
          <cell r="D6340"/>
        </row>
        <row r="6341">
          <cell r="D6341"/>
        </row>
        <row r="6342">
          <cell r="D6342"/>
        </row>
        <row r="6343">
          <cell r="D6343"/>
        </row>
        <row r="6344">
          <cell r="D6344"/>
        </row>
        <row r="6345">
          <cell r="D6345"/>
        </row>
        <row r="6346">
          <cell r="D6346"/>
        </row>
        <row r="6347">
          <cell r="D6347"/>
        </row>
        <row r="6348">
          <cell r="D6348"/>
        </row>
        <row r="6349">
          <cell r="D6349"/>
        </row>
        <row r="6350">
          <cell r="D6350"/>
        </row>
        <row r="6351">
          <cell r="D6351"/>
        </row>
        <row r="6352">
          <cell r="D6352"/>
        </row>
        <row r="6353">
          <cell r="D6353"/>
        </row>
        <row r="6354">
          <cell r="D6354"/>
        </row>
        <row r="6355">
          <cell r="D6355"/>
        </row>
        <row r="6356">
          <cell r="D6356"/>
        </row>
        <row r="6357">
          <cell r="D6357"/>
        </row>
        <row r="6358">
          <cell r="D6358"/>
        </row>
        <row r="6359">
          <cell r="D6359"/>
        </row>
        <row r="6360">
          <cell r="D6360"/>
        </row>
        <row r="6361">
          <cell r="D6361"/>
        </row>
        <row r="6362">
          <cell r="D6362"/>
        </row>
        <row r="6363">
          <cell r="D6363"/>
        </row>
        <row r="6364">
          <cell r="D6364"/>
        </row>
        <row r="6365">
          <cell r="D6365"/>
        </row>
        <row r="6366">
          <cell r="D6366"/>
        </row>
        <row r="6367">
          <cell r="D6367"/>
        </row>
        <row r="6368">
          <cell r="D6368"/>
        </row>
        <row r="6369">
          <cell r="D6369"/>
        </row>
        <row r="6370">
          <cell r="D6370"/>
        </row>
        <row r="6371">
          <cell r="D6371"/>
        </row>
        <row r="6372">
          <cell r="D6372"/>
        </row>
        <row r="6373">
          <cell r="D6373"/>
        </row>
        <row r="6374">
          <cell r="D6374"/>
        </row>
        <row r="6375">
          <cell r="D6375"/>
        </row>
        <row r="6376">
          <cell r="D6376"/>
        </row>
        <row r="6377">
          <cell r="D6377"/>
        </row>
        <row r="6378">
          <cell r="D6378"/>
        </row>
        <row r="6379">
          <cell r="D6379"/>
        </row>
        <row r="6380">
          <cell r="D6380"/>
        </row>
        <row r="6381">
          <cell r="D6381"/>
        </row>
        <row r="6382">
          <cell r="D6382"/>
        </row>
        <row r="6383">
          <cell r="D6383"/>
        </row>
        <row r="6384">
          <cell r="D6384"/>
        </row>
        <row r="6385">
          <cell r="D6385"/>
        </row>
        <row r="6386">
          <cell r="D6386"/>
        </row>
        <row r="6387">
          <cell r="D6387"/>
        </row>
        <row r="6388">
          <cell r="D6388"/>
        </row>
        <row r="6389">
          <cell r="D6389"/>
        </row>
        <row r="6390">
          <cell r="D6390"/>
        </row>
        <row r="6391">
          <cell r="D6391"/>
        </row>
        <row r="6392">
          <cell r="D6392"/>
        </row>
        <row r="6393">
          <cell r="D6393"/>
        </row>
        <row r="6394">
          <cell r="D6394"/>
        </row>
        <row r="6395">
          <cell r="D6395"/>
        </row>
        <row r="6396">
          <cell r="D6396"/>
        </row>
        <row r="6397">
          <cell r="D6397"/>
        </row>
        <row r="6398">
          <cell r="D6398"/>
        </row>
        <row r="6399">
          <cell r="D6399"/>
        </row>
        <row r="6400">
          <cell r="D6400"/>
        </row>
        <row r="6401">
          <cell r="D6401"/>
        </row>
        <row r="6402">
          <cell r="D6402"/>
        </row>
        <row r="6403">
          <cell r="D6403"/>
        </row>
        <row r="6404">
          <cell r="D6404"/>
        </row>
        <row r="6405">
          <cell r="D6405"/>
        </row>
        <row r="6406">
          <cell r="D6406"/>
        </row>
        <row r="6407">
          <cell r="D6407"/>
        </row>
        <row r="6408">
          <cell r="D6408"/>
        </row>
        <row r="6409">
          <cell r="D6409"/>
        </row>
        <row r="6410">
          <cell r="D6410"/>
        </row>
        <row r="6411">
          <cell r="D6411"/>
        </row>
        <row r="6412">
          <cell r="D6412"/>
        </row>
        <row r="6413">
          <cell r="D6413"/>
        </row>
        <row r="6414">
          <cell r="D6414"/>
        </row>
        <row r="6415">
          <cell r="D6415"/>
        </row>
        <row r="6416">
          <cell r="D6416"/>
        </row>
        <row r="6417">
          <cell r="D6417"/>
        </row>
        <row r="6418">
          <cell r="D6418"/>
        </row>
        <row r="6419">
          <cell r="D6419"/>
        </row>
        <row r="6420">
          <cell r="D6420"/>
        </row>
        <row r="6421">
          <cell r="D6421"/>
        </row>
        <row r="6422">
          <cell r="D6422"/>
        </row>
        <row r="6423">
          <cell r="D6423"/>
        </row>
        <row r="6424">
          <cell r="D6424"/>
        </row>
        <row r="6425">
          <cell r="D6425"/>
        </row>
        <row r="6426">
          <cell r="D6426"/>
        </row>
        <row r="6427">
          <cell r="D6427"/>
        </row>
        <row r="6428">
          <cell r="D6428"/>
        </row>
        <row r="6429">
          <cell r="D6429"/>
        </row>
        <row r="6430">
          <cell r="D6430"/>
        </row>
        <row r="6431">
          <cell r="D6431"/>
        </row>
        <row r="6432">
          <cell r="D6432"/>
        </row>
        <row r="6433">
          <cell r="D6433"/>
        </row>
        <row r="6434">
          <cell r="D6434"/>
        </row>
        <row r="6435">
          <cell r="D6435"/>
        </row>
        <row r="6436">
          <cell r="D6436"/>
        </row>
        <row r="6437">
          <cell r="D6437"/>
        </row>
        <row r="6438">
          <cell r="D6438"/>
        </row>
        <row r="6439">
          <cell r="D6439"/>
        </row>
        <row r="6440">
          <cell r="D6440"/>
        </row>
        <row r="6441">
          <cell r="D6441"/>
        </row>
        <row r="6442">
          <cell r="D6442"/>
        </row>
        <row r="6443">
          <cell r="D6443"/>
        </row>
        <row r="6444">
          <cell r="D6444"/>
        </row>
        <row r="6445">
          <cell r="D6445"/>
        </row>
        <row r="6446">
          <cell r="D6446"/>
        </row>
        <row r="6447">
          <cell r="D6447"/>
        </row>
        <row r="6448">
          <cell r="D6448"/>
        </row>
        <row r="6449">
          <cell r="D6449"/>
        </row>
        <row r="6450">
          <cell r="D6450"/>
        </row>
        <row r="6451">
          <cell r="D6451"/>
        </row>
        <row r="6452">
          <cell r="D6452"/>
        </row>
        <row r="6453">
          <cell r="D6453"/>
        </row>
        <row r="6454">
          <cell r="D6454"/>
        </row>
        <row r="6455">
          <cell r="D6455"/>
        </row>
        <row r="6456">
          <cell r="D6456"/>
        </row>
        <row r="6457">
          <cell r="D6457"/>
        </row>
        <row r="6458">
          <cell r="D6458"/>
        </row>
        <row r="6459">
          <cell r="D6459"/>
        </row>
        <row r="6460">
          <cell r="D6460"/>
        </row>
        <row r="6461">
          <cell r="D6461"/>
        </row>
        <row r="6462">
          <cell r="D6462"/>
        </row>
        <row r="6463">
          <cell r="D6463"/>
        </row>
        <row r="6464">
          <cell r="D6464"/>
        </row>
        <row r="6465">
          <cell r="D6465"/>
        </row>
        <row r="6466">
          <cell r="D6466"/>
        </row>
        <row r="6467">
          <cell r="D6467"/>
        </row>
        <row r="6468">
          <cell r="D6468"/>
        </row>
        <row r="6469">
          <cell r="D6469"/>
        </row>
        <row r="6470">
          <cell r="D6470"/>
        </row>
        <row r="6471">
          <cell r="D6471"/>
        </row>
        <row r="6472">
          <cell r="D6472"/>
        </row>
        <row r="6473">
          <cell r="D6473"/>
        </row>
        <row r="6474">
          <cell r="D6474"/>
        </row>
        <row r="6475">
          <cell r="D6475"/>
        </row>
        <row r="6476">
          <cell r="D6476"/>
        </row>
        <row r="6477">
          <cell r="D6477"/>
        </row>
        <row r="6478">
          <cell r="D6478"/>
        </row>
        <row r="6479">
          <cell r="D6479"/>
        </row>
        <row r="6480">
          <cell r="D6480"/>
        </row>
        <row r="6481">
          <cell r="D6481"/>
        </row>
        <row r="6482">
          <cell r="D6482"/>
        </row>
        <row r="6483">
          <cell r="D6483"/>
        </row>
        <row r="6484">
          <cell r="D6484"/>
        </row>
        <row r="6485">
          <cell r="D6485"/>
        </row>
        <row r="6486">
          <cell r="D6486"/>
        </row>
        <row r="6487">
          <cell r="D6487"/>
        </row>
        <row r="6488">
          <cell r="D6488"/>
        </row>
        <row r="6489">
          <cell r="D6489"/>
        </row>
        <row r="6490">
          <cell r="D6490"/>
        </row>
        <row r="6491">
          <cell r="D6491"/>
        </row>
        <row r="6492">
          <cell r="D6492"/>
        </row>
        <row r="6493">
          <cell r="D6493"/>
        </row>
        <row r="6494">
          <cell r="D6494"/>
        </row>
        <row r="6495">
          <cell r="D6495"/>
        </row>
        <row r="6496">
          <cell r="D6496"/>
        </row>
        <row r="6497">
          <cell r="D6497"/>
        </row>
        <row r="6498">
          <cell r="D6498"/>
        </row>
        <row r="6499">
          <cell r="D6499"/>
        </row>
        <row r="6500">
          <cell r="D6500"/>
        </row>
        <row r="6501">
          <cell r="D6501"/>
        </row>
        <row r="6502">
          <cell r="D6502"/>
        </row>
        <row r="6503">
          <cell r="D6503"/>
        </row>
        <row r="6504">
          <cell r="D6504"/>
        </row>
        <row r="6505">
          <cell r="D6505"/>
        </row>
        <row r="6506">
          <cell r="D6506"/>
        </row>
        <row r="6507">
          <cell r="D6507"/>
        </row>
        <row r="6508">
          <cell r="D6508"/>
        </row>
        <row r="6509">
          <cell r="D6509"/>
        </row>
        <row r="6510">
          <cell r="D6510"/>
        </row>
        <row r="6511">
          <cell r="D6511"/>
        </row>
        <row r="6512">
          <cell r="D6512"/>
        </row>
        <row r="6513">
          <cell r="D6513"/>
        </row>
        <row r="6514">
          <cell r="D6514"/>
        </row>
        <row r="6515">
          <cell r="D6515"/>
        </row>
        <row r="6516">
          <cell r="D6516"/>
        </row>
        <row r="6517">
          <cell r="D6517"/>
        </row>
        <row r="6518">
          <cell r="D6518"/>
        </row>
        <row r="6519">
          <cell r="D6519"/>
        </row>
        <row r="6520">
          <cell r="D6520"/>
        </row>
        <row r="6521">
          <cell r="D6521"/>
        </row>
        <row r="6522">
          <cell r="D6522"/>
        </row>
        <row r="6523">
          <cell r="D6523"/>
        </row>
        <row r="6524">
          <cell r="D6524"/>
        </row>
        <row r="6525">
          <cell r="D6525"/>
        </row>
        <row r="6526">
          <cell r="D6526"/>
        </row>
        <row r="6527">
          <cell r="D6527"/>
        </row>
        <row r="6528">
          <cell r="D6528"/>
        </row>
        <row r="6529">
          <cell r="D6529"/>
        </row>
        <row r="6530">
          <cell r="D6530"/>
        </row>
        <row r="6531">
          <cell r="D6531"/>
        </row>
        <row r="6532">
          <cell r="D6532"/>
        </row>
        <row r="6533">
          <cell r="D6533"/>
        </row>
        <row r="6534">
          <cell r="D6534"/>
        </row>
        <row r="6535">
          <cell r="D6535"/>
        </row>
        <row r="6536">
          <cell r="D6536"/>
        </row>
        <row r="6537">
          <cell r="D6537"/>
        </row>
        <row r="6538">
          <cell r="D6538"/>
        </row>
        <row r="6539">
          <cell r="D6539"/>
        </row>
        <row r="6540">
          <cell r="D6540"/>
        </row>
        <row r="6541">
          <cell r="D6541"/>
        </row>
        <row r="6542">
          <cell r="D6542"/>
        </row>
        <row r="6543">
          <cell r="D6543"/>
        </row>
        <row r="6544">
          <cell r="D6544"/>
        </row>
        <row r="6545">
          <cell r="D6545"/>
        </row>
        <row r="6546">
          <cell r="D6546"/>
        </row>
        <row r="6547">
          <cell r="D6547"/>
        </row>
        <row r="6548">
          <cell r="D6548"/>
        </row>
        <row r="6549">
          <cell r="D6549"/>
        </row>
        <row r="6550">
          <cell r="D6550"/>
        </row>
        <row r="6551">
          <cell r="D6551"/>
        </row>
        <row r="6552">
          <cell r="D6552"/>
        </row>
        <row r="6553">
          <cell r="D6553"/>
        </row>
        <row r="6554">
          <cell r="D6554"/>
        </row>
        <row r="6555">
          <cell r="D6555"/>
        </row>
        <row r="6556">
          <cell r="D6556"/>
        </row>
        <row r="6557">
          <cell r="D6557"/>
        </row>
        <row r="6558">
          <cell r="D6558"/>
        </row>
        <row r="6559">
          <cell r="D6559"/>
        </row>
        <row r="6560">
          <cell r="D6560"/>
        </row>
        <row r="6561">
          <cell r="D6561"/>
        </row>
        <row r="6562">
          <cell r="D6562"/>
        </row>
        <row r="6563">
          <cell r="D6563"/>
        </row>
        <row r="6564">
          <cell r="D6564"/>
        </row>
        <row r="6565">
          <cell r="D6565"/>
        </row>
        <row r="6566">
          <cell r="D6566"/>
        </row>
        <row r="6567">
          <cell r="D6567"/>
        </row>
        <row r="6568">
          <cell r="D6568"/>
        </row>
        <row r="6569">
          <cell r="D6569"/>
        </row>
        <row r="6570">
          <cell r="D6570"/>
        </row>
        <row r="6571">
          <cell r="D6571"/>
        </row>
        <row r="6572">
          <cell r="D6572"/>
        </row>
        <row r="6573">
          <cell r="D6573"/>
        </row>
        <row r="6574">
          <cell r="D6574"/>
        </row>
        <row r="6575">
          <cell r="D6575"/>
        </row>
        <row r="6576">
          <cell r="D6576"/>
        </row>
        <row r="6577">
          <cell r="D6577"/>
        </row>
        <row r="6578">
          <cell r="D6578"/>
        </row>
        <row r="6579">
          <cell r="D6579"/>
        </row>
        <row r="6580">
          <cell r="D6580"/>
        </row>
        <row r="6581">
          <cell r="D6581"/>
        </row>
        <row r="6582">
          <cell r="D6582"/>
        </row>
        <row r="6583">
          <cell r="D6583"/>
        </row>
        <row r="6584">
          <cell r="D6584"/>
        </row>
        <row r="6585">
          <cell r="D6585"/>
        </row>
        <row r="6586">
          <cell r="D6586"/>
        </row>
        <row r="6587">
          <cell r="D6587"/>
        </row>
        <row r="6588">
          <cell r="D6588"/>
        </row>
        <row r="6589">
          <cell r="D6589"/>
        </row>
        <row r="6590">
          <cell r="D6590"/>
        </row>
        <row r="6591">
          <cell r="D6591"/>
        </row>
        <row r="6592">
          <cell r="D6592"/>
        </row>
        <row r="6593">
          <cell r="D6593"/>
        </row>
        <row r="6594">
          <cell r="D6594"/>
        </row>
        <row r="6595">
          <cell r="D6595"/>
        </row>
        <row r="6596">
          <cell r="D6596"/>
        </row>
        <row r="6597">
          <cell r="D6597"/>
        </row>
        <row r="6598">
          <cell r="D6598"/>
        </row>
        <row r="6599">
          <cell r="D6599"/>
        </row>
        <row r="6600">
          <cell r="D6600"/>
        </row>
        <row r="6601">
          <cell r="D6601"/>
        </row>
        <row r="6602">
          <cell r="D6602"/>
        </row>
        <row r="6603">
          <cell r="D6603"/>
        </row>
        <row r="6604">
          <cell r="D6604"/>
        </row>
        <row r="6605">
          <cell r="D6605"/>
        </row>
        <row r="6606">
          <cell r="D6606"/>
        </row>
        <row r="6607">
          <cell r="D6607"/>
        </row>
        <row r="6608">
          <cell r="D6608"/>
        </row>
        <row r="6609">
          <cell r="D6609"/>
        </row>
        <row r="6610">
          <cell r="D6610"/>
        </row>
        <row r="6611">
          <cell r="D6611"/>
        </row>
        <row r="6612">
          <cell r="D6612"/>
        </row>
        <row r="6613">
          <cell r="D6613"/>
        </row>
        <row r="6614">
          <cell r="D6614"/>
        </row>
        <row r="6615">
          <cell r="D6615"/>
        </row>
        <row r="6616">
          <cell r="D6616"/>
        </row>
        <row r="6617">
          <cell r="D6617"/>
        </row>
        <row r="6618">
          <cell r="D6618"/>
        </row>
        <row r="6619">
          <cell r="D6619"/>
        </row>
        <row r="6620">
          <cell r="D6620"/>
        </row>
        <row r="6621">
          <cell r="D6621"/>
        </row>
        <row r="6622">
          <cell r="D6622"/>
        </row>
        <row r="6623">
          <cell r="D6623"/>
        </row>
        <row r="6624">
          <cell r="D6624"/>
        </row>
        <row r="6625">
          <cell r="D6625"/>
        </row>
        <row r="6626">
          <cell r="D6626"/>
        </row>
        <row r="6627">
          <cell r="D6627"/>
        </row>
        <row r="6628">
          <cell r="D6628"/>
        </row>
        <row r="6629">
          <cell r="D6629"/>
        </row>
        <row r="6630">
          <cell r="D6630"/>
        </row>
        <row r="6631">
          <cell r="D6631"/>
        </row>
        <row r="6632">
          <cell r="D6632"/>
        </row>
        <row r="6633">
          <cell r="D6633"/>
        </row>
        <row r="6634">
          <cell r="D6634"/>
        </row>
        <row r="6635">
          <cell r="D6635"/>
        </row>
        <row r="6636">
          <cell r="D6636"/>
        </row>
        <row r="6637">
          <cell r="D6637"/>
        </row>
        <row r="6638">
          <cell r="D6638"/>
        </row>
        <row r="6639">
          <cell r="D6639"/>
        </row>
        <row r="6640">
          <cell r="D6640"/>
        </row>
        <row r="6641">
          <cell r="D6641"/>
        </row>
        <row r="6642">
          <cell r="D6642"/>
        </row>
        <row r="6643">
          <cell r="D6643"/>
        </row>
        <row r="6644">
          <cell r="D6644"/>
        </row>
        <row r="6645">
          <cell r="D6645"/>
        </row>
        <row r="6646">
          <cell r="D6646"/>
        </row>
        <row r="6647">
          <cell r="D6647"/>
        </row>
        <row r="6648">
          <cell r="D6648"/>
        </row>
        <row r="6649">
          <cell r="D6649"/>
        </row>
        <row r="6650">
          <cell r="D6650"/>
        </row>
        <row r="6651">
          <cell r="D6651"/>
        </row>
        <row r="6652">
          <cell r="D6652"/>
        </row>
        <row r="6653">
          <cell r="D6653"/>
        </row>
        <row r="6654">
          <cell r="D6654"/>
        </row>
        <row r="6655">
          <cell r="D6655"/>
        </row>
        <row r="6656">
          <cell r="D6656"/>
        </row>
        <row r="6657">
          <cell r="D6657"/>
        </row>
        <row r="6658">
          <cell r="D6658"/>
        </row>
        <row r="6659">
          <cell r="D6659"/>
        </row>
        <row r="6660">
          <cell r="D6660"/>
        </row>
        <row r="6661">
          <cell r="D6661"/>
        </row>
        <row r="6662">
          <cell r="D6662"/>
        </row>
        <row r="6663">
          <cell r="D6663"/>
        </row>
        <row r="6664">
          <cell r="D6664"/>
        </row>
        <row r="6665">
          <cell r="D6665"/>
        </row>
        <row r="6666">
          <cell r="D6666"/>
        </row>
        <row r="6667">
          <cell r="D6667"/>
        </row>
        <row r="6668">
          <cell r="D6668"/>
        </row>
        <row r="6669">
          <cell r="D6669"/>
        </row>
        <row r="6670">
          <cell r="D6670"/>
        </row>
        <row r="6671">
          <cell r="D6671"/>
        </row>
        <row r="6672">
          <cell r="D6672"/>
        </row>
        <row r="6673">
          <cell r="D6673"/>
        </row>
        <row r="6674">
          <cell r="D6674"/>
        </row>
        <row r="6675">
          <cell r="D6675"/>
        </row>
        <row r="6676">
          <cell r="D6676"/>
        </row>
        <row r="6677">
          <cell r="D6677"/>
        </row>
        <row r="6678">
          <cell r="D6678"/>
        </row>
        <row r="6679">
          <cell r="D6679"/>
        </row>
        <row r="6680">
          <cell r="D6680"/>
        </row>
        <row r="6681">
          <cell r="D6681"/>
        </row>
        <row r="6682">
          <cell r="D6682"/>
        </row>
        <row r="6683">
          <cell r="D6683"/>
        </row>
        <row r="6684">
          <cell r="D6684"/>
        </row>
        <row r="6685">
          <cell r="D6685"/>
        </row>
        <row r="6686">
          <cell r="D6686"/>
        </row>
        <row r="6687">
          <cell r="D6687"/>
        </row>
        <row r="6688">
          <cell r="D6688"/>
        </row>
        <row r="6689">
          <cell r="D6689"/>
        </row>
        <row r="6690">
          <cell r="D6690"/>
        </row>
        <row r="6691">
          <cell r="D6691"/>
        </row>
        <row r="6692">
          <cell r="D6692"/>
        </row>
        <row r="6693">
          <cell r="D6693"/>
        </row>
        <row r="6694">
          <cell r="D6694"/>
        </row>
        <row r="6695">
          <cell r="D6695"/>
        </row>
        <row r="6696">
          <cell r="D6696"/>
        </row>
        <row r="6697">
          <cell r="D6697"/>
        </row>
        <row r="6698">
          <cell r="D6698"/>
        </row>
        <row r="6699">
          <cell r="D6699"/>
        </row>
        <row r="6700">
          <cell r="D6700"/>
        </row>
        <row r="6701">
          <cell r="D6701"/>
        </row>
        <row r="6702">
          <cell r="D6702"/>
        </row>
        <row r="6703">
          <cell r="D6703"/>
        </row>
        <row r="6704">
          <cell r="D6704"/>
        </row>
        <row r="6705">
          <cell r="D6705"/>
        </row>
        <row r="6706">
          <cell r="D6706"/>
        </row>
        <row r="6707">
          <cell r="D6707"/>
        </row>
        <row r="6708">
          <cell r="D6708"/>
        </row>
        <row r="6709">
          <cell r="D6709"/>
        </row>
        <row r="6710">
          <cell r="D6710"/>
        </row>
        <row r="6711">
          <cell r="D6711"/>
        </row>
        <row r="6712">
          <cell r="D6712"/>
        </row>
        <row r="6713">
          <cell r="D6713"/>
        </row>
        <row r="6714">
          <cell r="D6714"/>
        </row>
        <row r="6715">
          <cell r="D6715"/>
        </row>
        <row r="6716">
          <cell r="D6716"/>
        </row>
        <row r="6717">
          <cell r="D6717"/>
        </row>
        <row r="6718">
          <cell r="D6718"/>
        </row>
        <row r="6719">
          <cell r="D6719"/>
        </row>
        <row r="6720">
          <cell r="D6720"/>
        </row>
        <row r="6721">
          <cell r="D6721"/>
        </row>
        <row r="6722">
          <cell r="D6722"/>
        </row>
        <row r="6723">
          <cell r="D6723"/>
        </row>
        <row r="6724">
          <cell r="D6724"/>
        </row>
        <row r="6725">
          <cell r="D6725"/>
        </row>
        <row r="6726">
          <cell r="D6726"/>
        </row>
        <row r="6727">
          <cell r="D6727"/>
        </row>
        <row r="6728">
          <cell r="D6728"/>
        </row>
        <row r="6729">
          <cell r="D6729"/>
        </row>
        <row r="6730">
          <cell r="D6730"/>
        </row>
        <row r="6731">
          <cell r="D6731"/>
        </row>
        <row r="6732">
          <cell r="D6732"/>
        </row>
        <row r="6733">
          <cell r="D6733"/>
        </row>
        <row r="6734">
          <cell r="D6734"/>
        </row>
        <row r="6735">
          <cell r="D6735"/>
        </row>
        <row r="6736">
          <cell r="D6736"/>
        </row>
        <row r="6737">
          <cell r="D6737"/>
        </row>
        <row r="6738">
          <cell r="D6738"/>
        </row>
        <row r="6739">
          <cell r="D6739"/>
        </row>
        <row r="6740">
          <cell r="D6740"/>
        </row>
        <row r="6741">
          <cell r="D6741"/>
        </row>
        <row r="6742">
          <cell r="D6742"/>
        </row>
        <row r="6743">
          <cell r="D6743"/>
        </row>
        <row r="6744">
          <cell r="D6744"/>
        </row>
        <row r="6745">
          <cell r="D6745"/>
        </row>
        <row r="6746">
          <cell r="D6746"/>
        </row>
        <row r="6747">
          <cell r="D6747"/>
        </row>
        <row r="6748">
          <cell r="D6748"/>
        </row>
        <row r="6749">
          <cell r="D6749"/>
        </row>
        <row r="6750">
          <cell r="D6750"/>
        </row>
        <row r="6751">
          <cell r="D6751"/>
        </row>
        <row r="6752">
          <cell r="D6752"/>
        </row>
        <row r="6753">
          <cell r="D6753"/>
        </row>
        <row r="6754">
          <cell r="D6754"/>
        </row>
        <row r="6755">
          <cell r="D6755"/>
        </row>
        <row r="6756">
          <cell r="D6756"/>
        </row>
        <row r="6757">
          <cell r="D6757"/>
        </row>
        <row r="6758">
          <cell r="D6758"/>
        </row>
        <row r="6759">
          <cell r="D6759"/>
        </row>
        <row r="6760">
          <cell r="D6760"/>
        </row>
        <row r="6761">
          <cell r="D6761"/>
        </row>
        <row r="6762">
          <cell r="D6762"/>
        </row>
        <row r="6763">
          <cell r="D6763"/>
        </row>
        <row r="6764">
          <cell r="D6764"/>
        </row>
        <row r="6765">
          <cell r="D6765"/>
        </row>
        <row r="6766">
          <cell r="D6766"/>
        </row>
        <row r="6767">
          <cell r="D6767"/>
        </row>
        <row r="6768">
          <cell r="D6768"/>
        </row>
        <row r="6769">
          <cell r="D6769"/>
        </row>
        <row r="6770">
          <cell r="D6770"/>
        </row>
        <row r="6771">
          <cell r="D6771"/>
        </row>
        <row r="6772">
          <cell r="D6772"/>
        </row>
        <row r="6773">
          <cell r="D6773"/>
        </row>
        <row r="6774">
          <cell r="D6774"/>
        </row>
        <row r="6775">
          <cell r="D6775"/>
        </row>
        <row r="6776">
          <cell r="D6776"/>
        </row>
        <row r="6777">
          <cell r="D6777"/>
        </row>
        <row r="6778">
          <cell r="D6778"/>
        </row>
        <row r="6779">
          <cell r="D6779"/>
        </row>
        <row r="6780">
          <cell r="D6780"/>
        </row>
        <row r="6781">
          <cell r="D6781"/>
        </row>
        <row r="6782">
          <cell r="D6782"/>
        </row>
        <row r="6783">
          <cell r="D6783"/>
        </row>
        <row r="6784">
          <cell r="D6784"/>
        </row>
        <row r="6785">
          <cell r="D6785"/>
        </row>
        <row r="6786">
          <cell r="D6786"/>
        </row>
        <row r="6787">
          <cell r="D6787"/>
        </row>
        <row r="6788">
          <cell r="D6788"/>
        </row>
        <row r="6789">
          <cell r="D6789"/>
        </row>
        <row r="6790">
          <cell r="D6790"/>
        </row>
        <row r="6791">
          <cell r="D6791"/>
        </row>
        <row r="6792">
          <cell r="D6792"/>
        </row>
        <row r="6793">
          <cell r="D6793"/>
        </row>
        <row r="6794">
          <cell r="D6794"/>
        </row>
        <row r="6795">
          <cell r="D6795"/>
        </row>
        <row r="6796">
          <cell r="D6796"/>
        </row>
        <row r="6797">
          <cell r="D6797"/>
        </row>
        <row r="6798">
          <cell r="D6798"/>
        </row>
        <row r="6799">
          <cell r="D6799"/>
        </row>
        <row r="6800">
          <cell r="D6800"/>
        </row>
        <row r="6801">
          <cell r="D6801"/>
        </row>
        <row r="6802">
          <cell r="D6802"/>
        </row>
        <row r="6803">
          <cell r="D6803"/>
        </row>
        <row r="6804">
          <cell r="D6804"/>
        </row>
        <row r="6805">
          <cell r="D6805"/>
        </row>
        <row r="6806">
          <cell r="D6806"/>
        </row>
        <row r="6807">
          <cell r="D6807"/>
        </row>
        <row r="6808">
          <cell r="D6808"/>
        </row>
        <row r="6809">
          <cell r="D6809"/>
        </row>
        <row r="6810">
          <cell r="D6810"/>
        </row>
        <row r="6811">
          <cell r="D6811"/>
        </row>
        <row r="6812">
          <cell r="D6812"/>
        </row>
        <row r="6813">
          <cell r="D6813"/>
        </row>
        <row r="6814">
          <cell r="D6814"/>
        </row>
        <row r="6815">
          <cell r="D6815"/>
        </row>
        <row r="6816">
          <cell r="D6816"/>
        </row>
        <row r="6817">
          <cell r="D6817"/>
        </row>
        <row r="6818">
          <cell r="D6818"/>
        </row>
        <row r="6819">
          <cell r="D6819"/>
        </row>
        <row r="6820">
          <cell r="D6820"/>
        </row>
        <row r="6821">
          <cell r="D6821"/>
        </row>
        <row r="6822">
          <cell r="D6822"/>
        </row>
        <row r="6823">
          <cell r="D6823"/>
        </row>
        <row r="6824">
          <cell r="D6824"/>
        </row>
        <row r="6825">
          <cell r="D6825"/>
        </row>
        <row r="6826">
          <cell r="D6826"/>
        </row>
        <row r="6827">
          <cell r="D6827"/>
        </row>
        <row r="6828">
          <cell r="D6828"/>
        </row>
        <row r="6829">
          <cell r="D6829"/>
        </row>
        <row r="6830">
          <cell r="D6830"/>
        </row>
        <row r="6831">
          <cell r="D6831"/>
        </row>
        <row r="6832">
          <cell r="D6832"/>
        </row>
        <row r="6833">
          <cell r="D6833"/>
        </row>
        <row r="6834">
          <cell r="D6834"/>
        </row>
        <row r="6835">
          <cell r="D6835"/>
        </row>
        <row r="6836">
          <cell r="D6836"/>
        </row>
        <row r="6837">
          <cell r="D6837"/>
        </row>
        <row r="6838">
          <cell r="D6838"/>
        </row>
        <row r="6839">
          <cell r="D6839"/>
        </row>
        <row r="6840">
          <cell r="D6840"/>
        </row>
        <row r="6841">
          <cell r="D6841"/>
        </row>
        <row r="6842">
          <cell r="D6842"/>
        </row>
        <row r="6843">
          <cell r="D6843"/>
        </row>
        <row r="6844">
          <cell r="D6844"/>
        </row>
        <row r="6845">
          <cell r="D6845"/>
        </row>
        <row r="6846">
          <cell r="D6846"/>
        </row>
        <row r="6847">
          <cell r="D6847"/>
        </row>
        <row r="6848">
          <cell r="D6848"/>
        </row>
        <row r="6849">
          <cell r="D6849"/>
        </row>
        <row r="6850">
          <cell r="D6850"/>
        </row>
        <row r="6851">
          <cell r="D6851"/>
        </row>
        <row r="6852">
          <cell r="D6852"/>
        </row>
        <row r="6853">
          <cell r="D6853"/>
        </row>
        <row r="6854">
          <cell r="D6854"/>
        </row>
        <row r="6855">
          <cell r="D6855"/>
        </row>
        <row r="6856">
          <cell r="D6856"/>
        </row>
        <row r="6857">
          <cell r="D6857"/>
        </row>
        <row r="6858">
          <cell r="D6858"/>
        </row>
        <row r="6859">
          <cell r="D6859"/>
        </row>
        <row r="6860">
          <cell r="D6860"/>
        </row>
        <row r="6861">
          <cell r="D6861"/>
        </row>
        <row r="6862">
          <cell r="D6862"/>
        </row>
        <row r="6863">
          <cell r="D6863"/>
        </row>
        <row r="6864">
          <cell r="D6864"/>
        </row>
        <row r="6865">
          <cell r="D6865"/>
        </row>
        <row r="6866">
          <cell r="D6866"/>
        </row>
        <row r="6867">
          <cell r="D6867"/>
        </row>
        <row r="6868">
          <cell r="D6868"/>
        </row>
        <row r="6869">
          <cell r="D6869"/>
        </row>
        <row r="6870">
          <cell r="D6870"/>
        </row>
        <row r="6871">
          <cell r="D6871"/>
        </row>
        <row r="6872">
          <cell r="D6872"/>
        </row>
        <row r="6873">
          <cell r="D6873"/>
        </row>
        <row r="6874">
          <cell r="D6874"/>
        </row>
        <row r="6875">
          <cell r="D6875"/>
        </row>
        <row r="6876">
          <cell r="D6876"/>
        </row>
        <row r="6877">
          <cell r="D6877"/>
        </row>
        <row r="6878">
          <cell r="D6878"/>
        </row>
        <row r="6879">
          <cell r="D6879"/>
        </row>
        <row r="6880">
          <cell r="D6880"/>
        </row>
        <row r="6881">
          <cell r="D6881"/>
        </row>
        <row r="6882">
          <cell r="D6882"/>
        </row>
        <row r="6883">
          <cell r="D6883"/>
        </row>
        <row r="6884">
          <cell r="D6884"/>
        </row>
        <row r="6885">
          <cell r="D6885"/>
        </row>
        <row r="6886">
          <cell r="D6886"/>
        </row>
        <row r="6887">
          <cell r="D6887"/>
        </row>
        <row r="6888">
          <cell r="D6888"/>
        </row>
        <row r="6889">
          <cell r="D6889"/>
        </row>
        <row r="6890">
          <cell r="D6890"/>
        </row>
        <row r="6891">
          <cell r="D6891"/>
        </row>
        <row r="6892">
          <cell r="D6892"/>
        </row>
        <row r="6893">
          <cell r="D6893"/>
        </row>
        <row r="6894">
          <cell r="D6894"/>
        </row>
        <row r="6895">
          <cell r="D6895"/>
        </row>
        <row r="6896">
          <cell r="D6896"/>
        </row>
        <row r="6897">
          <cell r="D6897"/>
        </row>
        <row r="6898">
          <cell r="D6898"/>
        </row>
        <row r="6899">
          <cell r="D6899"/>
        </row>
        <row r="6900">
          <cell r="D6900"/>
        </row>
        <row r="6901">
          <cell r="D6901"/>
        </row>
        <row r="6902">
          <cell r="D6902"/>
        </row>
        <row r="6903">
          <cell r="D6903"/>
        </row>
        <row r="6904">
          <cell r="D6904"/>
        </row>
        <row r="6905">
          <cell r="D6905"/>
        </row>
        <row r="6906">
          <cell r="D6906"/>
        </row>
        <row r="6907">
          <cell r="D6907"/>
        </row>
        <row r="6908">
          <cell r="D6908"/>
        </row>
        <row r="6909">
          <cell r="D6909"/>
        </row>
        <row r="6910">
          <cell r="D6910"/>
        </row>
        <row r="6911">
          <cell r="D6911"/>
        </row>
        <row r="6912">
          <cell r="D6912"/>
        </row>
        <row r="6913">
          <cell r="D6913"/>
        </row>
        <row r="6914">
          <cell r="D6914"/>
        </row>
        <row r="6915">
          <cell r="D6915"/>
        </row>
        <row r="6916">
          <cell r="D6916"/>
        </row>
        <row r="6917">
          <cell r="D6917"/>
        </row>
        <row r="6918">
          <cell r="D6918"/>
        </row>
        <row r="6919">
          <cell r="D6919"/>
        </row>
        <row r="6920">
          <cell r="D6920"/>
        </row>
        <row r="6921">
          <cell r="D6921"/>
        </row>
        <row r="6922">
          <cell r="D6922"/>
        </row>
        <row r="6923">
          <cell r="D6923"/>
        </row>
        <row r="6924">
          <cell r="D6924"/>
        </row>
        <row r="6925">
          <cell r="D6925"/>
        </row>
        <row r="6926">
          <cell r="D6926"/>
        </row>
        <row r="6927">
          <cell r="D6927"/>
        </row>
        <row r="6928">
          <cell r="D6928"/>
        </row>
        <row r="6929">
          <cell r="D6929"/>
        </row>
        <row r="6930">
          <cell r="D6930"/>
        </row>
        <row r="6931">
          <cell r="D6931"/>
        </row>
        <row r="6932">
          <cell r="D6932"/>
        </row>
        <row r="6933">
          <cell r="D6933"/>
        </row>
        <row r="6934">
          <cell r="D6934"/>
        </row>
        <row r="6935">
          <cell r="D6935"/>
        </row>
        <row r="6936">
          <cell r="D6936"/>
        </row>
        <row r="6937">
          <cell r="D6937"/>
        </row>
        <row r="6938">
          <cell r="D6938"/>
        </row>
        <row r="6939">
          <cell r="D6939"/>
        </row>
        <row r="6940">
          <cell r="D6940"/>
        </row>
        <row r="6941">
          <cell r="D6941"/>
        </row>
        <row r="6942">
          <cell r="D6942"/>
        </row>
        <row r="6943">
          <cell r="D6943"/>
        </row>
        <row r="6944">
          <cell r="D6944"/>
        </row>
        <row r="6945">
          <cell r="D6945"/>
        </row>
        <row r="6946">
          <cell r="D6946"/>
        </row>
        <row r="6947">
          <cell r="D6947"/>
        </row>
        <row r="6948">
          <cell r="D6948"/>
        </row>
        <row r="6949">
          <cell r="D6949"/>
        </row>
        <row r="6950">
          <cell r="D6950"/>
        </row>
        <row r="6951">
          <cell r="D6951"/>
        </row>
        <row r="6952">
          <cell r="D6952"/>
        </row>
        <row r="6953">
          <cell r="D6953"/>
        </row>
        <row r="6954">
          <cell r="D6954"/>
        </row>
        <row r="6955">
          <cell r="D6955"/>
        </row>
        <row r="6956">
          <cell r="D6956"/>
        </row>
        <row r="6957">
          <cell r="D6957"/>
        </row>
        <row r="6958">
          <cell r="D6958"/>
        </row>
        <row r="6959">
          <cell r="D6959"/>
        </row>
        <row r="6960">
          <cell r="D6960"/>
        </row>
        <row r="6961">
          <cell r="D6961"/>
        </row>
        <row r="6962">
          <cell r="D6962"/>
        </row>
        <row r="6963">
          <cell r="D6963"/>
        </row>
        <row r="6964">
          <cell r="D6964"/>
        </row>
        <row r="6965">
          <cell r="D6965"/>
        </row>
        <row r="6966">
          <cell r="D6966"/>
        </row>
        <row r="6967">
          <cell r="D6967"/>
        </row>
        <row r="6968">
          <cell r="D6968"/>
        </row>
        <row r="6969">
          <cell r="D6969"/>
        </row>
        <row r="6970">
          <cell r="D6970"/>
        </row>
        <row r="6971">
          <cell r="D6971"/>
        </row>
        <row r="6972">
          <cell r="D6972"/>
        </row>
        <row r="6973">
          <cell r="D6973"/>
        </row>
        <row r="6974">
          <cell r="D6974"/>
        </row>
        <row r="6975">
          <cell r="D6975"/>
        </row>
        <row r="6976">
          <cell r="D6976"/>
        </row>
        <row r="6977">
          <cell r="D6977"/>
        </row>
        <row r="6978">
          <cell r="D6978"/>
        </row>
        <row r="6979">
          <cell r="D6979"/>
        </row>
        <row r="6980">
          <cell r="D6980"/>
        </row>
        <row r="6981">
          <cell r="D6981"/>
        </row>
        <row r="6982">
          <cell r="D6982"/>
        </row>
        <row r="6983">
          <cell r="D6983"/>
        </row>
        <row r="6984">
          <cell r="D6984"/>
        </row>
        <row r="6985">
          <cell r="D6985"/>
        </row>
        <row r="6986">
          <cell r="D6986"/>
        </row>
        <row r="6987">
          <cell r="D6987"/>
        </row>
        <row r="6988">
          <cell r="D6988"/>
        </row>
        <row r="6989">
          <cell r="D6989"/>
        </row>
        <row r="6990">
          <cell r="D6990"/>
        </row>
        <row r="6991">
          <cell r="D6991"/>
        </row>
        <row r="6992">
          <cell r="D6992"/>
        </row>
        <row r="6993">
          <cell r="D6993"/>
        </row>
        <row r="6994">
          <cell r="D6994"/>
        </row>
        <row r="6995">
          <cell r="D6995"/>
        </row>
        <row r="6996">
          <cell r="D6996"/>
        </row>
        <row r="6997">
          <cell r="D6997"/>
        </row>
        <row r="6998">
          <cell r="D6998"/>
        </row>
        <row r="6999">
          <cell r="D6999"/>
        </row>
        <row r="7000">
          <cell r="D7000"/>
        </row>
        <row r="7001">
          <cell r="D7001"/>
        </row>
        <row r="7002">
          <cell r="D7002"/>
        </row>
        <row r="7003">
          <cell r="D7003"/>
        </row>
        <row r="7004">
          <cell r="D7004"/>
        </row>
        <row r="7005">
          <cell r="D7005"/>
        </row>
        <row r="7006">
          <cell r="D7006"/>
        </row>
        <row r="7007">
          <cell r="D7007"/>
        </row>
        <row r="7008">
          <cell r="D7008"/>
        </row>
        <row r="7009">
          <cell r="D7009"/>
        </row>
        <row r="7010">
          <cell r="D7010"/>
        </row>
        <row r="7011">
          <cell r="D7011"/>
        </row>
        <row r="7012">
          <cell r="D7012"/>
        </row>
        <row r="7013">
          <cell r="D7013"/>
        </row>
        <row r="7014">
          <cell r="D7014"/>
        </row>
        <row r="7015">
          <cell r="D7015"/>
        </row>
        <row r="7016">
          <cell r="D7016"/>
        </row>
        <row r="7017">
          <cell r="D7017"/>
        </row>
        <row r="7018">
          <cell r="D7018"/>
        </row>
        <row r="7019">
          <cell r="D7019"/>
        </row>
        <row r="7020">
          <cell r="D7020"/>
        </row>
        <row r="7021">
          <cell r="D7021"/>
        </row>
        <row r="7022">
          <cell r="D7022"/>
        </row>
        <row r="7023">
          <cell r="D7023"/>
        </row>
        <row r="7024">
          <cell r="D7024"/>
        </row>
        <row r="7025">
          <cell r="D7025"/>
        </row>
        <row r="7026">
          <cell r="D7026"/>
        </row>
        <row r="7027">
          <cell r="D7027"/>
        </row>
        <row r="7028">
          <cell r="D7028"/>
        </row>
        <row r="7029">
          <cell r="D7029"/>
        </row>
        <row r="7030">
          <cell r="D7030"/>
        </row>
        <row r="7031">
          <cell r="D7031"/>
        </row>
        <row r="7032">
          <cell r="D7032"/>
        </row>
        <row r="7033">
          <cell r="D7033"/>
        </row>
        <row r="7034">
          <cell r="D7034"/>
        </row>
        <row r="7035">
          <cell r="D7035"/>
        </row>
        <row r="7036">
          <cell r="D7036"/>
        </row>
        <row r="7037">
          <cell r="D7037"/>
        </row>
        <row r="7038">
          <cell r="D7038"/>
        </row>
        <row r="7039">
          <cell r="D7039"/>
        </row>
        <row r="7040">
          <cell r="D7040"/>
        </row>
        <row r="7041">
          <cell r="D7041"/>
        </row>
        <row r="7042">
          <cell r="D7042"/>
        </row>
        <row r="7043">
          <cell r="D7043"/>
        </row>
        <row r="7044">
          <cell r="D7044"/>
        </row>
        <row r="7045">
          <cell r="D7045"/>
        </row>
        <row r="7046">
          <cell r="D7046"/>
        </row>
        <row r="7047">
          <cell r="D7047"/>
        </row>
        <row r="7048">
          <cell r="D7048"/>
        </row>
        <row r="7049">
          <cell r="D7049"/>
        </row>
        <row r="7050">
          <cell r="D7050"/>
        </row>
        <row r="7051">
          <cell r="D7051"/>
        </row>
        <row r="7052">
          <cell r="D7052"/>
        </row>
        <row r="7053">
          <cell r="D7053"/>
        </row>
        <row r="7054">
          <cell r="D7054"/>
        </row>
        <row r="7055">
          <cell r="D7055"/>
        </row>
        <row r="7056">
          <cell r="D7056"/>
        </row>
        <row r="7057">
          <cell r="D7057"/>
        </row>
        <row r="7058">
          <cell r="D7058"/>
        </row>
        <row r="7059">
          <cell r="D7059"/>
        </row>
        <row r="7060">
          <cell r="D7060"/>
        </row>
        <row r="7061">
          <cell r="D7061"/>
        </row>
        <row r="7062">
          <cell r="D7062"/>
        </row>
        <row r="7063">
          <cell r="D7063"/>
        </row>
        <row r="7064">
          <cell r="D7064"/>
        </row>
        <row r="7065">
          <cell r="D7065"/>
        </row>
        <row r="7066">
          <cell r="D7066"/>
        </row>
        <row r="7067">
          <cell r="D7067"/>
        </row>
        <row r="7068">
          <cell r="D7068"/>
        </row>
        <row r="7069">
          <cell r="D7069"/>
        </row>
        <row r="7070">
          <cell r="D7070"/>
        </row>
        <row r="7071">
          <cell r="D7071"/>
        </row>
        <row r="7072">
          <cell r="D7072"/>
        </row>
        <row r="7073">
          <cell r="D7073"/>
        </row>
        <row r="7074">
          <cell r="D7074"/>
        </row>
        <row r="7075">
          <cell r="D7075"/>
        </row>
        <row r="7076">
          <cell r="D7076"/>
        </row>
        <row r="7077">
          <cell r="D7077"/>
        </row>
        <row r="7078">
          <cell r="D7078"/>
        </row>
        <row r="7079">
          <cell r="D7079"/>
        </row>
        <row r="7080">
          <cell r="D7080"/>
        </row>
        <row r="7081">
          <cell r="D7081"/>
        </row>
        <row r="7082">
          <cell r="D7082"/>
        </row>
        <row r="7083">
          <cell r="D7083"/>
        </row>
        <row r="7084">
          <cell r="D7084"/>
        </row>
        <row r="7085">
          <cell r="D7085"/>
        </row>
        <row r="7086">
          <cell r="D7086"/>
        </row>
        <row r="7087">
          <cell r="D7087"/>
        </row>
        <row r="7088">
          <cell r="D7088"/>
        </row>
        <row r="7089">
          <cell r="D7089"/>
        </row>
        <row r="7090">
          <cell r="D7090"/>
        </row>
        <row r="7091">
          <cell r="D7091"/>
        </row>
        <row r="7092">
          <cell r="D7092"/>
        </row>
        <row r="7093">
          <cell r="D7093"/>
        </row>
        <row r="7094">
          <cell r="D7094"/>
        </row>
        <row r="7095">
          <cell r="D7095"/>
        </row>
        <row r="7096">
          <cell r="D7096"/>
        </row>
        <row r="7097">
          <cell r="D7097"/>
        </row>
        <row r="7098">
          <cell r="D7098"/>
        </row>
        <row r="7099">
          <cell r="D7099"/>
        </row>
        <row r="7100">
          <cell r="D7100"/>
        </row>
        <row r="7101">
          <cell r="D7101"/>
        </row>
        <row r="7102">
          <cell r="D7102"/>
        </row>
        <row r="7103">
          <cell r="D7103"/>
        </row>
        <row r="7104">
          <cell r="D7104"/>
        </row>
        <row r="7105">
          <cell r="D7105"/>
        </row>
        <row r="7106">
          <cell r="D7106"/>
        </row>
        <row r="7107">
          <cell r="D7107"/>
        </row>
        <row r="7108">
          <cell r="D7108"/>
        </row>
        <row r="7109">
          <cell r="D7109"/>
        </row>
        <row r="7110">
          <cell r="D7110"/>
        </row>
        <row r="7111">
          <cell r="D7111"/>
        </row>
        <row r="7112">
          <cell r="D7112"/>
        </row>
        <row r="7113">
          <cell r="D7113"/>
        </row>
        <row r="7114">
          <cell r="D7114"/>
        </row>
        <row r="7115">
          <cell r="D7115"/>
        </row>
        <row r="7116">
          <cell r="D7116"/>
        </row>
        <row r="7117">
          <cell r="D7117"/>
        </row>
        <row r="7118">
          <cell r="D7118"/>
        </row>
        <row r="7119">
          <cell r="D7119"/>
        </row>
        <row r="7120">
          <cell r="D7120"/>
        </row>
        <row r="7121">
          <cell r="D7121"/>
        </row>
        <row r="7122">
          <cell r="D7122"/>
        </row>
        <row r="7123">
          <cell r="D7123"/>
        </row>
        <row r="7124">
          <cell r="D7124"/>
        </row>
        <row r="7125">
          <cell r="D7125"/>
        </row>
        <row r="7126">
          <cell r="D7126"/>
        </row>
        <row r="7127">
          <cell r="D7127"/>
        </row>
        <row r="7128">
          <cell r="D7128"/>
        </row>
        <row r="7129">
          <cell r="D7129"/>
        </row>
        <row r="7130">
          <cell r="D7130"/>
        </row>
        <row r="7131">
          <cell r="D7131"/>
        </row>
        <row r="7132">
          <cell r="D7132"/>
        </row>
        <row r="7133">
          <cell r="D7133"/>
        </row>
        <row r="7134">
          <cell r="D7134"/>
        </row>
        <row r="7135">
          <cell r="D7135"/>
        </row>
        <row r="7136">
          <cell r="D7136"/>
        </row>
        <row r="7137">
          <cell r="D7137"/>
        </row>
        <row r="7138">
          <cell r="D7138"/>
        </row>
        <row r="7139">
          <cell r="D7139"/>
        </row>
        <row r="7140">
          <cell r="D7140"/>
        </row>
        <row r="7141">
          <cell r="D7141"/>
        </row>
        <row r="7142">
          <cell r="D7142"/>
        </row>
        <row r="7143">
          <cell r="D7143"/>
        </row>
        <row r="7144">
          <cell r="D7144"/>
        </row>
        <row r="7145">
          <cell r="D7145"/>
        </row>
        <row r="7146">
          <cell r="D7146"/>
        </row>
        <row r="7147">
          <cell r="D7147"/>
        </row>
        <row r="7148">
          <cell r="D7148"/>
        </row>
        <row r="7149">
          <cell r="D7149"/>
        </row>
        <row r="7150">
          <cell r="D7150"/>
        </row>
        <row r="7151">
          <cell r="D7151"/>
        </row>
        <row r="7152">
          <cell r="D7152"/>
        </row>
        <row r="7153">
          <cell r="D7153"/>
        </row>
        <row r="7154">
          <cell r="D7154"/>
        </row>
        <row r="7155">
          <cell r="D7155"/>
        </row>
        <row r="7156">
          <cell r="D7156"/>
        </row>
        <row r="7157">
          <cell r="D7157"/>
        </row>
        <row r="7158">
          <cell r="D7158"/>
        </row>
        <row r="7159">
          <cell r="D7159"/>
        </row>
        <row r="7160">
          <cell r="D7160"/>
        </row>
        <row r="7161">
          <cell r="D7161"/>
        </row>
        <row r="7162">
          <cell r="D7162"/>
        </row>
        <row r="7163">
          <cell r="D7163"/>
        </row>
        <row r="7164">
          <cell r="D7164"/>
        </row>
        <row r="7165">
          <cell r="D7165"/>
        </row>
        <row r="7166">
          <cell r="D7166"/>
        </row>
        <row r="7167">
          <cell r="D7167"/>
        </row>
        <row r="7168">
          <cell r="D7168"/>
        </row>
        <row r="7169">
          <cell r="D7169"/>
        </row>
        <row r="7170">
          <cell r="D7170"/>
        </row>
        <row r="7171">
          <cell r="D7171"/>
        </row>
        <row r="7172">
          <cell r="D7172"/>
        </row>
        <row r="7173">
          <cell r="D7173"/>
        </row>
        <row r="7174">
          <cell r="D7174"/>
        </row>
        <row r="7175">
          <cell r="D7175"/>
        </row>
        <row r="7176">
          <cell r="D7176"/>
        </row>
        <row r="7177">
          <cell r="D7177"/>
        </row>
        <row r="7178">
          <cell r="D7178"/>
        </row>
        <row r="7179">
          <cell r="D7179"/>
        </row>
        <row r="7180">
          <cell r="D7180"/>
        </row>
        <row r="7181">
          <cell r="D7181"/>
        </row>
        <row r="7182">
          <cell r="D7182"/>
        </row>
        <row r="7183">
          <cell r="D7183"/>
        </row>
        <row r="7184">
          <cell r="D7184"/>
        </row>
        <row r="7185">
          <cell r="D7185"/>
        </row>
        <row r="7186">
          <cell r="D7186"/>
        </row>
        <row r="7187">
          <cell r="D7187"/>
        </row>
        <row r="7188">
          <cell r="D7188"/>
        </row>
        <row r="7189">
          <cell r="D7189"/>
        </row>
        <row r="7190">
          <cell r="D7190"/>
        </row>
        <row r="7191">
          <cell r="D7191"/>
        </row>
        <row r="7192">
          <cell r="D7192"/>
        </row>
        <row r="7193">
          <cell r="D7193"/>
        </row>
        <row r="7194">
          <cell r="D7194"/>
        </row>
        <row r="7195">
          <cell r="D7195"/>
        </row>
        <row r="7196">
          <cell r="D7196"/>
        </row>
        <row r="7197">
          <cell r="D7197"/>
        </row>
        <row r="7198">
          <cell r="D7198"/>
        </row>
        <row r="7199">
          <cell r="D7199"/>
        </row>
        <row r="7200">
          <cell r="D7200"/>
        </row>
        <row r="7201">
          <cell r="D7201"/>
        </row>
        <row r="7202">
          <cell r="D7202"/>
        </row>
        <row r="7203">
          <cell r="D7203"/>
        </row>
        <row r="7204">
          <cell r="D7204"/>
        </row>
        <row r="7205">
          <cell r="D7205"/>
        </row>
        <row r="7206">
          <cell r="D7206"/>
        </row>
        <row r="7207">
          <cell r="D7207"/>
        </row>
        <row r="7208">
          <cell r="D7208"/>
        </row>
        <row r="7209">
          <cell r="D7209"/>
        </row>
        <row r="7210">
          <cell r="D7210"/>
        </row>
        <row r="7211">
          <cell r="D7211"/>
        </row>
        <row r="7212">
          <cell r="D7212"/>
        </row>
        <row r="7213">
          <cell r="D7213"/>
        </row>
        <row r="7214">
          <cell r="D7214"/>
        </row>
        <row r="7215">
          <cell r="D7215"/>
        </row>
        <row r="7216">
          <cell r="D7216"/>
        </row>
        <row r="7217">
          <cell r="D7217"/>
        </row>
        <row r="7218">
          <cell r="D7218"/>
        </row>
        <row r="7219">
          <cell r="D7219"/>
        </row>
        <row r="7220">
          <cell r="D7220"/>
        </row>
        <row r="7221">
          <cell r="D7221"/>
        </row>
        <row r="7222">
          <cell r="D7222"/>
        </row>
        <row r="7223">
          <cell r="D7223"/>
        </row>
        <row r="7224">
          <cell r="D7224"/>
        </row>
        <row r="7225">
          <cell r="D7225"/>
        </row>
        <row r="7226">
          <cell r="D7226"/>
        </row>
        <row r="7227">
          <cell r="D7227"/>
        </row>
        <row r="7228">
          <cell r="D7228"/>
        </row>
        <row r="7229">
          <cell r="D7229"/>
        </row>
        <row r="7230">
          <cell r="D7230"/>
        </row>
        <row r="7231">
          <cell r="D7231"/>
        </row>
        <row r="7232">
          <cell r="D7232"/>
        </row>
        <row r="7233">
          <cell r="D7233"/>
        </row>
        <row r="7234">
          <cell r="D7234"/>
        </row>
        <row r="7235">
          <cell r="D7235"/>
        </row>
        <row r="7236">
          <cell r="D7236"/>
        </row>
        <row r="7237">
          <cell r="D7237"/>
        </row>
        <row r="7238">
          <cell r="D7238"/>
        </row>
        <row r="7239">
          <cell r="D7239"/>
        </row>
        <row r="7240">
          <cell r="D7240"/>
        </row>
        <row r="7241">
          <cell r="D7241"/>
        </row>
        <row r="7242">
          <cell r="D7242"/>
        </row>
        <row r="7243">
          <cell r="D7243"/>
        </row>
        <row r="7244">
          <cell r="D7244"/>
        </row>
        <row r="7245">
          <cell r="D7245"/>
        </row>
        <row r="7246">
          <cell r="D7246"/>
        </row>
        <row r="7247">
          <cell r="D7247"/>
        </row>
        <row r="7248">
          <cell r="D7248"/>
        </row>
        <row r="7249">
          <cell r="D7249"/>
        </row>
        <row r="7250">
          <cell r="D7250"/>
        </row>
        <row r="7251">
          <cell r="D7251"/>
        </row>
        <row r="7252">
          <cell r="D7252"/>
        </row>
        <row r="7253">
          <cell r="D7253"/>
        </row>
        <row r="7254">
          <cell r="D7254"/>
        </row>
        <row r="7255">
          <cell r="D7255"/>
        </row>
        <row r="7256">
          <cell r="D7256"/>
        </row>
        <row r="7257">
          <cell r="D7257"/>
        </row>
        <row r="7258">
          <cell r="D7258"/>
        </row>
        <row r="7259">
          <cell r="D7259"/>
        </row>
        <row r="7260">
          <cell r="D7260"/>
        </row>
        <row r="7261">
          <cell r="D7261"/>
        </row>
        <row r="7262">
          <cell r="D7262"/>
        </row>
        <row r="7263">
          <cell r="D7263"/>
        </row>
        <row r="7264">
          <cell r="D7264"/>
        </row>
        <row r="7265">
          <cell r="D7265"/>
        </row>
        <row r="7266">
          <cell r="D7266"/>
        </row>
        <row r="7267">
          <cell r="D7267"/>
        </row>
        <row r="7268">
          <cell r="D7268"/>
        </row>
        <row r="7269">
          <cell r="D7269"/>
        </row>
        <row r="7270">
          <cell r="D7270"/>
        </row>
        <row r="7271">
          <cell r="D7271"/>
        </row>
        <row r="7272">
          <cell r="D7272"/>
        </row>
        <row r="7273">
          <cell r="D7273"/>
        </row>
        <row r="7274">
          <cell r="D7274"/>
        </row>
        <row r="7275">
          <cell r="D7275"/>
        </row>
        <row r="7276">
          <cell r="D7276"/>
        </row>
        <row r="7277">
          <cell r="D7277"/>
        </row>
        <row r="7278">
          <cell r="D7278"/>
        </row>
        <row r="7279">
          <cell r="D7279"/>
        </row>
        <row r="7280">
          <cell r="D7280"/>
        </row>
        <row r="7281">
          <cell r="D7281"/>
        </row>
        <row r="7282">
          <cell r="D7282"/>
        </row>
        <row r="7283">
          <cell r="D7283"/>
        </row>
        <row r="7284">
          <cell r="D7284"/>
        </row>
        <row r="7285">
          <cell r="D7285"/>
        </row>
        <row r="7286">
          <cell r="D7286"/>
        </row>
        <row r="7287">
          <cell r="D7287"/>
        </row>
        <row r="7288">
          <cell r="D7288"/>
        </row>
        <row r="7289">
          <cell r="D7289"/>
        </row>
        <row r="7290">
          <cell r="D7290"/>
        </row>
        <row r="7291">
          <cell r="D7291"/>
        </row>
        <row r="7292">
          <cell r="D7292"/>
        </row>
        <row r="7293">
          <cell r="D7293"/>
        </row>
        <row r="7294">
          <cell r="D7294"/>
        </row>
        <row r="7295">
          <cell r="D7295"/>
        </row>
        <row r="7296">
          <cell r="D7296"/>
        </row>
        <row r="7297">
          <cell r="D7297"/>
        </row>
        <row r="7298">
          <cell r="D7298"/>
        </row>
        <row r="7299">
          <cell r="D7299"/>
        </row>
        <row r="7300">
          <cell r="D7300"/>
        </row>
        <row r="7301">
          <cell r="D7301"/>
        </row>
        <row r="7302">
          <cell r="D7302"/>
        </row>
        <row r="7303">
          <cell r="D7303"/>
        </row>
        <row r="7304">
          <cell r="D7304"/>
        </row>
        <row r="7305">
          <cell r="D7305"/>
        </row>
        <row r="7306">
          <cell r="D7306"/>
        </row>
        <row r="7307">
          <cell r="D7307"/>
        </row>
        <row r="7308">
          <cell r="D7308"/>
        </row>
        <row r="7309">
          <cell r="D7309"/>
        </row>
        <row r="7310">
          <cell r="D7310"/>
        </row>
        <row r="7311">
          <cell r="D7311"/>
        </row>
        <row r="7312">
          <cell r="D7312"/>
        </row>
        <row r="7313">
          <cell r="D7313"/>
        </row>
        <row r="7314">
          <cell r="D7314"/>
        </row>
        <row r="7315">
          <cell r="D7315"/>
        </row>
        <row r="7316">
          <cell r="D7316"/>
        </row>
        <row r="7317">
          <cell r="D7317"/>
        </row>
        <row r="7318">
          <cell r="D7318"/>
        </row>
        <row r="7319">
          <cell r="D7319"/>
        </row>
        <row r="7320">
          <cell r="D7320"/>
        </row>
        <row r="7321">
          <cell r="D7321"/>
        </row>
        <row r="7322">
          <cell r="D7322"/>
        </row>
        <row r="7323">
          <cell r="D7323"/>
        </row>
        <row r="7324">
          <cell r="D7324"/>
        </row>
        <row r="7325">
          <cell r="D7325"/>
        </row>
        <row r="7326">
          <cell r="D7326"/>
        </row>
        <row r="7327">
          <cell r="D7327"/>
        </row>
        <row r="7328">
          <cell r="D7328"/>
        </row>
        <row r="7329">
          <cell r="D7329"/>
        </row>
        <row r="7330">
          <cell r="D7330"/>
        </row>
        <row r="7331">
          <cell r="D7331"/>
        </row>
        <row r="7332">
          <cell r="D7332"/>
        </row>
        <row r="7333">
          <cell r="D7333"/>
        </row>
        <row r="7334">
          <cell r="D7334"/>
        </row>
        <row r="7335">
          <cell r="D7335"/>
        </row>
        <row r="7336">
          <cell r="D7336"/>
        </row>
        <row r="7337">
          <cell r="D7337"/>
        </row>
        <row r="7338">
          <cell r="D7338"/>
        </row>
        <row r="7339">
          <cell r="D7339"/>
        </row>
        <row r="7340">
          <cell r="D7340"/>
        </row>
        <row r="7341">
          <cell r="D7341"/>
        </row>
        <row r="7342">
          <cell r="D7342"/>
        </row>
        <row r="7343">
          <cell r="D7343"/>
        </row>
        <row r="7344">
          <cell r="D7344"/>
        </row>
        <row r="7345">
          <cell r="D7345"/>
        </row>
        <row r="7346">
          <cell r="D7346"/>
        </row>
        <row r="7347">
          <cell r="D7347"/>
        </row>
        <row r="7348">
          <cell r="D7348"/>
        </row>
        <row r="7349">
          <cell r="D7349"/>
        </row>
        <row r="7350">
          <cell r="D7350"/>
        </row>
        <row r="7351">
          <cell r="D7351"/>
        </row>
        <row r="7352">
          <cell r="D7352"/>
        </row>
        <row r="7353">
          <cell r="D7353"/>
        </row>
        <row r="7354">
          <cell r="D7354"/>
        </row>
        <row r="7355">
          <cell r="D7355"/>
        </row>
        <row r="7356">
          <cell r="D7356"/>
        </row>
        <row r="7357">
          <cell r="D7357"/>
        </row>
        <row r="7358">
          <cell r="D7358"/>
        </row>
        <row r="7359">
          <cell r="D7359"/>
        </row>
        <row r="7360">
          <cell r="D7360"/>
        </row>
        <row r="7361">
          <cell r="D7361"/>
        </row>
        <row r="7362">
          <cell r="D7362"/>
        </row>
        <row r="7363">
          <cell r="D7363"/>
        </row>
        <row r="7364">
          <cell r="D7364"/>
        </row>
        <row r="7365">
          <cell r="D7365"/>
        </row>
        <row r="7366">
          <cell r="D7366"/>
        </row>
        <row r="7367">
          <cell r="D7367"/>
        </row>
        <row r="7368">
          <cell r="D7368"/>
        </row>
        <row r="7369">
          <cell r="D7369"/>
        </row>
        <row r="7370">
          <cell r="D7370"/>
        </row>
        <row r="7371">
          <cell r="D7371"/>
        </row>
        <row r="7372">
          <cell r="D7372"/>
        </row>
        <row r="7373">
          <cell r="D7373"/>
        </row>
        <row r="7374">
          <cell r="D7374"/>
        </row>
        <row r="7375">
          <cell r="D7375"/>
        </row>
        <row r="7376">
          <cell r="D7376"/>
        </row>
        <row r="7377">
          <cell r="D7377"/>
        </row>
        <row r="7378">
          <cell r="D7378"/>
        </row>
        <row r="7379">
          <cell r="D7379"/>
        </row>
        <row r="7380">
          <cell r="D7380"/>
        </row>
        <row r="7381">
          <cell r="D7381"/>
        </row>
        <row r="7382">
          <cell r="D7382"/>
        </row>
        <row r="7383">
          <cell r="D7383"/>
        </row>
        <row r="7384">
          <cell r="D7384"/>
        </row>
        <row r="7385">
          <cell r="D7385"/>
        </row>
        <row r="7386">
          <cell r="D7386"/>
        </row>
        <row r="7387">
          <cell r="D7387"/>
        </row>
        <row r="7388">
          <cell r="D7388"/>
        </row>
        <row r="7389">
          <cell r="D7389"/>
        </row>
        <row r="7390">
          <cell r="D7390"/>
        </row>
        <row r="7391">
          <cell r="D7391"/>
        </row>
        <row r="7392">
          <cell r="D7392"/>
        </row>
        <row r="7393">
          <cell r="D7393"/>
        </row>
        <row r="7394">
          <cell r="D7394"/>
        </row>
        <row r="7395">
          <cell r="D7395"/>
        </row>
        <row r="7396">
          <cell r="D7396"/>
        </row>
        <row r="7397">
          <cell r="D7397"/>
        </row>
        <row r="7398">
          <cell r="D7398"/>
        </row>
        <row r="7399">
          <cell r="D7399"/>
        </row>
        <row r="7400">
          <cell r="D7400"/>
        </row>
        <row r="7401">
          <cell r="D7401"/>
        </row>
        <row r="7402">
          <cell r="D7402"/>
        </row>
        <row r="7403">
          <cell r="D7403"/>
        </row>
        <row r="7404">
          <cell r="D7404"/>
        </row>
        <row r="7405">
          <cell r="D7405"/>
        </row>
        <row r="7406">
          <cell r="D7406"/>
        </row>
        <row r="7407">
          <cell r="D7407"/>
        </row>
        <row r="7408">
          <cell r="D7408"/>
        </row>
        <row r="7409">
          <cell r="D7409"/>
        </row>
        <row r="7410">
          <cell r="D7410"/>
        </row>
        <row r="7411">
          <cell r="D7411"/>
        </row>
        <row r="7412">
          <cell r="D7412"/>
        </row>
        <row r="7413">
          <cell r="D7413"/>
        </row>
        <row r="7414">
          <cell r="D7414"/>
        </row>
        <row r="7415">
          <cell r="D7415"/>
        </row>
        <row r="7416">
          <cell r="D7416"/>
        </row>
        <row r="7417">
          <cell r="D7417"/>
        </row>
        <row r="7418">
          <cell r="D7418"/>
        </row>
        <row r="7419">
          <cell r="D7419"/>
        </row>
        <row r="7420">
          <cell r="D7420"/>
        </row>
        <row r="7421">
          <cell r="D7421"/>
        </row>
        <row r="7422">
          <cell r="D7422"/>
        </row>
        <row r="7423">
          <cell r="D7423"/>
        </row>
        <row r="7424">
          <cell r="D7424"/>
        </row>
        <row r="7425">
          <cell r="D7425"/>
        </row>
        <row r="7426">
          <cell r="D7426"/>
        </row>
        <row r="7427">
          <cell r="D7427"/>
        </row>
        <row r="7428">
          <cell r="D7428"/>
        </row>
        <row r="7429">
          <cell r="D7429"/>
        </row>
        <row r="7430">
          <cell r="D7430"/>
        </row>
        <row r="7431">
          <cell r="D7431"/>
        </row>
        <row r="7432">
          <cell r="D7432"/>
        </row>
        <row r="7433">
          <cell r="D7433"/>
        </row>
        <row r="7434">
          <cell r="D7434"/>
        </row>
        <row r="7435">
          <cell r="D7435"/>
        </row>
        <row r="7436">
          <cell r="D7436"/>
        </row>
        <row r="7437">
          <cell r="D7437"/>
        </row>
        <row r="7438">
          <cell r="D7438"/>
        </row>
        <row r="7439">
          <cell r="D7439"/>
        </row>
        <row r="7440">
          <cell r="D7440"/>
        </row>
        <row r="7441">
          <cell r="D7441"/>
        </row>
        <row r="7442">
          <cell r="D7442"/>
        </row>
        <row r="7443">
          <cell r="D7443"/>
        </row>
        <row r="7444">
          <cell r="D7444"/>
        </row>
        <row r="7445">
          <cell r="D7445"/>
        </row>
        <row r="7446">
          <cell r="D7446"/>
        </row>
        <row r="7447">
          <cell r="D7447"/>
        </row>
        <row r="7448">
          <cell r="D7448"/>
        </row>
        <row r="7449">
          <cell r="D7449"/>
        </row>
        <row r="7450">
          <cell r="D7450"/>
        </row>
        <row r="7451">
          <cell r="D7451"/>
        </row>
        <row r="7452">
          <cell r="D7452"/>
        </row>
        <row r="7453">
          <cell r="D7453"/>
        </row>
        <row r="7454">
          <cell r="D7454"/>
        </row>
        <row r="7455">
          <cell r="D7455"/>
        </row>
        <row r="7456">
          <cell r="D7456"/>
        </row>
        <row r="7457">
          <cell r="D7457"/>
        </row>
        <row r="7458">
          <cell r="D7458"/>
        </row>
        <row r="7459">
          <cell r="D7459"/>
        </row>
        <row r="7460">
          <cell r="D7460"/>
        </row>
        <row r="7461">
          <cell r="D7461"/>
        </row>
        <row r="7462">
          <cell r="D7462"/>
        </row>
        <row r="7463">
          <cell r="D7463"/>
        </row>
        <row r="7464">
          <cell r="D7464"/>
        </row>
        <row r="7465">
          <cell r="D7465"/>
        </row>
        <row r="7466">
          <cell r="D7466"/>
        </row>
        <row r="7467">
          <cell r="D7467"/>
        </row>
        <row r="7468">
          <cell r="D7468"/>
        </row>
        <row r="7469">
          <cell r="D7469"/>
        </row>
        <row r="7470">
          <cell r="D7470"/>
        </row>
        <row r="7471">
          <cell r="D7471"/>
        </row>
        <row r="7472">
          <cell r="D7472"/>
        </row>
        <row r="7473">
          <cell r="D7473"/>
        </row>
        <row r="7474">
          <cell r="D7474"/>
        </row>
        <row r="7475">
          <cell r="D7475"/>
        </row>
        <row r="7476">
          <cell r="D7476"/>
        </row>
        <row r="7477">
          <cell r="D7477"/>
        </row>
        <row r="7478">
          <cell r="D7478"/>
        </row>
        <row r="7479">
          <cell r="D7479"/>
        </row>
        <row r="7480">
          <cell r="D7480"/>
        </row>
        <row r="7481">
          <cell r="D7481"/>
        </row>
        <row r="7482">
          <cell r="D7482"/>
        </row>
        <row r="7483">
          <cell r="D7483"/>
        </row>
        <row r="7484">
          <cell r="D7484"/>
        </row>
        <row r="7485">
          <cell r="D7485"/>
        </row>
        <row r="7486">
          <cell r="D7486"/>
        </row>
        <row r="7487">
          <cell r="D7487"/>
        </row>
        <row r="7488">
          <cell r="D7488"/>
        </row>
        <row r="7489">
          <cell r="D7489"/>
        </row>
        <row r="7490">
          <cell r="D7490"/>
        </row>
        <row r="7491">
          <cell r="D7491"/>
        </row>
        <row r="7492">
          <cell r="D7492"/>
        </row>
        <row r="7493">
          <cell r="D7493"/>
        </row>
        <row r="7494">
          <cell r="D7494"/>
        </row>
        <row r="7495">
          <cell r="D7495"/>
        </row>
        <row r="7496">
          <cell r="D7496"/>
        </row>
        <row r="7497">
          <cell r="D7497"/>
        </row>
        <row r="7498">
          <cell r="D7498"/>
        </row>
        <row r="7499">
          <cell r="D7499"/>
        </row>
        <row r="7500">
          <cell r="D7500"/>
        </row>
        <row r="7501">
          <cell r="D7501"/>
        </row>
        <row r="7502">
          <cell r="D7502"/>
        </row>
        <row r="7503">
          <cell r="D7503"/>
        </row>
        <row r="7504">
          <cell r="D7504"/>
        </row>
        <row r="7505">
          <cell r="D7505"/>
        </row>
        <row r="7506">
          <cell r="D7506"/>
        </row>
        <row r="7507">
          <cell r="D7507"/>
        </row>
        <row r="7508">
          <cell r="D7508"/>
        </row>
        <row r="7509">
          <cell r="D7509"/>
        </row>
        <row r="7510">
          <cell r="D7510"/>
        </row>
        <row r="7511">
          <cell r="D7511"/>
        </row>
        <row r="7512">
          <cell r="D7512"/>
        </row>
        <row r="7513">
          <cell r="D7513"/>
        </row>
        <row r="7514">
          <cell r="D7514"/>
        </row>
        <row r="7515">
          <cell r="D7515"/>
        </row>
        <row r="7516">
          <cell r="D7516"/>
        </row>
        <row r="7517">
          <cell r="D7517"/>
        </row>
        <row r="7518">
          <cell r="D7518"/>
        </row>
        <row r="7519">
          <cell r="D7519"/>
        </row>
        <row r="7520">
          <cell r="D7520"/>
        </row>
        <row r="7521">
          <cell r="D7521"/>
        </row>
        <row r="7522">
          <cell r="D7522"/>
        </row>
        <row r="7523">
          <cell r="D7523"/>
        </row>
        <row r="7524">
          <cell r="D7524"/>
        </row>
        <row r="7525">
          <cell r="D7525"/>
        </row>
        <row r="7526">
          <cell r="D7526"/>
        </row>
        <row r="7527">
          <cell r="D7527"/>
        </row>
        <row r="7528">
          <cell r="D7528"/>
        </row>
        <row r="7529">
          <cell r="D7529"/>
        </row>
        <row r="7530">
          <cell r="D7530"/>
        </row>
        <row r="7531">
          <cell r="D7531"/>
        </row>
        <row r="7532">
          <cell r="D7532"/>
        </row>
        <row r="7533">
          <cell r="D7533"/>
        </row>
        <row r="7534">
          <cell r="D7534"/>
        </row>
        <row r="7535">
          <cell r="D7535"/>
        </row>
        <row r="7536">
          <cell r="D7536"/>
        </row>
        <row r="7537">
          <cell r="D7537"/>
        </row>
        <row r="7538">
          <cell r="D7538"/>
        </row>
        <row r="7539">
          <cell r="D7539"/>
        </row>
        <row r="7540">
          <cell r="D7540"/>
        </row>
        <row r="7541">
          <cell r="D7541"/>
        </row>
        <row r="7542">
          <cell r="D7542"/>
        </row>
        <row r="7543">
          <cell r="D7543"/>
        </row>
        <row r="7544">
          <cell r="D7544"/>
        </row>
        <row r="7545">
          <cell r="D7545"/>
        </row>
        <row r="7546">
          <cell r="D7546"/>
        </row>
        <row r="7547">
          <cell r="D7547"/>
        </row>
        <row r="7548">
          <cell r="D7548"/>
        </row>
        <row r="7549">
          <cell r="D7549"/>
        </row>
        <row r="7550">
          <cell r="D7550"/>
        </row>
        <row r="7551">
          <cell r="D7551"/>
        </row>
        <row r="7552">
          <cell r="D7552"/>
        </row>
        <row r="7553">
          <cell r="D7553"/>
        </row>
        <row r="7554">
          <cell r="D7554"/>
        </row>
        <row r="7555">
          <cell r="D7555"/>
        </row>
        <row r="7556">
          <cell r="D7556"/>
        </row>
        <row r="7557">
          <cell r="D7557"/>
        </row>
        <row r="7558">
          <cell r="D7558"/>
        </row>
        <row r="7559">
          <cell r="D7559"/>
        </row>
        <row r="7560">
          <cell r="D7560"/>
        </row>
        <row r="7561">
          <cell r="D7561"/>
        </row>
        <row r="7562">
          <cell r="D7562"/>
        </row>
        <row r="7563">
          <cell r="D7563"/>
        </row>
        <row r="7564">
          <cell r="D7564"/>
        </row>
        <row r="7565">
          <cell r="D7565"/>
        </row>
        <row r="7566">
          <cell r="D7566"/>
        </row>
        <row r="7567">
          <cell r="D7567"/>
        </row>
        <row r="7568">
          <cell r="D7568"/>
        </row>
        <row r="7569">
          <cell r="D7569"/>
        </row>
        <row r="7570">
          <cell r="D7570"/>
        </row>
        <row r="7571">
          <cell r="D7571"/>
        </row>
        <row r="7572">
          <cell r="D7572"/>
        </row>
        <row r="7573">
          <cell r="D7573"/>
        </row>
        <row r="7574">
          <cell r="D7574"/>
        </row>
        <row r="7575">
          <cell r="D7575"/>
        </row>
        <row r="7576">
          <cell r="D7576"/>
        </row>
        <row r="7577">
          <cell r="D7577"/>
        </row>
        <row r="7578">
          <cell r="D7578"/>
        </row>
        <row r="7579">
          <cell r="D7579"/>
        </row>
        <row r="7580">
          <cell r="D7580"/>
        </row>
        <row r="7581">
          <cell r="D7581"/>
        </row>
        <row r="7582">
          <cell r="D7582"/>
        </row>
        <row r="7583">
          <cell r="D7583"/>
        </row>
        <row r="7584">
          <cell r="D7584"/>
        </row>
        <row r="7585">
          <cell r="D7585"/>
        </row>
        <row r="7586">
          <cell r="D7586"/>
        </row>
        <row r="7587">
          <cell r="D7587"/>
        </row>
        <row r="7588">
          <cell r="D7588"/>
        </row>
        <row r="7589">
          <cell r="D7589"/>
        </row>
        <row r="7590">
          <cell r="D7590"/>
        </row>
        <row r="7591">
          <cell r="D7591"/>
        </row>
        <row r="7592">
          <cell r="D7592"/>
        </row>
        <row r="7593">
          <cell r="D7593"/>
        </row>
        <row r="7594">
          <cell r="D7594"/>
        </row>
        <row r="7595">
          <cell r="D7595"/>
        </row>
        <row r="7596">
          <cell r="D7596"/>
        </row>
        <row r="7597">
          <cell r="D7597"/>
        </row>
        <row r="7598">
          <cell r="D7598"/>
        </row>
        <row r="7599">
          <cell r="D7599"/>
        </row>
        <row r="7600">
          <cell r="D7600"/>
        </row>
        <row r="7601">
          <cell r="D7601"/>
        </row>
        <row r="7602">
          <cell r="D7602"/>
        </row>
        <row r="7603">
          <cell r="D7603"/>
        </row>
        <row r="7604">
          <cell r="D7604"/>
        </row>
        <row r="7605">
          <cell r="D7605"/>
        </row>
        <row r="7606">
          <cell r="D7606"/>
        </row>
        <row r="7607">
          <cell r="D7607"/>
        </row>
        <row r="7608">
          <cell r="D7608"/>
        </row>
        <row r="7609">
          <cell r="D7609"/>
        </row>
        <row r="7610">
          <cell r="D7610"/>
        </row>
        <row r="7611">
          <cell r="D7611"/>
        </row>
        <row r="7612">
          <cell r="D7612"/>
        </row>
        <row r="7613">
          <cell r="D7613"/>
        </row>
        <row r="7614">
          <cell r="D7614"/>
        </row>
        <row r="7615">
          <cell r="D7615"/>
        </row>
        <row r="7616">
          <cell r="D7616"/>
        </row>
        <row r="7617">
          <cell r="D7617"/>
        </row>
        <row r="7618">
          <cell r="D7618"/>
        </row>
        <row r="7619">
          <cell r="D7619"/>
        </row>
        <row r="7620">
          <cell r="D7620"/>
        </row>
        <row r="7621">
          <cell r="D7621"/>
        </row>
        <row r="7622">
          <cell r="D7622"/>
        </row>
        <row r="7623">
          <cell r="D7623"/>
        </row>
        <row r="7624">
          <cell r="D7624"/>
        </row>
        <row r="7625">
          <cell r="D7625"/>
        </row>
        <row r="7626">
          <cell r="D7626"/>
        </row>
        <row r="7627">
          <cell r="D7627"/>
        </row>
        <row r="7628">
          <cell r="D7628"/>
        </row>
        <row r="7629">
          <cell r="D7629"/>
        </row>
        <row r="7630">
          <cell r="D7630"/>
        </row>
        <row r="7631">
          <cell r="D7631"/>
        </row>
        <row r="7632">
          <cell r="D7632"/>
        </row>
        <row r="7633">
          <cell r="D7633"/>
        </row>
        <row r="7634">
          <cell r="D7634"/>
        </row>
        <row r="7635">
          <cell r="D7635"/>
        </row>
        <row r="7636">
          <cell r="D7636"/>
        </row>
        <row r="7637">
          <cell r="D7637"/>
        </row>
        <row r="7638">
          <cell r="D7638"/>
        </row>
        <row r="7639">
          <cell r="D7639"/>
        </row>
        <row r="7640">
          <cell r="D7640"/>
        </row>
        <row r="7641">
          <cell r="D7641"/>
        </row>
        <row r="7642">
          <cell r="D7642"/>
        </row>
        <row r="7643">
          <cell r="D7643"/>
        </row>
        <row r="7644">
          <cell r="D7644"/>
        </row>
        <row r="7645">
          <cell r="D7645"/>
        </row>
        <row r="7646">
          <cell r="D7646"/>
        </row>
        <row r="7647">
          <cell r="D7647"/>
        </row>
        <row r="7648">
          <cell r="D7648"/>
        </row>
        <row r="7649">
          <cell r="D7649"/>
        </row>
        <row r="7650">
          <cell r="D7650"/>
        </row>
        <row r="7651">
          <cell r="D7651"/>
        </row>
        <row r="7652">
          <cell r="D7652"/>
        </row>
        <row r="7653">
          <cell r="D7653"/>
        </row>
        <row r="7654">
          <cell r="D7654"/>
        </row>
        <row r="7655">
          <cell r="D7655"/>
        </row>
        <row r="7656">
          <cell r="D7656"/>
        </row>
        <row r="7657">
          <cell r="D7657"/>
        </row>
        <row r="7658">
          <cell r="D7658"/>
        </row>
        <row r="7659">
          <cell r="D7659"/>
        </row>
        <row r="7660">
          <cell r="D7660"/>
        </row>
        <row r="7661">
          <cell r="D7661"/>
        </row>
        <row r="7662">
          <cell r="D7662"/>
        </row>
        <row r="7663">
          <cell r="D7663"/>
        </row>
        <row r="7664">
          <cell r="D7664"/>
        </row>
        <row r="7665">
          <cell r="D7665"/>
        </row>
        <row r="7666">
          <cell r="D7666"/>
        </row>
        <row r="7667">
          <cell r="D7667"/>
        </row>
        <row r="7668">
          <cell r="D7668"/>
        </row>
        <row r="7669">
          <cell r="D7669"/>
        </row>
        <row r="7670">
          <cell r="D7670"/>
        </row>
        <row r="7671">
          <cell r="D7671"/>
        </row>
        <row r="7672">
          <cell r="D7672"/>
        </row>
        <row r="7673">
          <cell r="D7673"/>
        </row>
        <row r="7674">
          <cell r="D7674"/>
        </row>
        <row r="7675">
          <cell r="D7675"/>
        </row>
        <row r="7676">
          <cell r="D7676"/>
        </row>
        <row r="7677">
          <cell r="D7677"/>
        </row>
        <row r="7678">
          <cell r="D7678"/>
        </row>
        <row r="7679">
          <cell r="D7679"/>
        </row>
        <row r="7680">
          <cell r="D7680"/>
        </row>
        <row r="7681">
          <cell r="D7681"/>
        </row>
        <row r="7682">
          <cell r="D7682"/>
        </row>
        <row r="7683">
          <cell r="D7683"/>
        </row>
        <row r="7684">
          <cell r="D7684"/>
        </row>
        <row r="7685">
          <cell r="D7685"/>
        </row>
        <row r="7686">
          <cell r="D7686"/>
        </row>
        <row r="7687">
          <cell r="D7687"/>
        </row>
        <row r="7688">
          <cell r="D7688"/>
        </row>
        <row r="7689">
          <cell r="D7689"/>
        </row>
        <row r="7690">
          <cell r="D7690"/>
        </row>
        <row r="7691">
          <cell r="D7691"/>
        </row>
        <row r="7692">
          <cell r="D7692"/>
        </row>
        <row r="7693">
          <cell r="D7693"/>
        </row>
        <row r="7694">
          <cell r="D7694"/>
        </row>
        <row r="7695">
          <cell r="D7695"/>
        </row>
        <row r="7696">
          <cell r="D7696"/>
        </row>
        <row r="7697">
          <cell r="D7697"/>
        </row>
        <row r="7698">
          <cell r="D7698"/>
        </row>
        <row r="7699">
          <cell r="D7699"/>
        </row>
        <row r="7700">
          <cell r="D7700"/>
        </row>
        <row r="7701">
          <cell r="D7701"/>
        </row>
        <row r="7702">
          <cell r="D7702"/>
        </row>
        <row r="7703">
          <cell r="D7703"/>
        </row>
        <row r="7704">
          <cell r="D7704"/>
        </row>
        <row r="7705">
          <cell r="D7705"/>
        </row>
        <row r="7706">
          <cell r="D7706"/>
        </row>
        <row r="7707">
          <cell r="D7707"/>
        </row>
        <row r="7708">
          <cell r="D7708"/>
        </row>
        <row r="7709">
          <cell r="D7709"/>
        </row>
        <row r="7710">
          <cell r="D7710"/>
        </row>
        <row r="7711">
          <cell r="D7711"/>
        </row>
        <row r="7712">
          <cell r="D7712"/>
        </row>
        <row r="7713">
          <cell r="D7713"/>
        </row>
        <row r="7714">
          <cell r="D7714"/>
        </row>
        <row r="7715">
          <cell r="D7715"/>
        </row>
        <row r="7716">
          <cell r="D7716"/>
        </row>
        <row r="7717">
          <cell r="D7717"/>
        </row>
        <row r="7718">
          <cell r="D7718"/>
        </row>
        <row r="7719">
          <cell r="D7719"/>
        </row>
        <row r="7720">
          <cell r="D7720"/>
        </row>
        <row r="7721">
          <cell r="D7721"/>
        </row>
        <row r="7722">
          <cell r="D7722"/>
        </row>
        <row r="7723">
          <cell r="D7723"/>
        </row>
        <row r="7724">
          <cell r="D7724"/>
        </row>
        <row r="7725">
          <cell r="D7725"/>
        </row>
        <row r="7726">
          <cell r="D7726"/>
        </row>
        <row r="7727">
          <cell r="D7727"/>
        </row>
        <row r="7728">
          <cell r="D7728"/>
        </row>
        <row r="7729">
          <cell r="D7729"/>
        </row>
        <row r="7730">
          <cell r="D7730"/>
        </row>
        <row r="7731">
          <cell r="D7731"/>
        </row>
        <row r="7732">
          <cell r="D7732"/>
        </row>
        <row r="7733">
          <cell r="D7733"/>
        </row>
        <row r="7734">
          <cell r="D7734"/>
        </row>
        <row r="7735">
          <cell r="D7735"/>
        </row>
        <row r="7736">
          <cell r="D7736"/>
        </row>
        <row r="7737">
          <cell r="D7737"/>
        </row>
        <row r="7738">
          <cell r="D7738"/>
        </row>
        <row r="7739">
          <cell r="D7739"/>
        </row>
        <row r="7740">
          <cell r="D7740"/>
        </row>
        <row r="7741">
          <cell r="D7741"/>
        </row>
        <row r="7742">
          <cell r="D7742"/>
        </row>
        <row r="7743">
          <cell r="D7743"/>
        </row>
        <row r="7744">
          <cell r="D7744"/>
        </row>
        <row r="7745">
          <cell r="D7745"/>
        </row>
        <row r="7746">
          <cell r="D7746"/>
        </row>
        <row r="7747">
          <cell r="D7747"/>
        </row>
        <row r="7748">
          <cell r="D7748"/>
        </row>
        <row r="7749">
          <cell r="D7749"/>
        </row>
        <row r="7750">
          <cell r="D7750"/>
        </row>
        <row r="7751">
          <cell r="D7751"/>
        </row>
        <row r="7752">
          <cell r="D7752"/>
        </row>
        <row r="7753">
          <cell r="D7753"/>
        </row>
        <row r="7754">
          <cell r="D7754"/>
        </row>
        <row r="7755">
          <cell r="D7755"/>
        </row>
        <row r="7756">
          <cell r="D7756"/>
        </row>
        <row r="7757">
          <cell r="D7757"/>
        </row>
        <row r="7758">
          <cell r="D7758"/>
        </row>
        <row r="7759">
          <cell r="D7759"/>
        </row>
        <row r="7760">
          <cell r="D7760"/>
        </row>
        <row r="7761">
          <cell r="D7761"/>
        </row>
        <row r="7762">
          <cell r="D7762"/>
        </row>
        <row r="7763">
          <cell r="D7763"/>
        </row>
        <row r="7764">
          <cell r="D7764"/>
        </row>
        <row r="7765">
          <cell r="D7765"/>
        </row>
        <row r="7766">
          <cell r="D7766"/>
        </row>
        <row r="7767">
          <cell r="D7767"/>
        </row>
        <row r="7768">
          <cell r="D7768"/>
        </row>
        <row r="7769">
          <cell r="D7769"/>
        </row>
        <row r="7770">
          <cell r="D7770"/>
        </row>
        <row r="7771">
          <cell r="D7771"/>
        </row>
        <row r="7772">
          <cell r="D7772"/>
        </row>
        <row r="7773">
          <cell r="D7773"/>
        </row>
        <row r="7774">
          <cell r="D7774"/>
        </row>
        <row r="7775">
          <cell r="D7775"/>
        </row>
        <row r="7776">
          <cell r="D7776"/>
        </row>
        <row r="7777">
          <cell r="D7777"/>
        </row>
        <row r="7778">
          <cell r="D7778"/>
        </row>
        <row r="7779">
          <cell r="D7779"/>
        </row>
        <row r="7780">
          <cell r="D7780"/>
        </row>
        <row r="7781">
          <cell r="D7781"/>
        </row>
        <row r="7782">
          <cell r="D7782"/>
        </row>
        <row r="7783">
          <cell r="D7783"/>
        </row>
        <row r="7784">
          <cell r="D7784"/>
        </row>
        <row r="7785">
          <cell r="D7785"/>
        </row>
        <row r="7786">
          <cell r="D7786"/>
        </row>
        <row r="7787">
          <cell r="D7787"/>
        </row>
        <row r="7788">
          <cell r="D7788"/>
        </row>
        <row r="7789">
          <cell r="D7789"/>
        </row>
        <row r="7790">
          <cell r="D7790"/>
        </row>
        <row r="7791">
          <cell r="D7791"/>
        </row>
        <row r="7792">
          <cell r="D7792"/>
        </row>
        <row r="7793">
          <cell r="D7793"/>
        </row>
        <row r="7794">
          <cell r="D7794"/>
        </row>
        <row r="7795">
          <cell r="D7795"/>
        </row>
        <row r="7796">
          <cell r="D7796"/>
        </row>
        <row r="7797">
          <cell r="D7797"/>
        </row>
        <row r="7798">
          <cell r="D7798"/>
        </row>
        <row r="7799">
          <cell r="D7799"/>
        </row>
        <row r="7800">
          <cell r="D7800"/>
        </row>
        <row r="7801">
          <cell r="D7801"/>
        </row>
        <row r="7802">
          <cell r="D7802"/>
        </row>
        <row r="7803">
          <cell r="D7803"/>
        </row>
        <row r="7804">
          <cell r="D7804"/>
        </row>
        <row r="7805">
          <cell r="D7805"/>
        </row>
        <row r="7806">
          <cell r="D7806"/>
        </row>
        <row r="7807">
          <cell r="D7807"/>
        </row>
        <row r="7808">
          <cell r="D7808"/>
        </row>
        <row r="7809">
          <cell r="D7809"/>
        </row>
        <row r="7810">
          <cell r="D7810"/>
        </row>
        <row r="7811">
          <cell r="D7811"/>
        </row>
        <row r="7812">
          <cell r="D7812"/>
        </row>
        <row r="7813">
          <cell r="D7813"/>
        </row>
        <row r="7814">
          <cell r="D7814"/>
        </row>
        <row r="7815">
          <cell r="D7815"/>
        </row>
        <row r="7816">
          <cell r="D7816"/>
        </row>
        <row r="7817">
          <cell r="D7817"/>
        </row>
        <row r="7818">
          <cell r="D7818"/>
        </row>
        <row r="7819">
          <cell r="D7819"/>
        </row>
        <row r="7820">
          <cell r="D7820"/>
        </row>
        <row r="7821">
          <cell r="D7821"/>
        </row>
        <row r="7822">
          <cell r="D7822"/>
        </row>
        <row r="7823">
          <cell r="D7823"/>
        </row>
        <row r="7824">
          <cell r="D7824"/>
        </row>
        <row r="7825">
          <cell r="D7825"/>
        </row>
        <row r="7826">
          <cell r="D7826"/>
        </row>
        <row r="7827">
          <cell r="D7827"/>
        </row>
        <row r="7828">
          <cell r="D7828"/>
        </row>
        <row r="7829">
          <cell r="D7829"/>
        </row>
        <row r="7830">
          <cell r="D7830"/>
        </row>
        <row r="7831">
          <cell r="D7831"/>
        </row>
        <row r="7832">
          <cell r="D7832"/>
        </row>
        <row r="7833">
          <cell r="D7833"/>
        </row>
        <row r="7834">
          <cell r="D7834"/>
        </row>
        <row r="7835">
          <cell r="D7835"/>
        </row>
        <row r="7836">
          <cell r="D7836"/>
        </row>
        <row r="7837">
          <cell r="D7837"/>
        </row>
        <row r="7838">
          <cell r="D7838"/>
        </row>
        <row r="7839">
          <cell r="D7839"/>
        </row>
        <row r="7840">
          <cell r="D7840"/>
        </row>
        <row r="7841">
          <cell r="D7841"/>
        </row>
        <row r="7842">
          <cell r="D7842"/>
        </row>
        <row r="7843">
          <cell r="D7843"/>
        </row>
        <row r="7844">
          <cell r="D7844"/>
        </row>
        <row r="7845">
          <cell r="D7845"/>
        </row>
        <row r="7846">
          <cell r="D7846"/>
        </row>
        <row r="7847">
          <cell r="D7847"/>
        </row>
        <row r="7848">
          <cell r="D7848"/>
        </row>
        <row r="7849">
          <cell r="D7849"/>
        </row>
        <row r="7850">
          <cell r="D7850"/>
        </row>
        <row r="7851">
          <cell r="D7851"/>
        </row>
        <row r="7852">
          <cell r="D7852"/>
        </row>
        <row r="7853">
          <cell r="D7853"/>
        </row>
        <row r="7854">
          <cell r="D7854"/>
        </row>
        <row r="7855">
          <cell r="D7855"/>
        </row>
        <row r="7856">
          <cell r="D7856"/>
        </row>
        <row r="7857">
          <cell r="D7857"/>
        </row>
        <row r="7858">
          <cell r="D7858"/>
        </row>
        <row r="7859">
          <cell r="D7859"/>
        </row>
        <row r="7860">
          <cell r="D7860"/>
        </row>
        <row r="7861">
          <cell r="D7861"/>
        </row>
        <row r="7862">
          <cell r="D7862"/>
        </row>
        <row r="7863">
          <cell r="D7863"/>
        </row>
        <row r="7864">
          <cell r="D7864"/>
        </row>
        <row r="7865">
          <cell r="D7865"/>
        </row>
        <row r="7866">
          <cell r="D7866"/>
        </row>
        <row r="7867">
          <cell r="D7867"/>
        </row>
        <row r="7868">
          <cell r="D7868"/>
        </row>
        <row r="7869">
          <cell r="D7869"/>
        </row>
        <row r="7870">
          <cell r="D7870"/>
        </row>
        <row r="7871">
          <cell r="D7871"/>
        </row>
        <row r="7872">
          <cell r="D7872"/>
        </row>
        <row r="7873">
          <cell r="D7873"/>
        </row>
        <row r="7874">
          <cell r="D7874"/>
        </row>
        <row r="7875">
          <cell r="D7875"/>
        </row>
        <row r="7876">
          <cell r="D7876"/>
        </row>
        <row r="7877">
          <cell r="D7877"/>
        </row>
        <row r="7878">
          <cell r="D7878"/>
        </row>
        <row r="7879">
          <cell r="D7879"/>
        </row>
        <row r="7880">
          <cell r="D7880"/>
        </row>
        <row r="7881">
          <cell r="D7881"/>
        </row>
        <row r="7882">
          <cell r="D7882"/>
        </row>
        <row r="7883">
          <cell r="D7883"/>
        </row>
        <row r="7884">
          <cell r="D7884"/>
        </row>
        <row r="7885">
          <cell r="D7885"/>
        </row>
        <row r="7886">
          <cell r="D7886"/>
        </row>
        <row r="7887">
          <cell r="D7887"/>
        </row>
        <row r="7888">
          <cell r="D7888"/>
        </row>
        <row r="7889">
          <cell r="D7889"/>
        </row>
        <row r="7890">
          <cell r="D7890"/>
        </row>
        <row r="7891">
          <cell r="D7891"/>
        </row>
        <row r="7892">
          <cell r="D7892"/>
        </row>
        <row r="7893">
          <cell r="D7893"/>
        </row>
        <row r="7894">
          <cell r="D7894"/>
        </row>
        <row r="7895">
          <cell r="D7895"/>
        </row>
        <row r="7896">
          <cell r="D7896"/>
        </row>
        <row r="7897">
          <cell r="D7897"/>
        </row>
        <row r="7898">
          <cell r="D7898"/>
        </row>
        <row r="7899">
          <cell r="D7899"/>
        </row>
        <row r="7900">
          <cell r="D7900"/>
        </row>
        <row r="7901">
          <cell r="D7901"/>
        </row>
        <row r="7902">
          <cell r="D7902"/>
        </row>
        <row r="7903">
          <cell r="D7903"/>
        </row>
        <row r="7904">
          <cell r="D7904"/>
        </row>
        <row r="7905">
          <cell r="D7905"/>
        </row>
        <row r="7906">
          <cell r="D7906"/>
        </row>
        <row r="7907">
          <cell r="D7907"/>
        </row>
        <row r="7908">
          <cell r="D7908"/>
        </row>
        <row r="7909">
          <cell r="D7909"/>
        </row>
        <row r="7910">
          <cell r="D7910"/>
        </row>
        <row r="7911">
          <cell r="D7911"/>
        </row>
        <row r="7912">
          <cell r="D7912"/>
        </row>
        <row r="7913">
          <cell r="D7913"/>
        </row>
        <row r="7914">
          <cell r="D7914"/>
        </row>
        <row r="7915">
          <cell r="D7915"/>
        </row>
        <row r="7916">
          <cell r="D7916"/>
        </row>
        <row r="7917">
          <cell r="D7917"/>
        </row>
        <row r="7918">
          <cell r="D7918"/>
        </row>
        <row r="7919">
          <cell r="D7919"/>
        </row>
        <row r="7920">
          <cell r="D7920"/>
        </row>
        <row r="7921">
          <cell r="D7921"/>
        </row>
        <row r="7922">
          <cell r="D7922"/>
        </row>
        <row r="7923">
          <cell r="D7923"/>
        </row>
        <row r="7924">
          <cell r="D7924"/>
        </row>
        <row r="7925">
          <cell r="D7925"/>
        </row>
        <row r="7926">
          <cell r="D7926"/>
        </row>
        <row r="7927">
          <cell r="D7927"/>
        </row>
        <row r="7928">
          <cell r="D7928"/>
        </row>
        <row r="7929">
          <cell r="D7929"/>
        </row>
        <row r="7930">
          <cell r="D7930"/>
        </row>
        <row r="7931">
          <cell r="D7931"/>
        </row>
        <row r="7932">
          <cell r="D7932"/>
        </row>
        <row r="7933">
          <cell r="D7933"/>
        </row>
        <row r="7934">
          <cell r="D7934"/>
        </row>
        <row r="7935">
          <cell r="D7935"/>
        </row>
        <row r="7936">
          <cell r="D7936"/>
        </row>
        <row r="7937">
          <cell r="D7937"/>
        </row>
        <row r="7938">
          <cell r="D7938"/>
        </row>
        <row r="7939">
          <cell r="D7939"/>
        </row>
        <row r="7940">
          <cell r="D7940"/>
        </row>
        <row r="7941">
          <cell r="D7941"/>
        </row>
        <row r="7942">
          <cell r="D7942"/>
        </row>
        <row r="7943">
          <cell r="D7943"/>
        </row>
        <row r="7944">
          <cell r="D7944"/>
        </row>
        <row r="7945">
          <cell r="D7945"/>
        </row>
        <row r="7946">
          <cell r="D7946"/>
        </row>
        <row r="7947">
          <cell r="D7947"/>
        </row>
        <row r="7948">
          <cell r="D7948"/>
        </row>
        <row r="7949">
          <cell r="D7949"/>
        </row>
        <row r="7950">
          <cell r="D7950"/>
        </row>
        <row r="7951">
          <cell r="D7951"/>
        </row>
        <row r="7952">
          <cell r="D7952"/>
        </row>
        <row r="7953">
          <cell r="D7953"/>
        </row>
        <row r="7954">
          <cell r="D7954"/>
        </row>
        <row r="7955">
          <cell r="D7955"/>
        </row>
        <row r="7956">
          <cell r="D7956"/>
        </row>
        <row r="7957">
          <cell r="D7957"/>
        </row>
        <row r="7958">
          <cell r="D7958"/>
        </row>
        <row r="7959">
          <cell r="D7959"/>
        </row>
        <row r="7960">
          <cell r="D7960"/>
        </row>
        <row r="7961">
          <cell r="D7961"/>
        </row>
        <row r="7962">
          <cell r="D7962"/>
        </row>
        <row r="7963">
          <cell r="D7963"/>
        </row>
        <row r="7964">
          <cell r="D7964"/>
        </row>
        <row r="7965">
          <cell r="D7965"/>
        </row>
        <row r="7966">
          <cell r="D7966"/>
        </row>
        <row r="7967">
          <cell r="D7967"/>
        </row>
        <row r="7968">
          <cell r="D7968"/>
        </row>
        <row r="7969">
          <cell r="D7969"/>
        </row>
        <row r="7970">
          <cell r="D7970"/>
        </row>
        <row r="7971">
          <cell r="D7971"/>
        </row>
        <row r="7972">
          <cell r="D7972"/>
        </row>
        <row r="7973">
          <cell r="D7973"/>
        </row>
        <row r="7974">
          <cell r="D7974"/>
        </row>
        <row r="7975">
          <cell r="D7975"/>
        </row>
        <row r="7976">
          <cell r="D7976"/>
        </row>
        <row r="7977">
          <cell r="D7977"/>
        </row>
        <row r="7978">
          <cell r="D7978"/>
        </row>
        <row r="7979">
          <cell r="D7979"/>
        </row>
        <row r="7980">
          <cell r="D7980"/>
        </row>
        <row r="7981">
          <cell r="D7981"/>
        </row>
        <row r="7982">
          <cell r="D7982"/>
        </row>
        <row r="7983">
          <cell r="D7983"/>
        </row>
        <row r="7984">
          <cell r="D7984"/>
        </row>
        <row r="7985">
          <cell r="D7985"/>
        </row>
        <row r="7986">
          <cell r="D7986"/>
        </row>
        <row r="7987">
          <cell r="D7987"/>
        </row>
        <row r="7988">
          <cell r="D7988"/>
        </row>
        <row r="7989">
          <cell r="D7989"/>
        </row>
        <row r="7990">
          <cell r="D7990"/>
        </row>
        <row r="7991">
          <cell r="D7991"/>
        </row>
        <row r="7992">
          <cell r="D7992"/>
        </row>
        <row r="7993">
          <cell r="D7993"/>
        </row>
        <row r="7994">
          <cell r="D7994"/>
        </row>
        <row r="7995">
          <cell r="D7995"/>
        </row>
        <row r="7996">
          <cell r="D7996"/>
        </row>
        <row r="7997">
          <cell r="D7997"/>
        </row>
        <row r="7998">
          <cell r="D7998"/>
        </row>
        <row r="7999">
          <cell r="D7999"/>
        </row>
        <row r="8000">
          <cell r="D8000"/>
        </row>
        <row r="8001">
          <cell r="D8001"/>
        </row>
        <row r="8002">
          <cell r="D8002"/>
        </row>
        <row r="8003">
          <cell r="D8003"/>
        </row>
        <row r="8004">
          <cell r="D8004"/>
        </row>
        <row r="8005">
          <cell r="D8005"/>
        </row>
        <row r="8006">
          <cell r="D8006"/>
        </row>
        <row r="8007">
          <cell r="D8007"/>
        </row>
        <row r="8008">
          <cell r="D8008"/>
        </row>
        <row r="8009">
          <cell r="D8009"/>
        </row>
        <row r="8010">
          <cell r="D8010"/>
        </row>
        <row r="8011">
          <cell r="D8011"/>
        </row>
        <row r="8012">
          <cell r="D8012"/>
        </row>
        <row r="8013">
          <cell r="D8013"/>
        </row>
        <row r="8014">
          <cell r="D8014"/>
        </row>
        <row r="8015">
          <cell r="D8015"/>
        </row>
        <row r="8016">
          <cell r="D8016"/>
        </row>
        <row r="8017">
          <cell r="D8017"/>
        </row>
        <row r="8018">
          <cell r="D8018"/>
        </row>
        <row r="8019">
          <cell r="D8019"/>
        </row>
        <row r="8020">
          <cell r="D8020"/>
        </row>
        <row r="8021">
          <cell r="D8021"/>
        </row>
        <row r="8022">
          <cell r="D8022"/>
        </row>
        <row r="8023">
          <cell r="D8023"/>
        </row>
        <row r="8024">
          <cell r="D8024"/>
        </row>
        <row r="8025">
          <cell r="D8025"/>
        </row>
        <row r="8026">
          <cell r="D8026"/>
        </row>
        <row r="8027">
          <cell r="D8027"/>
        </row>
        <row r="8028">
          <cell r="D8028"/>
        </row>
        <row r="8029">
          <cell r="D8029"/>
        </row>
        <row r="8030">
          <cell r="D8030"/>
        </row>
        <row r="8031">
          <cell r="D8031"/>
        </row>
        <row r="8032">
          <cell r="D8032"/>
        </row>
        <row r="8033">
          <cell r="D8033"/>
        </row>
        <row r="8034">
          <cell r="D8034"/>
        </row>
        <row r="8035">
          <cell r="D8035"/>
        </row>
        <row r="8036">
          <cell r="D8036"/>
        </row>
        <row r="8037">
          <cell r="D8037"/>
        </row>
        <row r="8038">
          <cell r="D8038"/>
        </row>
        <row r="8039">
          <cell r="D8039"/>
        </row>
        <row r="8040">
          <cell r="D8040"/>
        </row>
        <row r="8041">
          <cell r="D8041"/>
        </row>
        <row r="8042">
          <cell r="D8042"/>
        </row>
        <row r="8043">
          <cell r="D8043"/>
        </row>
        <row r="8044">
          <cell r="D8044"/>
        </row>
        <row r="8045">
          <cell r="D8045"/>
        </row>
        <row r="8046">
          <cell r="D8046"/>
        </row>
        <row r="8047">
          <cell r="D8047"/>
        </row>
        <row r="8048">
          <cell r="D8048"/>
        </row>
        <row r="8049">
          <cell r="D8049"/>
        </row>
        <row r="8050">
          <cell r="D8050"/>
        </row>
        <row r="8051">
          <cell r="D8051"/>
        </row>
        <row r="8052">
          <cell r="D8052"/>
        </row>
        <row r="8053">
          <cell r="D8053"/>
        </row>
        <row r="8054">
          <cell r="D8054"/>
        </row>
        <row r="8055">
          <cell r="D8055"/>
        </row>
        <row r="8056">
          <cell r="D8056"/>
        </row>
        <row r="8057">
          <cell r="D8057"/>
        </row>
        <row r="8058">
          <cell r="D8058"/>
        </row>
        <row r="8059">
          <cell r="D8059"/>
        </row>
        <row r="8060">
          <cell r="D8060"/>
        </row>
        <row r="8061">
          <cell r="D8061"/>
        </row>
        <row r="8062">
          <cell r="D8062"/>
        </row>
        <row r="8063">
          <cell r="D8063"/>
        </row>
        <row r="8064">
          <cell r="D8064"/>
        </row>
        <row r="8065">
          <cell r="D8065"/>
        </row>
        <row r="8066">
          <cell r="D8066"/>
        </row>
        <row r="8067">
          <cell r="D8067"/>
        </row>
        <row r="8068">
          <cell r="D8068"/>
        </row>
        <row r="8069">
          <cell r="D8069"/>
        </row>
        <row r="8070">
          <cell r="D8070"/>
        </row>
        <row r="8071">
          <cell r="D8071"/>
        </row>
        <row r="8072">
          <cell r="D8072"/>
        </row>
        <row r="8073">
          <cell r="D8073"/>
        </row>
        <row r="8074">
          <cell r="D8074"/>
        </row>
        <row r="8075">
          <cell r="D8075"/>
        </row>
        <row r="8076">
          <cell r="D8076"/>
        </row>
        <row r="8077">
          <cell r="D8077"/>
        </row>
        <row r="8078">
          <cell r="D8078"/>
        </row>
        <row r="8079">
          <cell r="D8079"/>
        </row>
        <row r="8080">
          <cell r="D8080"/>
        </row>
        <row r="8081">
          <cell r="D8081"/>
        </row>
        <row r="8082">
          <cell r="D8082"/>
        </row>
        <row r="8083">
          <cell r="D8083"/>
        </row>
        <row r="8084">
          <cell r="D8084"/>
        </row>
        <row r="8085">
          <cell r="D8085"/>
        </row>
        <row r="8086">
          <cell r="D8086"/>
        </row>
        <row r="8087">
          <cell r="D8087"/>
        </row>
        <row r="8088">
          <cell r="D8088"/>
        </row>
        <row r="8089">
          <cell r="D8089"/>
        </row>
        <row r="8090">
          <cell r="D8090"/>
        </row>
        <row r="8091">
          <cell r="D8091"/>
        </row>
        <row r="8092">
          <cell r="D8092"/>
        </row>
        <row r="8093">
          <cell r="D8093"/>
        </row>
        <row r="8094">
          <cell r="D8094"/>
        </row>
        <row r="8095">
          <cell r="D8095"/>
        </row>
        <row r="8096">
          <cell r="D8096"/>
        </row>
        <row r="8097">
          <cell r="D8097"/>
        </row>
        <row r="8098">
          <cell r="D8098"/>
        </row>
        <row r="8099">
          <cell r="D8099"/>
        </row>
        <row r="8100">
          <cell r="D8100"/>
        </row>
        <row r="8101">
          <cell r="D8101"/>
        </row>
        <row r="8102">
          <cell r="D8102"/>
        </row>
        <row r="8103">
          <cell r="D8103"/>
        </row>
        <row r="8104">
          <cell r="D8104"/>
        </row>
        <row r="8105">
          <cell r="D8105"/>
        </row>
        <row r="8106">
          <cell r="D8106"/>
        </row>
        <row r="8107">
          <cell r="D8107"/>
        </row>
        <row r="8108">
          <cell r="D8108"/>
        </row>
        <row r="8109">
          <cell r="D8109"/>
        </row>
        <row r="8110">
          <cell r="D8110"/>
        </row>
        <row r="8111">
          <cell r="D8111"/>
        </row>
        <row r="8112">
          <cell r="D8112"/>
        </row>
        <row r="8113">
          <cell r="D8113"/>
        </row>
        <row r="8114">
          <cell r="D8114"/>
        </row>
        <row r="8115">
          <cell r="D8115"/>
        </row>
        <row r="8116">
          <cell r="D8116"/>
        </row>
        <row r="8117">
          <cell r="D8117"/>
        </row>
        <row r="8118">
          <cell r="D8118"/>
        </row>
        <row r="8119">
          <cell r="D8119"/>
        </row>
        <row r="8120">
          <cell r="D8120"/>
        </row>
        <row r="8121">
          <cell r="D8121"/>
        </row>
        <row r="8122">
          <cell r="D8122"/>
        </row>
        <row r="8123">
          <cell r="D8123"/>
        </row>
        <row r="8124">
          <cell r="D8124"/>
        </row>
        <row r="8125">
          <cell r="D8125"/>
        </row>
        <row r="8126">
          <cell r="D8126"/>
        </row>
        <row r="8127">
          <cell r="D8127"/>
        </row>
        <row r="8128">
          <cell r="D8128"/>
        </row>
        <row r="8129">
          <cell r="D8129"/>
        </row>
        <row r="8130">
          <cell r="D8130"/>
        </row>
        <row r="8131">
          <cell r="D8131"/>
        </row>
        <row r="8132">
          <cell r="D8132"/>
        </row>
        <row r="8133">
          <cell r="D8133"/>
        </row>
        <row r="8134">
          <cell r="D8134"/>
        </row>
        <row r="8135">
          <cell r="D8135"/>
        </row>
        <row r="8136">
          <cell r="D8136"/>
        </row>
        <row r="8137">
          <cell r="D8137"/>
        </row>
        <row r="8138">
          <cell r="D8138"/>
        </row>
        <row r="8139">
          <cell r="D8139"/>
        </row>
        <row r="8140">
          <cell r="D8140"/>
        </row>
        <row r="8141">
          <cell r="D8141"/>
        </row>
        <row r="8142">
          <cell r="D8142"/>
        </row>
        <row r="8143">
          <cell r="D8143"/>
        </row>
        <row r="8144">
          <cell r="D8144"/>
        </row>
        <row r="8145">
          <cell r="D8145"/>
        </row>
        <row r="8146">
          <cell r="D8146"/>
        </row>
        <row r="8147">
          <cell r="D8147"/>
        </row>
        <row r="8148">
          <cell r="D8148"/>
        </row>
        <row r="8149">
          <cell r="D8149"/>
        </row>
        <row r="8150">
          <cell r="D8150"/>
        </row>
        <row r="8151">
          <cell r="D8151"/>
        </row>
        <row r="8152">
          <cell r="D8152"/>
        </row>
        <row r="8153">
          <cell r="D8153"/>
        </row>
        <row r="8154">
          <cell r="D8154"/>
        </row>
        <row r="8155">
          <cell r="D8155"/>
        </row>
        <row r="8156">
          <cell r="D8156"/>
        </row>
        <row r="8157">
          <cell r="D8157"/>
        </row>
        <row r="8158">
          <cell r="D8158"/>
        </row>
        <row r="8159">
          <cell r="D8159"/>
        </row>
        <row r="8160">
          <cell r="D8160"/>
        </row>
        <row r="8161">
          <cell r="D8161"/>
        </row>
        <row r="8162">
          <cell r="D8162"/>
        </row>
        <row r="8163">
          <cell r="D8163"/>
        </row>
        <row r="8164">
          <cell r="D8164"/>
        </row>
        <row r="8165">
          <cell r="D8165"/>
        </row>
        <row r="8166">
          <cell r="D8166"/>
        </row>
        <row r="8167">
          <cell r="D8167"/>
        </row>
        <row r="8168">
          <cell r="D8168"/>
        </row>
        <row r="8169">
          <cell r="D8169"/>
        </row>
        <row r="8170">
          <cell r="D8170"/>
        </row>
        <row r="8171">
          <cell r="D8171"/>
        </row>
        <row r="8172">
          <cell r="D8172"/>
        </row>
        <row r="8173">
          <cell r="D8173"/>
        </row>
        <row r="8174">
          <cell r="D8174"/>
        </row>
        <row r="8175">
          <cell r="D8175"/>
        </row>
        <row r="8176">
          <cell r="D8176"/>
        </row>
        <row r="8177">
          <cell r="D8177"/>
        </row>
        <row r="8178">
          <cell r="D8178"/>
        </row>
        <row r="8179">
          <cell r="D8179"/>
        </row>
        <row r="8180">
          <cell r="D8180"/>
        </row>
        <row r="8181">
          <cell r="D8181"/>
        </row>
        <row r="8182">
          <cell r="D8182"/>
        </row>
        <row r="8183">
          <cell r="D8183"/>
        </row>
        <row r="8184">
          <cell r="D8184"/>
        </row>
        <row r="8185">
          <cell r="D8185"/>
        </row>
        <row r="8186">
          <cell r="D8186"/>
        </row>
        <row r="8187">
          <cell r="D8187"/>
        </row>
        <row r="8188">
          <cell r="D8188"/>
        </row>
        <row r="8189">
          <cell r="D8189"/>
        </row>
        <row r="8190">
          <cell r="D8190"/>
        </row>
        <row r="8191">
          <cell r="D8191"/>
        </row>
        <row r="8192">
          <cell r="D8192"/>
        </row>
        <row r="8193">
          <cell r="D8193"/>
        </row>
        <row r="8194">
          <cell r="D8194"/>
        </row>
        <row r="8195">
          <cell r="D8195"/>
        </row>
        <row r="8196">
          <cell r="D8196"/>
        </row>
        <row r="8197">
          <cell r="D8197"/>
        </row>
        <row r="8198">
          <cell r="D8198"/>
        </row>
        <row r="8199">
          <cell r="D8199"/>
        </row>
        <row r="8200">
          <cell r="D8200"/>
        </row>
        <row r="8201">
          <cell r="D8201"/>
        </row>
        <row r="8202">
          <cell r="D8202"/>
        </row>
        <row r="8203">
          <cell r="D8203"/>
        </row>
        <row r="8204">
          <cell r="D8204"/>
        </row>
        <row r="8205">
          <cell r="D8205"/>
        </row>
        <row r="8206">
          <cell r="D8206"/>
        </row>
        <row r="8207">
          <cell r="D8207"/>
        </row>
        <row r="8208">
          <cell r="D8208"/>
        </row>
        <row r="8209">
          <cell r="D8209"/>
        </row>
        <row r="8210">
          <cell r="D8210"/>
        </row>
        <row r="8211">
          <cell r="D8211"/>
        </row>
        <row r="8212">
          <cell r="D8212"/>
        </row>
        <row r="8213">
          <cell r="D8213"/>
        </row>
        <row r="8214">
          <cell r="D8214"/>
        </row>
        <row r="8215">
          <cell r="D8215"/>
        </row>
        <row r="8216">
          <cell r="D8216"/>
        </row>
        <row r="8217">
          <cell r="D8217"/>
        </row>
        <row r="8218">
          <cell r="D8218"/>
        </row>
        <row r="8219">
          <cell r="D8219"/>
        </row>
        <row r="8220">
          <cell r="D8220"/>
        </row>
        <row r="8221">
          <cell r="D8221"/>
        </row>
        <row r="8222">
          <cell r="D8222"/>
        </row>
        <row r="8223">
          <cell r="D8223"/>
        </row>
        <row r="8224">
          <cell r="D8224"/>
        </row>
        <row r="8225">
          <cell r="D8225"/>
        </row>
        <row r="8226">
          <cell r="D8226"/>
        </row>
        <row r="8227">
          <cell r="D8227"/>
        </row>
        <row r="8228">
          <cell r="D8228"/>
        </row>
        <row r="8229">
          <cell r="D8229"/>
        </row>
        <row r="8230">
          <cell r="D8230"/>
        </row>
        <row r="8231">
          <cell r="D8231"/>
        </row>
        <row r="8232">
          <cell r="D8232"/>
        </row>
        <row r="8233">
          <cell r="D8233"/>
        </row>
        <row r="8234">
          <cell r="D8234"/>
        </row>
        <row r="8235">
          <cell r="D8235"/>
        </row>
        <row r="8236">
          <cell r="D8236"/>
        </row>
        <row r="8237">
          <cell r="D8237"/>
        </row>
        <row r="8238">
          <cell r="D8238"/>
        </row>
        <row r="8239">
          <cell r="D8239"/>
        </row>
        <row r="8240">
          <cell r="D8240"/>
        </row>
        <row r="8241">
          <cell r="D8241"/>
        </row>
        <row r="8242">
          <cell r="D8242"/>
        </row>
        <row r="8243">
          <cell r="D8243"/>
        </row>
        <row r="8244">
          <cell r="D8244"/>
        </row>
        <row r="8245">
          <cell r="D8245"/>
        </row>
        <row r="8246">
          <cell r="D8246"/>
        </row>
        <row r="8247">
          <cell r="D8247"/>
        </row>
        <row r="8248">
          <cell r="D8248"/>
        </row>
        <row r="8249">
          <cell r="D8249"/>
        </row>
        <row r="8250">
          <cell r="D8250"/>
        </row>
        <row r="8251">
          <cell r="D8251"/>
        </row>
        <row r="8252">
          <cell r="D8252"/>
        </row>
        <row r="8253">
          <cell r="D8253"/>
        </row>
        <row r="8254">
          <cell r="D8254"/>
        </row>
        <row r="8255">
          <cell r="D8255"/>
        </row>
        <row r="8256">
          <cell r="D8256"/>
        </row>
        <row r="8257">
          <cell r="D8257"/>
        </row>
        <row r="8258">
          <cell r="D8258"/>
        </row>
        <row r="8259">
          <cell r="D8259"/>
        </row>
        <row r="8260">
          <cell r="D8260"/>
        </row>
        <row r="8261">
          <cell r="D8261"/>
        </row>
        <row r="8262">
          <cell r="D8262"/>
        </row>
        <row r="8263">
          <cell r="D8263"/>
        </row>
        <row r="8264">
          <cell r="D8264"/>
        </row>
        <row r="8265">
          <cell r="D8265"/>
        </row>
        <row r="8266">
          <cell r="D8266"/>
        </row>
        <row r="8267">
          <cell r="D8267"/>
        </row>
        <row r="8268">
          <cell r="D8268"/>
        </row>
        <row r="8269">
          <cell r="D8269"/>
        </row>
        <row r="8270">
          <cell r="D8270"/>
        </row>
        <row r="8271">
          <cell r="D8271"/>
        </row>
        <row r="8272">
          <cell r="D8272"/>
        </row>
        <row r="8273">
          <cell r="D8273"/>
        </row>
        <row r="8274">
          <cell r="D8274"/>
        </row>
        <row r="8275">
          <cell r="D8275"/>
        </row>
        <row r="8276">
          <cell r="D8276"/>
        </row>
        <row r="8277">
          <cell r="D8277"/>
        </row>
        <row r="8278">
          <cell r="D8278"/>
        </row>
        <row r="8279">
          <cell r="D8279"/>
        </row>
        <row r="8280">
          <cell r="D8280"/>
        </row>
        <row r="8281">
          <cell r="D8281"/>
        </row>
        <row r="8282">
          <cell r="D8282"/>
        </row>
        <row r="8283">
          <cell r="D8283"/>
        </row>
        <row r="8284">
          <cell r="D8284"/>
        </row>
        <row r="8285">
          <cell r="D8285"/>
        </row>
        <row r="8286">
          <cell r="D8286"/>
        </row>
        <row r="8287">
          <cell r="D8287"/>
        </row>
        <row r="8288">
          <cell r="D8288"/>
        </row>
        <row r="8289">
          <cell r="D8289"/>
        </row>
        <row r="8290">
          <cell r="D8290"/>
        </row>
        <row r="8291">
          <cell r="D8291"/>
        </row>
        <row r="8292">
          <cell r="D8292"/>
        </row>
        <row r="8293">
          <cell r="D8293"/>
        </row>
        <row r="8294">
          <cell r="D8294"/>
        </row>
        <row r="8295">
          <cell r="D8295"/>
        </row>
        <row r="8296">
          <cell r="D8296"/>
        </row>
        <row r="8297">
          <cell r="D8297"/>
        </row>
        <row r="8298">
          <cell r="D8298"/>
        </row>
        <row r="8299">
          <cell r="D8299"/>
        </row>
        <row r="8300">
          <cell r="D8300"/>
        </row>
        <row r="8301">
          <cell r="D8301"/>
        </row>
        <row r="8302">
          <cell r="D8302"/>
        </row>
        <row r="8303">
          <cell r="D8303"/>
        </row>
        <row r="8304">
          <cell r="D8304"/>
        </row>
        <row r="8305">
          <cell r="D8305"/>
        </row>
        <row r="8306">
          <cell r="D8306"/>
        </row>
        <row r="8307">
          <cell r="D8307"/>
        </row>
        <row r="8308">
          <cell r="D8308"/>
        </row>
        <row r="8309">
          <cell r="D8309"/>
        </row>
        <row r="8310">
          <cell r="D8310"/>
        </row>
        <row r="8311">
          <cell r="D8311"/>
        </row>
        <row r="8312">
          <cell r="D8312"/>
        </row>
        <row r="8313">
          <cell r="D8313"/>
        </row>
        <row r="8314">
          <cell r="D8314"/>
        </row>
        <row r="8315">
          <cell r="D8315"/>
        </row>
        <row r="8316">
          <cell r="D8316"/>
        </row>
        <row r="8317">
          <cell r="D8317"/>
        </row>
        <row r="8318">
          <cell r="D8318"/>
        </row>
        <row r="8319">
          <cell r="D8319"/>
        </row>
        <row r="8320">
          <cell r="D8320"/>
        </row>
        <row r="8321">
          <cell r="D8321"/>
        </row>
        <row r="8322">
          <cell r="D8322"/>
        </row>
        <row r="8323">
          <cell r="D8323"/>
        </row>
        <row r="8324">
          <cell r="D8324"/>
        </row>
        <row r="8325">
          <cell r="D8325"/>
        </row>
        <row r="8326">
          <cell r="D8326"/>
        </row>
        <row r="8327">
          <cell r="D8327"/>
        </row>
        <row r="8328">
          <cell r="D8328"/>
        </row>
        <row r="8329">
          <cell r="D8329"/>
        </row>
        <row r="8330">
          <cell r="D8330"/>
        </row>
        <row r="8331">
          <cell r="D8331"/>
        </row>
        <row r="8332">
          <cell r="D8332"/>
        </row>
        <row r="8333">
          <cell r="D8333"/>
        </row>
        <row r="8334">
          <cell r="D8334"/>
        </row>
        <row r="8335">
          <cell r="D8335"/>
        </row>
        <row r="8336">
          <cell r="D8336"/>
        </row>
        <row r="8337">
          <cell r="D8337"/>
        </row>
        <row r="8338">
          <cell r="D8338"/>
        </row>
        <row r="8339">
          <cell r="D8339"/>
        </row>
        <row r="8340">
          <cell r="D8340"/>
        </row>
        <row r="8341">
          <cell r="D8341"/>
        </row>
        <row r="8342">
          <cell r="D8342"/>
        </row>
        <row r="8343">
          <cell r="D8343"/>
        </row>
        <row r="8344">
          <cell r="D8344"/>
        </row>
        <row r="8345">
          <cell r="D8345"/>
        </row>
        <row r="8346">
          <cell r="D8346"/>
        </row>
        <row r="8347">
          <cell r="D8347"/>
        </row>
        <row r="8348">
          <cell r="D8348"/>
        </row>
        <row r="8349">
          <cell r="D8349"/>
        </row>
        <row r="8350">
          <cell r="D8350"/>
        </row>
        <row r="8351">
          <cell r="D8351"/>
        </row>
        <row r="8352">
          <cell r="D8352"/>
        </row>
        <row r="8353">
          <cell r="D8353"/>
        </row>
        <row r="8354">
          <cell r="D8354"/>
        </row>
        <row r="8355">
          <cell r="D8355"/>
        </row>
        <row r="8356">
          <cell r="D8356"/>
        </row>
        <row r="8357">
          <cell r="D8357"/>
        </row>
        <row r="8358">
          <cell r="D8358"/>
        </row>
        <row r="8359">
          <cell r="D8359"/>
        </row>
        <row r="8360">
          <cell r="D8360"/>
        </row>
        <row r="8361">
          <cell r="D8361"/>
        </row>
        <row r="8362">
          <cell r="D8362"/>
        </row>
        <row r="8363">
          <cell r="D8363"/>
        </row>
        <row r="8364">
          <cell r="D8364"/>
        </row>
        <row r="8365">
          <cell r="D8365"/>
        </row>
        <row r="8366">
          <cell r="D8366"/>
        </row>
        <row r="8367">
          <cell r="D8367"/>
        </row>
        <row r="8368">
          <cell r="D8368"/>
        </row>
        <row r="8369">
          <cell r="D8369"/>
        </row>
        <row r="8370">
          <cell r="D8370"/>
        </row>
        <row r="8371">
          <cell r="D8371"/>
        </row>
        <row r="8372">
          <cell r="D8372"/>
        </row>
        <row r="8373">
          <cell r="D8373"/>
        </row>
        <row r="8374">
          <cell r="D8374"/>
        </row>
        <row r="8375">
          <cell r="D8375"/>
        </row>
        <row r="8376">
          <cell r="D8376"/>
        </row>
        <row r="8377">
          <cell r="D8377"/>
        </row>
        <row r="8378">
          <cell r="D8378"/>
        </row>
        <row r="8379">
          <cell r="D8379"/>
        </row>
        <row r="8380">
          <cell r="D8380"/>
        </row>
        <row r="8381">
          <cell r="D8381"/>
        </row>
        <row r="8382">
          <cell r="D8382"/>
        </row>
        <row r="8383">
          <cell r="D8383"/>
        </row>
        <row r="8384">
          <cell r="D8384"/>
        </row>
        <row r="8385">
          <cell r="D8385"/>
        </row>
        <row r="8386">
          <cell r="D8386"/>
        </row>
        <row r="8387">
          <cell r="D8387"/>
        </row>
        <row r="8388">
          <cell r="D8388"/>
        </row>
        <row r="8389">
          <cell r="D8389"/>
        </row>
        <row r="8390">
          <cell r="D8390"/>
        </row>
        <row r="8391">
          <cell r="D8391"/>
        </row>
        <row r="8392">
          <cell r="D8392"/>
        </row>
        <row r="8393">
          <cell r="D8393"/>
        </row>
        <row r="8394">
          <cell r="D8394"/>
        </row>
        <row r="8395">
          <cell r="D8395"/>
        </row>
        <row r="8396">
          <cell r="D8396"/>
        </row>
        <row r="8397">
          <cell r="D8397"/>
        </row>
        <row r="8398">
          <cell r="D8398"/>
        </row>
        <row r="8399">
          <cell r="D8399"/>
        </row>
        <row r="8400">
          <cell r="D8400"/>
        </row>
        <row r="8401">
          <cell r="D8401"/>
        </row>
        <row r="8402">
          <cell r="D8402"/>
        </row>
        <row r="8403">
          <cell r="D8403"/>
        </row>
        <row r="8404">
          <cell r="D8404"/>
        </row>
        <row r="8405">
          <cell r="D8405"/>
        </row>
        <row r="8406">
          <cell r="D8406"/>
        </row>
        <row r="8407">
          <cell r="D8407"/>
        </row>
        <row r="8408">
          <cell r="D8408"/>
        </row>
        <row r="8409">
          <cell r="D8409"/>
        </row>
        <row r="8410">
          <cell r="D8410"/>
        </row>
        <row r="8411">
          <cell r="D8411"/>
        </row>
        <row r="8412">
          <cell r="D8412"/>
        </row>
        <row r="8413">
          <cell r="D8413"/>
        </row>
        <row r="8414">
          <cell r="D8414"/>
        </row>
        <row r="8415">
          <cell r="D8415"/>
        </row>
        <row r="8416">
          <cell r="D8416"/>
        </row>
        <row r="8417">
          <cell r="D8417"/>
        </row>
        <row r="8418">
          <cell r="D8418"/>
        </row>
        <row r="8419">
          <cell r="D8419"/>
        </row>
        <row r="8420">
          <cell r="D8420"/>
        </row>
        <row r="8421">
          <cell r="D8421"/>
        </row>
        <row r="8422">
          <cell r="D8422"/>
        </row>
        <row r="8423">
          <cell r="D8423"/>
        </row>
        <row r="8424">
          <cell r="D8424"/>
        </row>
        <row r="8425">
          <cell r="D8425"/>
        </row>
        <row r="8426">
          <cell r="D8426"/>
        </row>
        <row r="8427">
          <cell r="D8427"/>
        </row>
        <row r="8428">
          <cell r="D8428"/>
        </row>
        <row r="8429">
          <cell r="D8429"/>
        </row>
        <row r="8430">
          <cell r="D8430"/>
        </row>
        <row r="8431">
          <cell r="D8431"/>
        </row>
        <row r="8432">
          <cell r="D8432"/>
        </row>
        <row r="8433">
          <cell r="D8433"/>
        </row>
        <row r="8434">
          <cell r="D8434"/>
        </row>
        <row r="8435">
          <cell r="D8435"/>
        </row>
        <row r="8436">
          <cell r="D8436"/>
        </row>
        <row r="8437">
          <cell r="D8437"/>
        </row>
        <row r="8438">
          <cell r="D8438"/>
        </row>
        <row r="8439">
          <cell r="D8439"/>
        </row>
        <row r="8440">
          <cell r="D8440"/>
        </row>
        <row r="8441">
          <cell r="D8441"/>
        </row>
        <row r="8442">
          <cell r="D8442"/>
        </row>
        <row r="8443">
          <cell r="D8443"/>
        </row>
        <row r="8444">
          <cell r="D8444"/>
        </row>
        <row r="8445">
          <cell r="D8445"/>
        </row>
        <row r="8446">
          <cell r="D8446"/>
        </row>
        <row r="8447">
          <cell r="D8447"/>
        </row>
        <row r="8448">
          <cell r="D8448"/>
        </row>
        <row r="8449">
          <cell r="D8449"/>
        </row>
        <row r="8450">
          <cell r="D8450"/>
        </row>
        <row r="8451">
          <cell r="D8451"/>
        </row>
        <row r="8452">
          <cell r="D8452"/>
        </row>
        <row r="8453">
          <cell r="D8453"/>
        </row>
        <row r="8454">
          <cell r="D8454"/>
        </row>
        <row r="8455">
          <cell r="D8455"/>
        </row>
        <row r="8456">
          <cell r="D8456"/>
        </row>
        <row r="8457">
          <cell r="D8457"/>
        </row>
        <row r="8458">
          <cell r="D8458"/>
        </row>
        <row r="8459">
          <cell r="D8459"/>
        </row>
        <row r="8460">
          <cell r="D8460"/>
        </row>
        <row r="8461">
          <cell r="D8461"/>
        </row>
        <row r="8462">
          <cell r="D8462"/>
        </row>
        <row r="8463">
          <cell r="D8463"/>
        </row>
        <row r="8464">
          <cell r="D8464"/>
        </row>
        <row r="8465">
          <cell r="D8465"/>
        </row>
        <row r="8466">
          <cell r="D8466"/>
        </row>
        <row r="8467">
          <cell r="D8467"/>
        </row>
        <row r="8468">
          <cell r="D8468"/>
        </row>
        <row r="8469">
          <cell r="D8469"/>
        </row>
        <row r="8470">
          <cell r="D8470"/>
        </row>
        <row r="8471">
          <cell r="D8471"/>
        </row>
        <row r="8472">
          <cell r="D8472"/>
        </row>
        <row r="8473">
          <cell r="D8473"/>
        </row>
        <row r="8474">
          <cell r="D8474"/>
        </row>
        <row r="8475">
          <cell r="D8475"/>
        </row>
        <row r="8476">
          <cell r="D8476"/>
        </row>
        <row r="8477">
          <cell r="D8477"/>
        </row>
        <row r="8478">
          <cell r="D8478"/>
        </row>
        <row r="8479">
          <cell r="D8479"/>
        </row>
        <row r="8480">
          <cell r="D8480"/>
        </row>
        <row r="8481">
          <cell r="D8481"/>
        </row>
        <row r="8482">
          <cell r="D8482"/>
        </row>
        <row r="8483">
          <cell r="D8483"/>
        </row>
        <row r="8484">
          <cell r="D8484"/>
        </row>
        <row r="8485">
          <cell r="D8485"/>
        </row>
        <row r="8486">
          <cell r="D8486"/>
        </row>
        <row r="8487">
          <cell r="D8487"/>
        </row>
        <row r="8488">
          <cell r="D8488"/>
        </row>
        <row r="8489">
          <cell r="D8489"/>
        </row>
        <row r="8490">
          <cell r="D8490"/>
        </row>
        <row r="8491">
          <cell r="D8491"/>
        </row>
        <row r="8492">
          <cell r="D8492"/>
        </row>
        <row r="8493">
          <cell r="D8493"/>
        </row>
        <row r="8494">
          <cell r="D8494"/>
        </row>
        <row r="8495">
          <cell r="D8495"/>
        </row>
        <row r="8496">
          <cell r="D8496"/>
        </row>
        <row r="8497">
          <cell r="D8497"/>
        </row>
        <row r="8498">
          <cell r="D8498"/>
        </row>
        <row r="8499">
          <cell r="D8499"/>
        </row>
        <row r="8500">
          <cell r="D8500"/>
        </row>
        <row r="8501">
          <cell r="D8501"/>
        </row>
        <row r="8502">
          <cell r="D8502"/>
        </row>
        <row r="8503">
          <cell r="D8503"/>
        </row>
        <row r="8504">
          <cell r="D8504"/>
        </row>
        <row r="8505">
          <cell r="D8505"/>
        </row>
        <row r="8506">
          <cell r="D8506"/>
        </row>
        <row r="8507">
          <cell r="D8507"/>
        </row>
        <row r="8508">
          <cell r="D8508"/>
        </row>
        <row r="8509">
          <cell r="D8509"/>
        </row>
        <row r="8510">
          <cell r="D8510"/>
        </row>
        <row r="8511">
          <cell r="D8511"/>
        </row>
        <row r="8512">
          <cell r="D8512"/>
        </row>
        <row r="8513">
          <cell r="D8513"/>
        </row>
        <row r="8514">
          <cell r="D8514"/>
        </row>
        <row r="8515">
          <cell r="D8515"/>
        </row>
        <row r="8516">
          <cell r="D8516"/>
        </row>
        <row r="8517">
          <cell r="D8517"/>
        </row>
        <row r="8518">
          <cell r="D8518"/>
        </row>
        <row r="8519">
          <cell r="D8519"/>
        </row>
        <row r="8520">
          <cell r="D8520"/>
        </row>
        <row r="8521">
          <cell r="D8521"/>
        </row>
        <row r="8522">
          <cell r="D8522"/>
        </row>
        <row r="8523">
          <cell r="D8523"/>
        </row>
        <row r="8524">
          <cell r="D8524"/>
        </row>
        <row r="8525">
          <cell r="D8525"/>
        </row>
        <row r="8526">
          <cell r="D8526"/>
        </row>
        <row r="8527">
          <cell r="D8527"/>
        </row>
        <row r="8528">
          <cell r="D8528"/>
        </row>
        <row r="8529">
          <cell r="D8529"/>
        </row>
        <row r="8530">
          <cell r="D8530"/>
        </row>
        <row r="8531">
          <cell r="D8531"/>
        </row>
        <row r="8532">
          <cell r="D8532"/>
        </row>
        <row r="8533">
          <cell r="D8533"/>
        </row>
        <row r="8534">
          <cell r="D8534"/>
        </row>
        <row r="8535">
          <cell r="D8535"/>
        </row>
        <row r="8536">
          <cell r="D8536"/>
        </row>
        <row r="8537">
          <cell r="D8537"/>
        </row>
        <row r="8538">
          <cell r="D8538"/>
        </row>
        <row r="8539">
          <cell r="D8539"/>
        </row>
        <row r="8540">
          <cell r="D8540"/>
        </row>
        <row r="8541">
          <cell r="D8541"/>
        </row>
        <row r="8542">
          <cell r="D8542"/>
        </row>
        <row r="8543">
          <cell r="D8543"/>
        </row>
        <row r="8544">
          <cell r="D8544"/>
        </row>
        <row r="8545">
          <cell r="D8545"/>
        </row>
        <row r="8546">
          <cell r="D8546"/>
        </row>
        <row r="8547">
          <cell r="D8547"/>
        </row>
        <row r="8548">
          <cell r="D8548"/>
        </row>
        <row r="8549">
          <cell r="D8549"/>
        </row>
        <row r="8550">
          <cell r="D8550"/>
        </row>
        <row r="8551">
          <cell r="D8551"/>
        </row>
        <row r="8552">
          <cell r="D8552"/>
        </row>
        <row r="8553">
          <cell r="D8553"/>
        </row>
        <row r="8554">
          <cell r="D8554"/>
        </row>
        <row r="8555">
          <cell r="D8555"/>
        </row>
        <row r="8556">
          <cell r="D8556"/>
        </row>
        <row r="8557">
          <cell r="D8557"/>
        </row>
        <row r="8558">
          <cell r="D8558"/>
        </row>
        <row r="8559">
          <cell r="D8559"/>
        </row>
        <row r="8560">
          <cell r="D8560"/>
        </row>
        <row r="8561">
          <cell r="D8561"/>
        </row>
        <row r="8562">
          <cell r="D8562"/>
        </row>
        <row r="8563">
          <cell r="D8563"/>
        </row>
        <row r="8564">
          <cell r="D8564"/>
        </row>
        <row r="8565">
          <cell r="D8565"/>
        </row>
        <row r="8566">
          <cell r="D8566"/>
        </row>
        <row r="8567">
          <cell r="D8567"/>
        </row>
        <row r="8568">
          <cell r="D8568"/>
        </row>
        <row r="8569">
          <cell r="D8569"/>
        </row>
        <row r="8570">
          <cell r="D8570"/>
        </row>
        <row r="8571">
          <cell r="D8571"/>
        </row>
        <row r="8572">
          <cell r="D8572"/>
        </row>
        <row r="8573">
          <cell r="D8573"/>
        </row>
        <row r="8574">
          <cell r="D8574"/>
        </row>
        <row r="8575">
          <cell r="D8575"/>
        </row>
        <row r="8576">
          <cell r="D8576"/>
        </row>
        <row r="8577">
          <cell r="D8577"/>
        </row>
        <row r="8578">
          <cell r="D8578"/>
        </row>
        <row r="8579">
          <cell r="D8579"/>
        </row>
        <row r="8580">
          <cell r="D8580"/>
        </row>
        <row r="8581">
          <cell r="D8581"/>
        </row>
        <row r="8582">
          <cell r="D8582"/>
        </row>
        <row r="8583">
          <cell r="D8583"/>
        </row>
        <row r="8584">
          <cell r="D8584"/>
        </row>
        <row r="8585">
          <cell r="D8585"/>
        </row>
        <row r="8586">
          <cell r="D8586"/>
        </row>
        <row r="8587">
          <cell r="D8587"/>
        </row>
        <row r="8588">
          <cell r="D8588"/>
        </row>
        <row r="8589">
          <cell r="D8589"/>
        </row>
        <row r="8590">
          <cell r="D8590"/>
        </row>
        <row r="8591">
          <cell r="D8591"/>
        </row>
        <row r="8592">
          <cell r="D8592"/>
        </row>
        <row r="8593">
          <cell r="D8593"/>
        </row>
        <row r="8594">
          <cell r="D8594"/>
        </row>
        <row r="8595">
          <cell r="D8595"/>
        </row>
        <row r="8596">
          <cell r="D8596"/>
        </row>
        <row r="8597">
          <cell r="D8597"/>
        </row>
        <row r="8598">
          <cell r="D8598"/>
        </row>
        <row r="8599">
          <cell r="D8599"/>
        </row>
        <row r="8600">
          <cell r="D8600"/>
        </row>
        <row r="8601">
          <cell r="D8601"/>
        </row>
        <row r="8602">
          <cell r="D8602"/>
        </row>
        <row r="8603">
          <cell r="D8603"/>
        </row>
        <row r="8604">
          <cell r="D8604"/>
        </row>
        <row r="8605">
          <cell r="D8605"/>
        </row>
        <row r="8606">
          <cell r="D8606"/>
        </row>
        <row r="8607">
          <cell r="D8607"/>
        </row>
        <row r="8608">
          <cell r="D8608"/>
        </row>
        <row r="8609">
          <cell r="D8609"/>
        </row>
        <row r="8610">
          <cell r="D8610"/>
        </row>
        <row r="8611">
          <cell r="D8611"/>
        </row>
        <row r="8612">
          <cell r="D8612"/>
        </row>
        <row r="8613">
          <cell r="D8613"/>
        </row>
        <row r="8614">
          <cell r="D8614"/>
        </row>
        <row r="8615">
          <cell r="D8615"/>
        </row>
        <row r="8616">
          <cell r="D8616"/>
        </row>
        <row r="8617">
          <cell r="D8617"/>
        </row>
        <row r="8618">
          <cell r="D8618"/>
        </row>
        <row r="8619">
          <cell r="D8619"/>
        </row>
        <row r="8620">
          <cell r="D8620"/>
        </row>
        <row r="8621">
          <cell r="D8621"/>
        </row>
        <row r="8622">
          <cell r="D8622"/>
        </row>
        <row r="8623">
          <cell r="D8623"/>
        </row>
        <row r="8624">
          <cell r="D8624"/>
        </row>
        <row r="8625">
          <cell r="D8625"/>
        </row>
        <row r="8626">
          <cell r="D8626"/>
        </row>
        <row r="8627">
          <cell r="D8627"/>
        </row>
        <row r="8628">
          <cell r="D8628"/>
        </row>
        <row r="8629">
          <cell r="D8629"/>
        </row>
        <row r="8630">
          <cell r="D8630"/>
        </row>
        <row r="8631">
          <cell r="D8631"/>
        </row>
        <row r="8632">
          <cell r="D8632"/>
        </row>
        <row r="8633">
          <cell r="D8633"/>
        </row>
        <row r="8634">
          <cell r="D8634"/>
        </row>
        <row r="8635">
          <cell r="D8635"/>
        </row>
        <row r="8636">
          <cell r="D8636"/>
        </row>
        <row r="8637">
          <cell r="D8637"/>
        </row>
        <row r="8638">
          <cell r="D8638"/>
        </row>
        <row r="8639">
          <cell r="D8639"/>
        </row>
        <row r="8640">
          <cell r="D8640"/>
        </row>
        <row r="8641">
          <cell r="D8641"/>
        </row>
        <row r="8642">
          <cell r="D8642"/>
        </row>
        <row r="8643">
          <cell r="D8643"/>
        </row>
        <row r="8644">
          <cell r="D8644"/>
        </row>
        <row r="8645">
          <cell r="D8645"/>
        </row>
        <row r="8646">
          <cell r="D8646"/>
        </row>
        <row r="8647">
          <cell r="D8647"/>
        </row>
        <row r="8648">
          <cell r="D8648"/>
        </row>
        <row r="8649">
          <cell r="D8649"/>
        </row>
        <row r="8650">
          <cell r="D8650"/>
        </row>
        <row r="8651">
          <cell r="D8651"/>
        </row>
        <row r="8652">
          <cell r="D8652"/>
        </row>
        <row r="8653">
          <cell r="D8653"/>
        </row>
        <row r="8654">
          <cell r="D8654"/>
        </row>
        <row r="8655">
          <cell r="D8655"/>
        </row>
        <row r="8656">
          <cell r="D8656"/>
        </row>
        <row r="8657">
          <cell r="D8657"/>
        </row>
        <row r="8658">
          <cell r="D8658"/>
        </row>
        <row r="8659">
          <cell r="D8659"/>
        </row>
        <row r="8660">
          <cell r="D8660"/>
        </row>
        <row r="8661">
          <cell r="D8661"/>
        </row>
        <row r="8662">
          <cell r="D8662"/>
        </row>
        <row r="8663">
          <cell r="D8663"/>
        </row>
        <row r="8664">
          <cell r="D8664"/>
        </row>
        <row r="8665">
          <cell r="D8665"/>
        </row>
        <row r="8666">
          <cell r="D8666"/>
        </row>
        <row r="8667">
          <cell r="D8667"/>
        </row>
        <row r="8668">
          <cell r="D8668"/>
        </row>
        <row r="8669">
          <cell r="D8669"/>
        </row>
        <row r="8670">
          <cell r="D8670"/>
        </row>
        <row r="8671">
          <cell r="D8671"/>
        </row>
        <row r="8672">
          <cell r="D8672"/>
        </row>
        <row r="8673">
          <cell r="D8673"/>
        </row>
        <row r="8674">
          <cell r="D8674"/>
        </row>
        <row r="8675">
          <cell r="D8675"/>
        </row>
        <row r="8676">
          <cell r="D8676"/>
        </row>
        <row r="8677">
          <cell r="D8677"/>
        </row>
        <row r="8678">
          <cell r="D8678"/>
        </row>
        <row r="8679">
          <cell r="D8679"/>
        </row>
        <row r="8680">
          <cell r="D8680"/>
        </row>
        <row r="8681">
          <cell r="D8681"/>
        </row>
        <row r="8682">
          <cell r="D8682"/>
        </row>
        <row r="8683">
          <cell r="D8683"/>
        </row>
        <row r="8684">
          <cell r="D8684"/>
        </row>
        <row r="8685">
          <cell r="D8685"/>
        </row>
        <row r="8686">
          <cell r="D8686"/>
        </row>
        <row r="8687">
          <cell r="D8687"/>
        </row>
        <row r="8688">
          <cell r="D8688"/>
        </row>
        <row r="8689">
          <cell r="D8689"/>
        </row>
        <row r="8690">
          <cell r="D8690"/>
        </row>
        <row r="8691">
          <cell r="D8691"/>
        </row>
        <row r="8692">
          <cell r="D8692"/>
        </row>
        <row r="8693">
          <cell r="D8693"/>
        </row>
        <row r="8694">
          <cell r="D8694"/>
        </row>
        <row r="8695">
          <cell r="D8695"/>
        </row>
        <row r="8696">
          <cell r="D8696"/>
        </row>
        <row r="8697">
          <cell r="D8697"/>
        </row>
        <row r="8698">
          <cell r="D8698"/>
        </row>
        <row r="8699">
          <cell r="D8699"/>
        </row>
        <row r="8700">
          <cell r="D8700"/>
        </row>
        <row r="8701">
          <cell r="D8701"/>
        </row>
        <row r="8702">
          <cell r="D8702"/>
        </row>
        <row r="8703">
          <cell r="D8703"/>
        </row>
        <row r="8704">
          <cell r="D8704"/>
        </row>
        <row r="8705">
          <cell r="D8705"/>
        </row>
        <row r="8706">
          <cell r="D8706"/>
        </row>
        <row r="8707">
          <cell r="D8707"/>
        </row>
        <row r="8708">
          <cell r="D8708"/>
        </row>
        <row r="8709">
          <cell r="D8709"/>
        </row>
        <row r="8710">
          <cell r="D8710"/>
        </row>
        <row r="8711">
          <cell r="D8711"/>
        </row>
        <row r="8712">
          <cell r="D8712"/>
        </row>
        <row r="8713">
          <cell r="D8713"/>
        </row>
        <row r="8714">
          <cell r="D8714"/>
        </row>
        <row r="8715">
          <cell r="D8715"/>
        </row>
        <row r="8716">
          <cell r="D8716"/>
        </row>
        <row r="8717">
          <cell r="D8717"/>
        </row>
        <row r="8718">
          <cell r="D8718"/>
        </row>
        <row r="8719">
          <cell r="D8719"/>
        </row>
        <row r="8720">
          <cell r="D8720"/>
        </row>
        <row r="8721">
          <cell r="D8721"/>
        </row>
        <row r="8722">
          <cell r="D8722"/>
        </row>
        <row r="8723">
          <cell r="D8723"/>
        </row>
        <row r="8724">
          <cell r="D8724"/>
        </row>
        <row r="8725">
          <cell r="D8725"/>
        </row>
        <row r="8726">
          <cell r="D8726"/>
        </row>
        <row r="8727">
          <cell r="D8727"/>
        </row>
        <row r="8728">
          <cell r="D8728"/>
        </row>
        <row r="8729">
          <cell r="D8729"/>
        </row>
        <row r="8730">
          <cell r="D8730"/>
        </row>
        <row r="8731">
          <cell r="D8731"/>
        </row>
        <row r="8732">
          <cell r="D8732"/>
        </row>
        <row r="8733">
          <cell r="D8733"/>
        </row>
        <row r="8734">
          <cell r="D8734"/>
        </row>
        <row r="8735">
          <cell r="D8735"/>
        </row>
        <row r="8736">
          <cell r="D8736"/>
        </row>
        <row r="8737">
          <cell r="D8737"/>
        </row>
        <row r="8738">
          <cell r="D8738"/>
        </row>
        <row r="8739">
          <cell r="D8739"/>
        </row>
        <row r="8740">
          <cell r="D8740"/>
        </row>
        <row r="8741">
          <cell r="D8741"/>
        </row>
        <row r="8742">
          <cell r="D8742"/>
        </row>
        <row r="8743">
          <cell r="D8743"/>
        </row>
        <row r="8744">
          <cell r="D8744"/>
        </row>
        <row r="8745">
          <cell r="D8745"/>
        </row>
        <row r="8746">
          <cell r="D8746"/>
        </row>
        <row r="8747">
          <cell r="D8747"/>
        </row>
        <row r="8748">
          <cell r="D8748"/>
        </row>
        <row r="8749">
          <cell r="D8749"/>
        </row>
        <row r="8750">
          <cell r="D8750"/>
        </row>
        <row r="8751">
          <cell r="D8751"/>
        </row>
        <row r="8752">
          <cell r="D8752"/>
        </row>
        <row r="8753">
          <cell r="D8753"/>
        </row>
        <row r="8754">
          <cell r="D8754"/>
        </row>
        <row r="8755">
          <cell r="D8755"/>
        </row>
        <row r="8756">
          <cell r="D8756"/>
        </row>
        <row r="8757">
          <cell r="D8757"/>
        </row>
        <row r="8758">
          <cell r="D8758"/>
        </row>
        <row r="8759">
          <cell r="D8759"/>
        </row>
        <row r="8760">
          <cell r="D8760"/>
        </row>
        <row r="8761">
          <cell r="D8761"/>
        </row>
        <row r="8762">
          <cell r="D8762"/>
        </row>
        <row r="8763">
          <cell r="D8763"/>
        </row>
        <row r="8764">
          <cell r="D8764"/>
        </row>
        <row r="8765">
          <cell r="D8765"/>
        </row>
        <row r="8766">
          <cell r="D8766"/>
        </row>
        <row r="8767">
          <cell r="D8767"/>
        </row>
        <row r="8768">
          <cell r="D8768"/>
        </row>
        <row r="8769">
          <cell r="D8769"/>
        </row>
        <row r="8770">
          <cell r="D8770"/>
        </row>
        <row r="8771">
          <cell r="D8771"/>
        </row>
        <row r="8772">
          <cell r="D8772"/>
        </row>
        <row r="8773">
          <cell r="D8773"/>
        </row>
        <row r="8774">
          <cell r="D8774"/>
        </row>
        <row r="8775">
          <cell r="D8775"/>
        </row>
        <row r="8776">
          <cell r="D8776"/>
        </row>
        <row r="8777">
          <cell r="D8777"/>
        </row>
        <row r="8778">
          <cell r="D8778"/>
        </row>
        <row r="8779">
          <cell r="D8779"/>
        </row>
        <row r="8780">
          <cell r="D8780"/>
        </row>
        <row r="8781">
          <cell r="D8781"/>
        </row>
        <row r="8782">
          <cell r="D8782"/>
        </row>
        <row r="8783">
          <cell r="D8783"/>
        </row>
        <row r="8784">
          <cell r="D8784"/>
        </row>
        <row r="8785">
          <cell r="D8785"/>
        </row>
        <row r="8786">
          <cell r="D8786"/>
        </row>
        <row r="8787">
          <cell r="D8787"/>
        </row>
        <row r="8788">
          <cell r="D8788"/>
        </row>
        <row r="8789">
          <cell r="D8789"/>
        </row>
        <row r="8790">
          <cell r="D8790"/>
        </row>
        <row r="8791">
          <cell r="D8791"/>
        </row>
        <row r="8792">
          <cell r="D8792"/>
        </row>
        <row r="8793">
          <cell r="D8793"/>
        </row>
        <row r="8794">
          <cell r="D8794"/>
        </row>
        <row r="8795">
          <cell r="D8795"/>
        </row>
        <row r="8796">
          <cell r="D8796"/>
        </row>
        <row r="8797">
          <cell r="D8797"/>
        </row>
        <row r="8798">
          <cell r="D8798"/>
        </row>
        <row r="8799">
          <cell r="D8799"/>
        </row>
        <row r="8800">
          <cell r="D8800"/>
        </row>
        <row r="8801">
          <cell r="D8801"/>
        </row>
        <row r="8802">
          <cell r="D8802"/>
        </row>
        <row r="8803">
          <cell r="D8803"/>
        </row>
        <row r="8804">
          <cell r="D8804"/>
        </row>
        <row r="8805">
          <cell r="D8805"/>
        </row>
        <row r="8806">
          <cell r="D8806"/>
        </row>
        <row r="8807">
          <cell r="D8807"/>
        </row>
        <row r="8808">
          <cell r="D8808"/>
        </row>
        <row r="8809">
          <cell r="D8809"/>
        </row>
        <row r="8810">
          <cell r="D8810"/>
        </row>
        <row r="8811">
          <cell r="D8811"/>
        </row>
        <row r="8812">
          <cell r="D8812"/>
        </row>
        <row r="8813">
          <cell r="D8813"/>
        </row>
        <row r="8814">
          <cell r="D8814"/>
        </row>
        <row r="8815">
          <cell r="D8815"/>
        </row>
        <row r="8816">
          <cell r="D8816"/>
        </row>
        <row r="8817">
          <cell r="D8817"/>
        </row>
        <row r="8818">
          <cell r="D8818"/>
        </row>
        <row r="8819">
          <cell r="D8819"/>
        </row>
        <row r="8820">
          <cell r="D8820"/>
        </row>
        <row r="8821">
          <cell r="D8821"/>
        </row>
        <row r="8822">
          <cell r="D8822"/>
        </row>
        <row r="8823">
          <cell r="D8823"/>
        </row>
        <row r="8824">
          <cell r="D8824"/>
        </row>
        <row r="8825">
          <cell r="D8825"/>
        </row>
        <row r="8826">
          <cell r="D8826"/>
        </row>
        <row r="8827">
          <cell r="D8827"/>
        </row>
        <row r="8828">
          <cell r="D8828"/>
        </row>
        <row r="8829">
          <cell r="D8829"/>
        </row>
        <row r="8830">
          <cell r="D8830"/>
        </row>
        <row r="8831">
          <cell r="D8831"/>
        </row>
        <row r="8832">
          <cell r="D8832"/>
        </row>
        <row r="8833">
          <cell r="D8833"/>
        </row>
        <row r="8834">
          <cell r="D8834"/>
        </row>
        <row r="8835">
          <cell r="D8835"/>
        </row>
        <row r="8836">
          <cell r="D8836"/>
        </row>
        <row r="8837">
          <cell r="D8837"/>
        </row>
        <row r="8838">
          <cell r="D8838"/>
        </row>
        <row r="8839">
          <cell r="D8839"/>
        </row>
        <row r="8840">
          <cell r="D8840"/>
        </row>
        <row r="8841">
          <cell r="D8841"/>
        </row>
        <row r="8842">
          <cell r="D8842"/>
        </row>
        <row r="8843">
          <cell r="D8843"/>
        </row>
        <row r="8844">
          <cell r="D8844"/>
        </row>
        <row r="8845">
          <cell r="D8845"/>
        </row>
        <row r="8846">
          <cell r="D8846"/>
        </row>
        <row r="8847">
          <cell r="D8847"/>
        </row>
        <row r="8848">
          <cell r="D8848"/>
        </row>
        <row r="8849">
          <cell r="D8849"/>
        </row>
        <row r="8850">
          <cell r="D8850"/>
        </row>
        <row r="8851">
          <cell r="D8851"/>
        </row>
        <row r="8852">
          <cell r="D8852"/>
        </row>
        <row r="8853">
          <cell r="D8853"/>
        </row>
        <row r="8854">
          <cell r="D8854"/>
        </row>
        <row r="8855">
          <cell r="D8855"/>
        </row>
        <row r="8856">
          <cell r="D8856"/>
        </row>
        <row r="8857">
          <cell r="D8857"/>
        </row>
        <row r="8858">
          <cell r="D8858"/>
        </row>
        <row r="8859">
          <cell r="D8859"/>
        </row>
        <row r="8860">
          <cell r="D8860"/>
        </row>
        <row r="8861">
          <cell r="D8861"/>
        </row>
        <row r="8862">
          <cell r="D8862"/>
        </row>
        <row r="8863">
          <cell r="D8863"/>
        </row>
        <row r="8864">
          <cell r="D8864"/>
        </row>
        <row r="8865">
          <cell r="D8865"/>
        </row>
        <row r="8866">
          <cell r="D8866"/>
        </row>
        <row r="8867">
          <cell r="D8867"/>
        </row>
        <row r="8868">
          <cell r="D8868"/>
        </row>
        <row r="8869">
          <cell r="D8869"/>
        </row>
        <row r="8870">
          <cell r="D8870"/>
        </row>
        <row r="8871">
          <cell r="D8871"/>
        </row>
        <row r="8872">
          <cell r="D8872"/>
        </row>
        <row r="8873">
          <cell r="D8873"/>
        </row>
        <row r="8874">
          <cell r="D8874"/>
        </row>
        <row r="8875">
          <cell r="D8875"/>
        </row>
        <row r="8876">
          <cell r="D8876"/>
        </row>
        <row r="8877">
          <cell r="D8877"/>
        </row>
        <row r="8878">
          <cell r="D8878"/>
        </row>
        <row r="8879">
          <cell r="D8879"/>
        </row>
        <row r="8880">
          <cell r="D8880"/>
        </row>
        <row r="8881">
          <cell r="D8881"/>
        </row>
        <row r="8882">
          <cell r="D8882"/>
        </row>
        <row r="8883">
          <cell r="D8883"/>
        </row>
        <row r="8884">
          <cell r="D8884"/>
        </row>
        <row r="8885">
          <cell r="D8885"/>
        </row>
        <row r="8886">
          <cell r="D8886"/>
        </row>
        <row r="8887">
          <cell r="D8887"/>
        </row>
        <row r="8888">
          <cell r="D8888"/>
        </row>
        <row r="8889">
          <cell r="D8889"/>
        </row>
        <row r="8890">
          <cell r="D8890"/>
        </row>
        <row r="8891">
          <cell r="D8891"/>
        </row>
        <row r="8892">
          <cell r="D8892"/>
        </row>
        <row r="8893">
          <cell r="D8893"/>
        </row>
        <row r="8894">
          <cell r="D8894"/>
        </row>
        <row r="8895">
          <cell r="D8895"/>
        </row>
        <row r="8896">
          <cell r="D8896"/>
        </row>
        <row r="8897">
          <cell r="D8897"/>
        </row>
        <row r="8898">
          <cell r="D8898"/>
        </row>
        <row r="8899">
          <cell r="D8899"/>
        </row>
        <row r="8900">
          <cell r="D8900"/>
        </row>
        <row r="8901">
          <cell r="D8901"/>
        </row>
        <row r="8902">
          <cell r="D8902"/>
        </row>
        <row r="8903">
          <cell r="D8903"/>
        </row>
        <row r="8904">
          <cell r="D8904"/>
        </row>
        <row r="8905">
          <cell r="D8905"/>
        </row>
        <row r="8906">
          <cell r="D8906"/>
        </row>
        <row r="8907">
          <cell r="D8907"/>
        </row>
        <row r="8908">
          <cell r="D8908"/>
        </row>
        <row r="8909">
          <cell r="D8909"/>
        </row>
        <row r="8910">
          <cell r="D8910"/>
        </row>
        <row r="8911">
          <cell r="D8911"/>
        </row>
        <row r="8912">
          <cell r="D8912"/>
        </row>
        <row r="8913">
          <cell r="D8913"/>
        </row>
        <row r="8914">
          <cell r="D8914"/>
        </row>
        <row r="8915">
          <cell r="D8915"/>
        </row>
        <row r="8916">
          <cell r="D8916"/>
        </row>
        <row r="8917">
          <cell r="D8917"/>
        </row>
        <row r="8918">
          <cell r="D8918"/>
        </row>
        <row r="8919">
          <cell r="D8919"/>
        </row>
        <row r="8920">
          <cell r="D8920"/>
        </row>
        <row r="8921">
          <cell r="D8921"/>
        </row>
        <row r="8922">
          <cell r="D8922"/>
        </row>
        <row r="8923">
          <cell r="D8923"/>
        </row>
        <row r="8924">
          <cell r="D8924"/>
        </row>
        <row r="8925">
          <cell r="D8925"/>
        </row>
        <row r="8926">
          <cell r="D8926"/>
        </row>
        <row r="8927">
          <cell r="D8927"/>
        </row>
        <row r="8928">
          <cell r="D8928"/>
        </row>
        <row r="8929">
          <cell r="D8929"/>
        </row>
        <row r="8930">
          <cell r="D8930"/>
        </row>
        <row r="8931">
          <cell r="D8931"/>
        </row>
        <row r="8932">
          <cell r="D8932"/>
        </row>
        <row r="8933">
          <cell r="D8933"/>
        </row>
        <row r="8934">
          <cell r="D8934"/>
        </row>
        <row r="8935">
          <cell r="D8935"/>
        </row>
        <row r="8936">
          <cell r="D8936"/>
        </row>
        <row r="8937">
          <cell r="D8937"/>
        </row>
        <row r="8938">
          <cell r="D8938"/>
        </row>
        <row r="8939">
          <cell r="D8939"/>
        </row>
        <row r="8940">
          <cell r="D8940"/>
        </row>
        <row r="8941">
          <cell r="D8941"/>
        </row>
        <row r="8942">
          <cell r="D8942"/>
        </row>
        <row r="8943">
          <cell r="D8943"/>
        </row>
        <row r="8944">
          <cell r="D8944"/>
        </row>
        <row r="8945">
          <cell r="D8945"/>
        </row>
        <row r="8946">
          <cell r="D8946"/>
        </row>
        <row r="8947">
          <cell r="D8947"/>
        </row>
        <row r="8948">
          <cell r="D8948"/>
        </row>
        <row r="8949">
          <cell r="D8949"/>
        </row>
        <row r="8950">
          <cell r="D8950"/>
        </row>
        <row r="8951">
          <cell r="D8951"/>
        </row>
        <row r="8952">
          <cell r="D8952"/>
        </row>
        <row r="8953">
          <cell r="D8953"/>
        </row>
        <row r="8954">
          <cell r="D8954"/>
        </row>
        <row r="8955">
          <cell r="D8955"/>
        </row>
        <row r="8956">
          <cell r="D8956"/>
        </row>
        <row r="8957">
          <cell r="D8957"/>
        </row>
        <row r="8958">
          <cell r="D8958"/>
        </row>
        <row r="8959">
          <cell r="D8959"/>
        </row>
        <row r="8960">
          <cell r="D8960"/>
        </row>
        <row r="8961">
          <cell r="D8961"/>
        </row>
        <row r="8962">
          <cell r="D8962"/>
        </row>
        <row r="8963">
          <cell r="D8963"/>
        </row>
        <row r="8964">
          <cell r="D8964"/>
        </row>
        <row r="8965">
          <cell r="D8965"/>
        </row>
        <row r="8966">
          <cell r="D8966"/>
        </row>
        <row r="8967">
          <cell r="D8967"/>
        </row>
        <row r="8968">
          <cell r="D8968"/>
        </row>
        <row r="8969">
          <cell r="D8969"/>
        </row>
        <row r="8970">
          <cell r="D8970"/>
        </row>
        <row r="8971">
          <cell r="D8971"/>
        </row>
        <row r="8972">
          <cell r="D8972"/>
        </row>
        <row r="8973">
          <cell r="D8973"/>
        </row>
        <row r="8974">
          <cell r="D8974"/>
        </row>
        <row r="8975">
          <cell r="D8975"/>
        </row>
        <row r="8976">
          <cell r="D8976"/>
        </row>
        <row r="8977">
          <cell r="D8977"/>
        </row>
        <row r="8978">
          <cell r="D8978"/>
        </row>
        <row r="8979">
          <cell r="D8979"/>
        </row>
        <row r="8980">
          <cell r="D8980"/>
        </row>
        <row r="8981">
          <cell r="D8981"/>
        </row>
        <row r="8982">
          <cell r="D8982"/>
        </row>
        <row r="8983">
          <cell r="D8983"/>
        </row>
        <row r="8984">
          <cell r="D8984"/>
        </row>
        <row r="8985">
          <cell r="D8985"/>
        </row>
        <row r="8986">
          <cell r="D8986"/>
        </row>
        <row r="8987">
          <cell r="D8987"/>
        </row>
        <row r="8988">
          <cell r="D8988"/>
        </row>
        <row r="8989">
          <cell r="D8989"/>
        </row>
        <row r="8990">
          <cell r="D8990"/>
        </row>
        <row r="8991">
          <cell r="D8991"/>
        </row>
        <row r="8992">
          <cell r="D8992"/>
        </row>
        <row r="8993">
          <cell r="D8993"/>
        </row>
        <row r="8994">
          <cell r="D8994"/>
        </row>
        <row r="8995">
          <cell r="D8995"/>
        </row>
        <row r="8996">
          <cell r="D8996"/>
        </row>
        <row r="8997">
          <cell r="D8997"/>
        </row>
        <row r="8998">
          <cell r="D8998"/>
        </row>
        <row r="8999">
          <cell r="D8999"/>
        </row>
        <row r="9000">
          <cell r="D9000"/>
        </row>
        <row r="9001">
          <cell r="D9001"/>
        </row>
        <row r="9002">
          <cell r="D9002"/>
        </row>
        <row r="9003">
          <cell r="D9003"/>
        </row>
        <row r="9004">
          <cell r="D9004"/>
        </row>
        <row r="9005">
          <cell r="D9005"/>
        </row>
        <row r="9006">
          <cell r="D9006"/>
        </row>
        <row r="9007">
          <cell r="D9007"/>
        </row>
        <row r="9008">
          <cell r="D9008"/>
        </row>
        <row r="9009">
          <cell r="D9009"/>
        </row>
        <row r="9010">
          <cell r="D9010"/>
        </row>
        <row r="9011">
          <cell r="D9011"/>
        </row>
        <row r="9012">
          <cell r="D9012"/>
        </row>
        <row r="9013">
          <cell r="D9013"/>
        </row>
        <row r="9014">
          <cell r="D9014"/>
        </row>
        <row r="9015">
          <cell r="D9015"/>
        </row>
        <row r="9016">
          <cell r="D9016"/>
        </row>
        <row r="9017">
          <cell r="D9017"/>
        </row>
        <row r="9018">
          <cell r="D9018"/>
        </row>
        <row r="9019">
          <cell r="D9019"/>
        </row>
        <row r="9020">
          <cell r="D9020"/>
        </row>
        <row r="9021">
          <cell r="D9021"/>
        </row>
        <row r="9022">
          <cell r="D9022"/>
        </row>
        <row r="9023">
          <cell r="D9023"/>
        </row>
        <row r="9024">
          <cell r="D9024"/>
        </row>
        <row r="9025">
          <cell r="D9025"/>
        </row>
        <row r="9026">
          <cell r="D9026"/>
        </row>
        <row r="9027">
          <cell r="D9027"/>
        </row>
        <row r="9028">
          <cell r="D9028"/>
        </row>
        <row r="9029">
          <cell r="D9029"/>
        </row>
        <row r="9030">
          <cell r="D9030"/>
        </row>
        <row r="9031">
          <cell r="D9031"/>
        </row>
        <row r="9032">
          <cell r="D9032"/>
        </row>
        <row r="9033">
          <cell r="D9033"/>
        </row>
        <row r="9034">
          <cell r="D9034"/>
        </row>
        <row r="9035">
          <cell r="D9035"/>
        </row>
        <row r="9036">
          <cell r="D9036"/>
        </row>
        <row r="9037">
          <cell r="D9037"/>
        </row>
        <row r="9038">
          <cell r="D9038"/>
        </row>
        <row r="9039">
          <cell r="D9039"/>
        </row>
        <row r="9040">
          <cell r="D9040"/>
        </row>
        <row r="9041">
          <cell r="D9041"/>
        </row>
        <row r="9042">
          <cell r="D9042"/>
        </row>
        <row r="9043">
          <cell r="D9043"/>
        </row>
        <row r="9044">
          <cell r="D9044"/>
        </row>
        <row r="9045">
          <cell r="D9045"/>
        </row>
        <row r="9046">
          <cell r="D9046"/>
        </row>
        <row r="9047">
          <cell r="D9047"/>
        </row>
        <row r="9048">
          <cell r="D9048"/>
        </row>
        <row r="9049">
          <cell r="D9049"/>
        </row>
        <row r="9050">
          <cell r="D9050"/>
        </row>
        <row r="9051">
          <cell r="D9051"/>
        </row>
        <row r="9052">
          <cell r="D9052"/>
        </row>
        <row r="9053">
          <cell r="D9053"/>
        </row>
        <row r="9054">
          <cell r="D9054"/>
        </row>
        <row r="9055">
          <cell r="D9055"/>
        </row>
        <row r="9056">
          <cell r="D9056"/>
        </row>
        <row r="9057">
          <cell r="D9057"/>
        </row>
        <row r="9058">
          <cell r="D9058"/>
        </row>
        <row r="9059">
          <cell r="D9059"/>
        </row>
        <row r="9060">
          <cell r="D9060"/>
        </row>
        <row r="9061">
          <cell r="D9061"/>
        </row>
        <row r="9062">
          <cell r="D9062"/>
        </row>
        <row r="9063">
          <cell r="D9063"/>
        </row>
        <row r="9064">
          <cell r="D9064"/>
        </row>
        <row r="9065">
          <cell r="D9065"/>
        </row>
        <row r="9066">
          <cell r="D9066"/>
        </row>
        <row r="9067">
          <cell r="D9067"/>
        </row>
        <row r="9068">
          <cell r="D9068"/>
        </row>
        <row r="9069">
          <cell r="D9069"/>
        </row>
        <row r="9070">
          <cell r="D9070"/>
        </row>
        <row r="9071">
          <cell r="D9071"/>
        </row>
        <row r="9072">
          <cell r="D9072"/>
        </row>
        <row r="9073">
          <cell r="D9073"/>
        </row>
        <row r="9074">
          <cell r="D9074"/>
        </row>
        <row r="9075">
          <cell r="D9075"/>
        </row>
        <row r="9076">
          <cell r="D9076"/>
        </row>
        <row r="9077">
          <cell r="D9077"/>
        </row>
        <row r="9078">
          <cell r="D9078"/>
        </row>
        <row r="9079">
          <cell r="D9079"/>
        </row>
        <row r="9080">
          <cell r="D9080"/>
        </row>
        <row r="9081">
          <cell r="D9081"/>
        </row>
        <row r="9082">
          <cell r="D9082"/>
        </row>
        <row r="9083">
          <cell r="D9083"/>
        </row>
        <row r="9084">
          <cell r="D9084"/>
        </row>
        <row r="9085">
          <cell r="D9085"/>
        </row>
        <row r="9086">
          <cell r="D9086"/>
        </row>
        <row r="9087">
          <cell r="D9087"/>
        </row>
        <row r="9088">
          <cell r="D9088"/>
        </row>
        <row r="9089">
          <cell r="D9089"/>
        </row>
        <row r="9090">
          <cell r="D9090"/>
        </row>
        <row r="9091">
          <cell r="D9091"/>
        </row>
        <row r="9092">
          <cell r="D9092"/>
        </row>
        <row r="9093">
          <cell r="D9093"/>
        </row>
        <row r="9094">
          <cell r="D9094"/>
        </row>
        <row r="9095">
          <cell r="D9095"/>
        </row>
        <row r="9096">
          <cell r="D9096"/>
        </row>
        <row r="9097">
          <cell r="D9097"/>
        </row>
        <row r="9098">
          <cell r="D9098"/>
        </row>
        <row r="9099">
          <cell r="D9099"/>
        </row>
        <row r="9100">
          <cell r="D9100"/>
        </row>
        <row r="9101">
          <cell r="D9101"/>
        </row>
        <row r="9102">
          <cell r="D9102"/>
        </row>
        <row r="9103">
          <cell r="D9103"/>
        </row>
        <row r="9104">
          <cell r="D9104"/>
        </row>
        <row r="9105">
          <cell r="D9105"/>
        </row>
        <row r="9106">
          <cell r="D9106"/>
        </row>
        <row r="9107">
          <cell r="D9107"/>
        </row>
        <row r="9108">
          <cell r="D9108"/>
        </row>
        <row r="9109">
          <cell r="D9109"/>
        </row>
        <row r="9110">
          <cell r="D9110"/>
        </row>
        <row r="9111">
          <cell r="D9111"/>
        </row>
        <row r="9112">
          <cell r="D9112"/>
        </row>
        <row r="9113">
          <cell r="D9113"/>
        </row>
        <row r="9114">
          <cell r="D9114"/>
        </row>
        <row r="9115">
          <cell r="D9115"/>
        </row>
        <row r="9116">
          <cell r="D9116"/>
        </row>
        <row r="9117">
          <cell r="D9117"/>
        </row>
        <row r="9118">
          <cell r="D9118"/>
        </row>
        <row r="9119">
          <cell r="D9119"/>
        </row>
        <row r="9120">
          <cell r="D9120"/>
        </row>
        <row r="9121">
          <cell r="D9121"/>
        </row>
        <row r="9122">
          <cell r="D9122"/>
        </row>
        <row r="9123">
          <cell r="D9123"/>
        </row>
        <row r="9124">
          <cell r="D9124"/>
        </row>
        <row r="9125">
          <cell r="D9125"/>
        </row>
        <row r="9126">
          <cell r="D9126"/>
        </row>
        <row r="9127">
          <cell r="D9127"/>
        </row>
        <row r="9128">
          <cell r="D9128"/>
        </row>
        <row r="9129">
          <cell r="D9129"/>
        </row>
        <row r="9130">
          <cell r="D9130"/>
        </row>
        <row r="9131">
          <cell r="D9131"/>
        </row>
        <row r="9132">
          <cell r="D9132"/>
        </row>
        <row r="9133">
          <cell r="D9133"/>
        </row>
        <row r="9134">
          <cell r="D9134"/>
        </row>
        <row r="9135">
          <cell r="D9135"/>
        </row>
        <row r="9136">
          <cell r="D9136"/>
        </row>
        <row r="9137">
          <cell r="D9137"/>
        </row>
        <row r="9138">
          <cell r="D9138"/>
        </row>
        <row r="9139">
          <cell r="D9139"/>
        </row>
        <row r="9140">
          <cell r="D9140"/>
        </row>
        <row r="9141">
          <cell r="D9141"/>
        </row>
        <row r="9142">
          <cell r="D9142"/>
        </row>
        <row r="9143">
          <cell r="D9143"/>
        </row>
        <row r="9144">
          <cell r="D9144"/>
        </row>
        <row r="9145">
          <cell r="D9145"/>
        </row>
        <row r="9146">
          <cell r="D9146"/>
        </row>
        <row r="9147">
          <cell r="D9147"/>
        </row>
        <row r="9148">
          <cell r="D9148"/>
        </row>
        <row r="9149">
          <cell r="D9149"/>
        </row>
        <row r="9150">
          <cell r="D9150"/>
        </row>
        <row r="9151">
          <cell r="D9151"/>
        </row>
        <row r="9152">
          <cell r="D9152"/>
        </row>
        <row r="9153">
          <cell r="D9153"/>
        </row>
        <row r="9154">
          <cell r="D9154"/>
        </row>
        <row r="9155">
          <cell r="D9155"/>
        </row>
        <row r="9156">
          <cell r="D9156"/>
        </row>
        <row r="9157">
          <cell r="D9157"/>
        </row>
        <row r="9158">
          <cell r="D9158"/>
        </row>
        <row r="9159">
          <cell r="D9159"/>
        </row>
        <row r="9160">
          <cell r="D9160"/>
        </row>
        <row r="9161">
          <cell r="D9161"/>
        </row>
        <row r="9162">
          <cell r="D9162"/>
        </row>
        <row r="9163">
          <cell r="D9163"/>
        </row>
        <row r="9164">
          <cell r="D9164"/>
        </row>
        <row r="9165">
          <cell r="D9165"/>
        </row>
        <row r="9166">
          <cell r="D9166"/>
        </row>
        <row r="9167">
          <cell r="D9167"/>
        </row>
        <row r="9168">
          <cell r="D9168"/>
        </row>
        <row r="9169">
          <cell r="D9169"/>
        </row>
        <row r="9170">
          <cell r="D9170"/>
        </row>
        <row r="9171">
          <cell r="D9171"/>
        </row>
        <row r="9172">
          <cell r="D9172"/>
        </row>
        <row r="9173">
          <cell r="D9173"/>
        </row>
        <row r="9174">
          <cell r="D9174"/>
        </row>
        <row r="9175">
          <cell r="D9175"/>
        </row>
        <row r="9176">
          <cell r="D9176"/>
        </row>
        <row r="9177">
          <cell r="D9177"/>
        </row>
        <row r="9178">
          <cell r="D9178"/>
        </row>
        <row r="9179">
          <cell r="D9179"/>
        </row>
        <row r="9180">
          <cell r="D9180"/>
        </row>
        <row r="9181">
          <cell r="D9181"/>
        </row>
        <row r="9182">
          <cell r="D9182"/>
        </row>
        <row r="9183">
          <cell r="D9183"/>
        </row>
        <row r="9184">
          <cell r="D9184"/>
        </row>
        <row r="9185">
          <cell r="D9185"/>
        </row>
        <row r="9186">
          <cell r="D9186"/>
        </row>
        <row r="9187">
          <cell r="D9187"/>
        </row>
        <row r="9188">
          <cell r="D9188"/>
        </row>
        <row r="9189">
          <cell r="D9189"/>
        </row>
        <row r="9190">
          <cell r="D9190"/>
        </row>
        <row r="9191">
          <cell r="D9191"/>
        </row>
        <row r="9192">
          <cell r="D9192"/>
        </row>
        <row r="9193">
          <cell r="D9193"/>
        </row>
        <row r="9194">
          <cell r="D9194"/>
        </row>
        <row r="9195">
          <cell r="D9195"/>
        </row>
        <row r="9196">
          <cell r="D9196"/>
        </row>
        <row r="9197">
          <cell r="D9197"/>
        </row>
        <row r="9198">
          <cell r="D9198"/>
        </row>
        <row r="9199">
          <cell r="D9199"/>
        </row>
        <row r="9200">
          <cell r="D9200"/>
        </row>
        <row r="9201">
          <cell r="D9201"/>
        </row>
        <row r="9202">
          <cell r="D9202"/>
        </row>
        <row r="9203">
          <cell r="D9203"/>
        </row>
        <row r="9204">
          <cell r="D9204"/>
        </row>
        <row r="9205">
          <cell r="D9205"/>
        </row>
        <row r="9206">
          <cell r="D9206"/>
        </row>
        <row r="9207">
          <cell r="D9207"/>
        </row>
        <row r="9208">
          <cell r="D9208"/>
        </row>
        <row r="9209">
          <cell r="D9209"/>
        </row>
        <row r="9210">
          <cell r="D9210"/>
        </row>
        <row r="9211">
          <cell r="D9211"/>
        </row>
        <row r="9212">
          <cell r="D9212"/>
        </row>
        <row r="9213">
          <cell r="D9213"/>
        </row>
        <row r="9214">
          <cell r="D9214"/>
        </row>
        <row r="9215">
          <cell r="D9215"/>
        </row>
        <row r="9216">
          <cell r="D9216"/>
        </row>
        <row r="9217">
          <cell r="D9217"/>
        </row>
        <row r="9218">
          <cell r="D9218"/>
        </row>
        <row r="9219">
          <cell r="D9219"/>
        </row>
        <row r="9220">
          <cell r="D9220"/>
        </row>
        <row r="9221">
          <cell r="D9221"/>
        </row>
        <row r="9222">
          <cell r="D9222"/>
        </row>
        <row r="9223">
          <cell r="D9223"/>
        </row>
        <row r="9224">
          <cell r="D9224"/>
        </row>
        <row r="9225">
          <cell r="D9225"/>
        </row>
        <row r="9226">
          <cell r="D9226"/>
        </row>
        <row r="9227">
          <cell r="D9227"/>
        </row>
        <row r="9228">
          <cell r="D9228"/>
        </row>
        <row r="9229">
          <cell r="D9229"/>
        </row>
        <row r="9230">
          <cell r="D9230"/>
        </row>
        <row r="9231">
          <cell r="D9231"/>
        </row>
        <row r="9232">
          <cell r="D9232"/>
        </row>
        <row r="9233">
          <cell r="D9233"/>
        </row>
        <row r="9234">
          <cell r="D9234"/>
        </row>
        <row r="9235">
          <cell r="D9235"/>
        </row>
        <row r="9236">
          <cell r="D9236"/>
        </row>
        <row r="9237">
          <cell r="D9237"/>
        </row>
        <row r="9238">
          <cell r="D9238"/>
        </row>
        <row r="9239">
          <cell r="D9239"/>
        </row>
        <row r="9240">
          <cell r="D9240"/>
        </row>
        <row r="9241">
          <cell r="D9241"/>
        </row>
        <row r="9242">
          <cell r="D9242"/>
        </row>
        <row r="9243">
          <cell r="D9243"/>
        </row>
        <row r="9244">
          <cell r="D9244"/>
        </row>
        <row r="9245">
          <cell r="D9245"/>
        </row>
        <row r="9246">
          <cell r="D9246"/>
        </row>
        <row r="9247">
          <cell r="D9247"/>
        </row>
        <row r="9248">
          <cell r="D9248"/>
        </row>
        <row r="9249">
          <cell r="D9249"/>
        </row>
        <row r="9250">
          <cell r="D9250"/>
        </row>
        <row r="9251">
          <cell r="D9251"/>
        </row>
        <row r="9252">
          <cell r="D9252"/>
        </row>
        <row r="9253">
          <cell r="D9253"/>
        </row>
        <row r="9254">
          <cell r="D9254"/>
        </row>
        <row r="9255">
          <cell r="D9255"/>
        </row>
        <row r="9256">
          <cell r="D9256"/>
        </row>
        <row r="9257">
          <cell r="D9257"/>
        </row>
        <row r="9258">
          <cell r="D9258"/>
        </row>
        <row r="9259">
          <cell r="D9259"/>
        </row>
        <row r="9260">
          <cell r="D9260"/>
        </row>
        <row r="9261">
          <cell r="D9261"/>
        </row>
        <row r="9262">
          <cell r="D9262"/>
        </row>
        <row r="9263">
          <cell r="D9263"/>
        </row>
        <row r="9264">
          <cell r="D9264"/>
        </row>
        <row r="9265">
          <cell r="D9265"/>
        </row>
        <row r="9266">
          <cell r="D9266"/>
        </row>
        <row r="9267">
          <cell r="D9267"/>
        </row>
        <row r="9268">
          <cell r="D9268"/>
        </row>
        <row r="9269">
          <cell r="D9269"/>
        </row>
        <row r="9270">
          <cell r="D9270"/>
        </row>
        <row r="9271">
          <cell r="D9271"/>
        </row>
        <row r="9272">
          <cell r="D9272"/>
        </row>
        <row r="9273">
          <cell r="D9273"/>
        </row>
        <row r="9274">
          <cell r="D9274"/>
        </row>
        <row r="9275">
          <cell r="D9275"/>
        </row>
        <row r="9276">
          <cell r="D9276"/>
        </row>
        <row r="9277">
          <cell r="D9277"/>
        </row>
        <row r="9278">
          <cell r="D9278"/>
        </row>
        <row r="9279">
          <cell r="D9279"/>
        </row>
        <row r="9280">
          <cell r="D9280"/>
        </row>
        <row r="9281">
          <cell r="D9281"/>
        </row>
        <row r="9282">
          <cell r="D9282"/>
        </row>
        <row r="9283">
          <cell r="D9283"/>
        </row>
        <row r="9284">
          <cell r="D9284"/>
        </row>
        <row r="9285">
          <cell r="D9285"/>
        </row>
        <row r="9286">
          <cell r="D9286"/>
        </row>
        <row r="9287">
          <cell r="D9287"/>
        </row>
        <row r="9288">
          <cell r="D9288"/>
        </row>
        <row r="9289">
          <cell r="D9289"/>
        </row>
        <row r="9290">
          <cell r="D9290"/>
        </row>
        <row r="9291">
          <cell r="D9291"/>
        </row>
        <row r="9292">
          <cell r="D9292"/>
        </row>
        <row r="9293">
          <cell r="D9293"/>
        </row>
        <row r="9294">
          <cell r="D9294"/>
        </row>
        <row r="9295">
          <cell r="D9295"/>
        </row>
        <row r="9296">
          <cell r="D9296"/>
        </row>
        <row r="9297">
          <cell r="D9297"/>
        </row>
        <row r="9298">
          <cell r="D9298"/>
        </row>
        <row r="9299">
          <cell r="D9299"/>
        </row>
        <row r="9300">
          <cell r="D9300"/>
        </row>
        <row r="9301">
          <cell r="D9301"/>
        </row>
        <row r="9302">
          <cell r="D9302"/>
        </row>
        <row r="9303">
          <cell r="D9303"/>
        </row>
        <row r="9304">
          <cell r="D9304"/>
        </row>
        <row r="9305">
          <cell r="D9305"/>
        </row>
        <row r="9306">
          <cell r="D9306"/>
        </row>
        <row r="9307">
          <cell r="D9307"/>
        </row>
        <row r="9308">
          <cell r="D9308"/>
        </row>
        <row r="9309">
          <cell r="D9309"/>
        </row>
        <row r="9310">
          <cell r="D9310"/>
        </row>
        <row r="9311">
          <cell r="D9311"/>
        </row>
        <row r="9312">
          <cell r="D9312"/>
        </row>
        <row r="9313">
          <cell r="D9313"/>
        </row>
        <row r="9314">
          <cell r="D9314"/>
        </row>
        <row r="9315">
          <cell r="D9315"/>
        </row>
        <row r="9316">
          <cell r="D9316"/>
        </row>
        <row r="9317">
          <cell r="D9317"/>
        </row>
        <row r="9318">
          <cell r="D9318"/>
        </row>
        <row r="9319">
          <cell r="D9319"/>
        </row>
        <row r="9320">
          <cell r="D9320"/>
        </row>
        <row r="9321">
          <cell r="D9321"/>
        </row>
        <row r="9322">
          <cell r="D9322"/>
        </row>
        <row r="9323">
          <cell r="D9323"/>
        </row>
        <row r="9324">
          <cell r="D9324"/>
        </row>
        <row r="9325">
          <cell r="D9325"/>
        </row>
        <row r="9326">
          <cell r="D9326"/>
        </row>
        <row r="9327">
          <cell r="D9327"/>
        </row>
        <row r="9328">
          <cell r="D9328"/>
        </row>
        <row r="9329">
          <cell r="D9329"/>
        </row>
        <row r="9330">
          <cell r="D9330"/>
        </row>
        <row r="9331">
          <cell r="D9331"/>
        </row>
        <row r="9332">
          <cell r="D9332"/>
        </row>
        <row r="9333">
          <cell r="D9333"/>
        </row>
        <row r="9334">
          <cell r="D9334"/>
        </row>
        <row r="9335">
          <cell r="D9335"/>
        </row>
        <row r="9336">
          <cell r="D9336"/>
        </row>
        <row r="9337">
          <cell r="D9337"/>
        </row>
        <row r="9338">
          <cell r="D9338"/>
        </row>
        <row r="9339">
          <cell r="D9339"/>
        </row>
        <row r="9340">
          <cell r="D9340"/>
        </row>
        <row r="9341">
          <cell r="D9341"/>
        </row>
        <row r="9342">
          <cell r="D9342"/>
        </row>
        <row r="9343">
          <cell r="D9343"/>
        </row>
        <row r="9344">
          <cell r="D9344"/>
        </row>
        <row r="9345">
          <cell r="D9345"/>
        </row>
        <row r="9346">
          <cell r="D9346"/>
        </row>
        <row r="9347">
          <cell r="D9347"/>
        </row>
        <row r="9348">
          <cell r="D9348"/>
        </row>
        <row r="9349">
          <cell r="D9349"/>
        </row>
        <row r="9350">
          <cell r="D9350"/>
        </row>
        <row r="9351">
          <cell r="D9351"/>
        </row>
        <row r="9352">
          <cell r="D9352"/>
        </row>
        <row r="9353">
          <cell r="D9353"/>
        </row>
        <row r="9354">
          <cell r="D9354"/>
        </row>
        <row r="9355">
          <cell r="D9355"/>
        </row>
        <row r="9356">
          <cell r="D9356"/>
        </row>
        <row r="9357">
          <cell r="D9357"/>
        </row>
        <row r="9358">
          <cell r="D9358"/>
        </row>
        <row r="9359">
          <cell r="D9359"/>
        </row>
        <row r="9360">
          <cell r="D9360"/>
        </row>
        <row r="9361">
          <cell r="D9361"/>
        </row>
        <row r="9362">
          <cell r="D9362"/>
        </row>
        <row r="9363">
          <cell r="D9363"/>
        </row>
        <row r="9364">
          <cell r="D9364"/>
        </row>
        <row r="9365">
          <cell r="D9365"/>
        </row>
        <row r="9366">
          <cell r="D9366"/>
        </row>
        <row r="9367">
          <cell r="D9367"/>
        </row>
        <row r="9368">
          <cell r="D9368"/>
        </row>
        <row r="9369">
          <cell r="D9369"/>
        </row>
        <row r="9370">
          <cell r="D9370"/>
        </row>
        <row r="9371">
          <cell r="D9371"/>
        </row>
        <row r="9372">
          <cell r="D9372"/>
        </row>
        <row r="9373">
          <cell r="D9373"/>
        </row>
        <row r="9374">
          <cell r="D9374"/>
        </row>
        <row r="9375">
          <cell r="D9375"/>
        </row>
        <row r="9376">
          <cell r="D9376"/>
        </row>
        <row r="9377">
          <cell r="D9377"/>
        </row>
        <row r="9378">
          <cell r="D9378"/>
        </row>
        <row r="9379">
          <cell r="D9379"/>
        </row>
        <row r="9380">
          <cell r="D9380"/>
        </row>
        <row r="9381">
          <cell r="D9381"/>
        </row>
        <row r="9382">
          <cell r="D9382"/>
        </row>
        <row r="9383">
          <cell r="D9383"/>
        </row>
        <row r="9384">
          <cell r="D9384"/>
        </row>
        <row r="9385">
          <cell r="D9385"/>
        </row>
        <row r="9386">
          <cell r="D9386"/>
        </row>
        <row r="9387">
          <cell r="D9387"/>
        </row>
        <row r="9388">
          <cell r="D9388"/>
        </row>
        <row r="9389">
          <cell r="D9389"/>
        </row>
        <row r="9390">
          <cell r="D9390"/>
        </row>
        <row r="9391">
          <cell r="D9391"/>
        </row>
        <row r="9392">
          <cell r="D9392"/>
        </row>
        <row r="9393">
          <cell r="D9393"/>
        </row>
        <row r="9394">
          <cell r="D9394"/>
        </row>
        <row r="9395">
          <cell r="D9395"/>
        </row>
        <row r="9396">
          <cell r="D9396"/>
        </row>
        <row r="9397">
          <cell r="D9397"/>
        </row>
        <row r="9398">
          <cell r="D9398"/>
        </row>
        <row r="9399">
          <cell r="D9399"/>
        </row>
        <row r="9400">
          <cell r="D9400"/>
        </row>
        <row r="9401">
          <cell r="D9401"/>
        </row>
        <row r="9402">
          <cell r="D9402"/>
        </row>
        <row r="9403">
          <cell r="D9403"/>
        </row>
        <row r="9404">
          <cell r="D9404"/>
        </row>
        <row r="9405">
          <cell r="D9405"/>
        </row>
        <row r="9406">
          <cell r="D9406"/>
        </row>
        <row r="9407">
          <cell r="D9407"/>
        </row>
        <row r="9408">
          <cell r="D9408"/>
        </row>
        <row r="9409">
          <cell r="D9409"/>
        </row>
        <row r="9410">
          <cell r="D9410"/>
        </row>
        <row r="9411">
          <cell r="D9411"/>
        </row>
        <row r="9412">
          <cell r="D9412"/>
        </row>
        <row r="9413">
          <cell r="D9413"/>
        </row>
        <row r="9414">
          <cell r="D9414"/>
        </row>
        <row r="9415">
          <cell r="D9415"/>
        </row>
        <row r="9416">
          <cell r="D9416"/>
        </row>
        <row r="9417">
          <cell r="D9417"/>
        </row>
        <row r="9418">
          <cell r="D9418"/>
        </row>
        <row r="9419">
          <cell r="D9419"/>
        </row>
        <row r="9420">
          <cell r="D9420"/>
        </row>
        <row r="9421">
          <cell r="D9421"/>
        </row>
        <row r="9422">
          <cell r="D9422"/>
        </row>
        <row r="9423">
          <cell r="D9423"/>
        </row>
        <row r="9424">
          <cell r="D9424"/>
        </row>
        <row r="9425">
          <cell r="D9425"/>
        </row>
        <row r="9426">
          <cell r="D9426"/>
        </row>
        <row r="9427">
          <cell r="D9427"/>
        </row>
        <row r="9428">
          <cell r="D9428"/>
        </row>
        <row r="9429">
          <cell r="D9429"/>
        </row>
        <row r="9430">
          <cell r="D9430"/>
        </row>
        <row r="9431">
          <cell r="D9431"/>
        </row>
        <row r="9432">
          <cell r="D9432"/>
        </row>
        <row r="9433">
          <cell r="D9433"/>
        </row>
        <row r="9434">
          <cell r="D9434"/>
        </row>
        <row r="9435">
          <cell r="D9435"/>
        </row>
        <row r="9436">
          <cell r="D9436"/>
        </row>
        <row r="9437">
          <cell r="D9437"/>
        </row>
        <row r="9438">
          <cell r="D9438"/>
        </row>
        <row r="9439">
          <cell r="D9439"/>
        </row>
        <row r="9440">
          <cell r="D9440"/>
        </row>
        <row r="9441">
          <cell r="D9441"/>
        </row>
        <row r="9442">
          <cell r="D9442"/>
        </row>
        <row r="9443">
          <cell r="D9443"/>
        </row>
        <row r="9444">
          <cell r="D9444"/>
        </row>
        <row r="9445">
          <cell r="D9445"/>
        </row>
        <row r="9446">
          <cell r="D9446"/>
        </row>
        <row r="9447">
          <cell r="D9447"/>
        </row>
        <row r="9448">
          <cell r="D9448"/>
        </row>
        <row r="9449">
          <cell r="D9449"/>
        </row>
        <row r="9450">
          <cell r="D9450"/>
        </row>
        <row r="9451">
          <cell r="D9451"/>
        </row>
        <row r="9452">
          <cell r="D9452"/>
        </row>
        <row r="9453">
          <cell r="D9453"/>
        </row>
        <row r="9454">
          <cell r="D9454"/>
        </row>
        <row r="9455">
          <cell r="D9455"/>
        </row>
        <row r="9456">
          <cell r="D9456"/>
        </row>
        <row r="9457">
          <cell r="D9457"/>
        </row>
        <row r="9458">
          <cell r="D9458"/>
        </row>
        <row r="9459">
          <cell r="D9459"/>
        </row>
        <row r="9460">
          <cell r="D9460"/>
        </row>
        <row r="9461">
          <cell r="D9461"/>
        </row>
        <row r="9462">
          <cell r="D9462"/>
        </row>
        <row r="9463">
          <cell r="D9463"/>
        </row>
        <row r="9464">
          <cell r="D9464"/>
        </row>
        <row r="9465">
          <cell r="D9465"/>
        </row>
        <row r="9466">
          <cell r="D9466"/>
        </row>
        <row r="9467">
          <cell r="D9467"/>
        </row>
        <row r="9468">
          <cell r="D9468"/>
        </row>
        <row r="9469">
          <cell r="D9469"/>
        </row>
        <row r="9470">
          <cell r="D9470"/>
        </row>
        <row r="9471">
          <cell r="D9471"/>
        </row>
        <row r="9472">
          <cell r="D9472"/>
        </row>
        <row r="9473">
          <cell r="D9473"/>
        </row>
        <row r="9474">
          <cell r="D9474"/>
        </row>
        <row r="9475">
          <cell r="D9475"/>
        </row>
        <row r="9476">
          <cell r="D9476"/>
        </row>
        <row r="9477">
          <cell r="D9477"/>
        </row>
        <row r="9478">
          <cell r="D9478"/>
        </row>
        <row r="9479">
          <cell r="D9479"/>
        </row>
        <row r="9480">
          <cell r="D9480"/>
        </row>
        <row r="9481">
          <cell r="D9481"/>
        </row>
        <row r="9482">
          <cell r="D9482"/>
        </row>
        <row r="9483">
          <cell r="D9483"/>
        </row>
        <row r="9484">
          <cell r="D9484"/>
        </row>
        <row r="9485">
          <cell r="D9485"/>
        </row>
        <row r="9486">
          <cell r="D9486"/>
        </row>
        <row r="9487">
          <cell r="D9487"/>
        </row>
        <row r="9488">
          <cell r="D9488"/>
        </row>
        <row r="9489">
          <cell r="D9489"/>
        </row>
        <row r="9490">
          <cell r="D9490"/>
        </row>
        <row r="9491">
          <cell r="D9491"/>
        </row>
        <row r="9492">
          <cell r="D9492"/>
        </row>
        <row r="9493">
          <cell r="D9493"/>
        </row>
        <row r="9494">
          <cell r="D9494"/>
        </row>
        <row r="9495">
          <cell r="D9495"/>
        </row>
        <row r="9496">
          <cell r="D9496"/>
        </row>
        <row r="9497">
          <cell r="D9497"/>
        </row>
        <row r="9498">
          <cell r="D9498"/>
        </row>
        <row r="9499">
          <cell r="D9499"/>
        </row>
        <row r="9500">
          <cell r="D9500"/>
        </row>
        <row r="9501">
          <cell r="D9501"/>
        </row>
        <row r="9502">
          <cell r="D9502"/>
        </row>
        <row r="9503">
          <cell r="D9503"/>
        </row>
        <row r="9504">
          <cell r="D9504"/>
        </row>
        <row r="9505">
          <cell r="D9505"/>
        </row>
        <row r="9506">
          <cell r="D9506"/>
        </row>
        <row r="9507">
          <cell r="D9507"/>
        </row>
        <row r="9508">
          <cell r="D9508"/>
        </row>
        <row r="9509">
          <cell r="D9509"/>
        </row>
        <row r="9510">
          <cell r="D9510"/>
        </row>
        <row r="9511">
          <cell r="D9511"/>
        </row>
        <row r="9512">
          <cell r="D9512"/>
        </row>
        <row r="9513">
          <cell r="D9513"/>
        </row>
        <row r="9514">
          <cell r="D9514"/>
        </row>
        <row r="9515">
          <cell r="D9515"/>
        </row>
        <row r="9516">
          <cell r="D9516"/>
        </row>
        <row r="9517">
          <cell r="D9517"/>
        </row>
        <row r="9518">
          <cell r="D9518"/>
        </row>
        <row r="9519">
          <cell r="D9519"/>
        </row>
        <row r="9520">
          <cell r="D9520"/>
        </row>
        <row r="9521">
          <cell r="D9521"/>
        </row>
        <row r="9522">
          <cell r="D9522"/>
        </row>
        <row r="9523">
          <cell r="D9523"/>
        </row>
        <row r="9524">
          <cell r="D9524"/>
        </row>
        <row r="9525">
          <cell r="D9525"/>
        </row>
        <row r="9526">
          <cell r="D9526"/>
        </row>
        <row r="9527">
          <cell r="D9527"/>
        </row>
        <row r="9528">
          <cell r="D9528"/>
        </row>
        <row r="9529">
          <cell r="D9529"/>
        </row>
        <row r="9530">
          <cell r="D9530"/>
        </row>
        <row r="9531">
          <cell r="D9531"/>
        </row>
        <row r="9532">
          <cell r="D9532"/>
        </row>
        <row r="9533">
          <cell r="D9533"/>
        </row>
        <row r="9534">
          <cell r="D9534"/>
        </row>
        <row r="9535">
          <cell r="D9535"/>
        </row>
        <row r="9536">
          <cell r="D9536"/>
        </row>
        <row r="9537">
          <cell r="D9537"/>
        </row>
        <row r="9538">
          <cell r="D9538"/>
        </row>
        <row r="9539">
          <cell r="D9539"/>
        </row>
        <row r="9540">
          <cell r="D9540"/>
        </row>
        <row r="9541">
          <cell r="D9541"/>
        </row>
        <row r="9542">
          <cell r="D9542"/>
        </row>
        <row r="9543">
          <cell r="D9543"/>
        </row>
        <row r="9544">
          <cell r="D9544"/>
        </row>
        <row r="9545">
          <cell r="D9545"/>
        </row>
        <row r="9546">
          <cell r="D9546"/>
        </row>
        <row r="9547">
          <cell r="D9547"/>
        </row>
        <row r="9548">
          <cell r="D9548"/>
        </row>
        <row r="9549">
          <cell r="D9549"/>
        </row>
        <row r="9550">
          <cell r="D9550"/>
        </row>
        <row r="9551">
          <cell r="D9551"/>
        </row>
        <row r="9552">
          <cell r="D9552"/>
        </row>
        <row r="9553">
          <cell r="D9553"/>
        </row>
        <row r="9554">
          <cell r="D9554"/>
        </row>
        <row r="9555">
          <cell r="D9555"/>
        </row>
        <row r="9556">
          <cell r="D9556"/>
        </row>
        <row r="9557">
          <cell r="D9557"/>
        </row>
        <row r="9558">
          <cell r="D9558"/>
        </row>
        <row r="9559">
          <cell r="D9559"/>
        </row>
        <row r="9560">
          <cell r="D9560"/>
        </row>
        <row r="9561">
          <cell r="D9561"/>
        </row>
        <row r="9562">
          <cell r="D9562"/>
        </row>
        <row r="9563">
          <cell r="D9563"/>
        </row>
        <row r="9564">
          <cell r="D9564"/>
        </row>
        <row r="9565">
          <cell r="D9565"/>
        </row>
        <row r="9566">
          <cell r="D9566"/>
        </row>
        <row r="9567">
          <cell r="D9567"/>
        </row>
        <row r="9568">
          <cell r="D9568"/>
        </row>
        <row r="9569">
          <cell r="D9569"/>
        </row>
        <row r="9570">
          <cell r="D9570"/>
        </row>
        <row r="9571">
          <cell r="D9571"/>
        </row>
        <row r="9572">
          <cell r="D9572"/>
        </row>
        <row r="9573">
          <cell r="D9573"/>
        </row>
        <row r="9574">
          <cell r="D9574"/>
        </row>
        <row r="9575">
          <cell r="D9575"/>
        </row>
        <row r="9576">
          <cell r="D9576"/>
        </row>
        <row r="9577">
          <cell r="D9577"/>
        </row>
        <row r="9578">
          <cell r="D9578"/>
        </row>
        <row r="9579">
          <cell r="D9579"/>
        </row>
        <row r="9580">
          <cell r="D9580"/>
        </row>
        <row r="9581">
          <cell r="D9581"/>
        </row>
        <row r="9582">
          <cell r="D9582"/>
        </row>
        <row r="9583">
          <cell r="D9583"/>
        </row>
        <row r="9584">
          <cell r="D9584"/>
        </row>
        <row r="9585">
          <cell r="D9585"/>
        </row>
        <row r="9586">
          <cell r="D9586"/>
        </row>
        <row r="9587">
          <cell r="D9587"/>
        </row>
        <row r="9588">
          <cell r="D9588"/>
        </row>
        <row r="9589">
          <cell r="D9589"/>
        </row>
        <row r="9590">
          <cell r="D9590"/>
        </row>
        <row r="9591">
          <cell r="D9591"/>
        </row>
        <row r="9592">
          <cell r="D9592"/>
        </row>
        <row r="9593">
          <cell r="D9593"/>
        </row>
        <row r="9594">
          <cell r="D9594"/>
        </row>
        <row r="9595">
          <cell r="D9595"/>
        </row>
        <row r="9596">
          <cell r="D9596"/>
        </row>
        <row r="9597">
          <cell r="D9597"/>
        </row>
        <row r="9598">
          <cell r="D9598"/>
        </row>
        <row r="9599">
          <cell r="D9599"/>
        </row>
        <row r="9600">
          <cell r="D9600"/>
        </row>
        <row r="9601">
          <cell r="D9601"/>
        </row>
        <row r="9602">
          <cell r="D9602"/>
        </row>
        <row r="9603">
          <cell r="D9603"/>
        </row>
        <row r="9604">
          <cell r="D9604"/>
        </row>
        <row r="9605">
          <cell r="D9605"/>
        </row>
        <row r="9606">
          <cell r="D9606"/>
        </row>
        <row r="9607">
          <cell r="D9607"/>
        </row>
        <row r="9608">
          <cell r="D9608"/>
        </row>
        <row r="9609">
          <cell r="D9609"/>
        </row>
        <row r="9610">
          <cell r="D9610"/>
        </row>
        <row r="9611">
          <cell r="D9611"/>
        </row>
        <row r="9612">
          <cell r="D9612"/>
        </row>
        <row r="9613">
          <cell r="D9613"/>
        </row>
        <row r="9614">
          <cell r="D9614"/>
        </row>
        <row r="9615">
          <cell r="D9615"/>
        </row>
        <row r="9616">
          <cell r="D9616"/>
        </row>
        <row r="9617">
          <cell r="D9617"/>
        </row>
        <row r="9618">
          <cell r="D9618"/>
        </row>
        <row r="9619">
          <cell r="D9619"/>
        </row>
        <row r="9620">
          <cell r="D9620"/>
        </row>
        <row r="9621">
          <cell r="D9621"/>
        </row>
        <row r="9622">
          <cell r="D9622"/>
        </row>
        <row r="9623">
          <cell r="D9623"/>
        </row>
        <row r="9624">
          <cell r="D9624"/>
        </row>
        <row r="9625">
          <cell r="D9625"/>
        </row>
        <row r="9626">
          <cell r="D9626"/>
        </row>
        <row r="9627">
          <cell r="D9627"/>
        </row>
        <row r="9628">
          <cell r="D9628"/>
        </row>
        <row r="9629">
          <cell r="D9629"/>
        </row>
        <row r="9630">
          <cell r="D9630"/>
        </row>
        <row r="9631">
          <cell r="D9631"/>
        </row>
        <row r="9632">
          <cell r="D9632"/>
        </row>
        <row r="9633">
          <cell r="D9633"/>
        </row>
        <row r="9634">
          <cell r="D9634"/>
        </row>
        <row r="9635">
          <cell r="D9635"/>
        </row>
        <row r="9636">
          <cell r="D9636"/>
        </row>
        <row r="9637">
          <cell r="D9637"/>
        </row>
        <row r="9638">
          <cell r="D9638"/>
        </row>
        <row r="9639">
          <cell r="D9639"/>
        </row>
        <row r="9640">
          <cell r="D9640"/>
        </row>
        <row r="9641">
          <cell r="D9641"/>
        </row>
        <row r="9642">
          <cell r="D9642"/>
        </row>
        <row r="9643">
          <cell r="D9643"/>
        </row>
        <row r="9644">
          <cell r="D9644"/>
        </row>
        <row r="9645">
          <cell r="D9645"/>
        </row>
        <row r="9646">
          <cell r="D9646"/>
        </row>
        <row r="9647">
          <cell r="D9647"/>
        </row>
        <row r="9648">
          <cell r="D9648"/>
        </row>
        <row r="9649">
          <cell r="D9649"/>
        </row>
        <row r="9650">
          <cell r="D9650"/>
        </row>
        <row r="9651">
          <cell r="D9651"/>
        </row>
        <row r="9652">
          <cell r="D9652"/>
        </row>
        <row r="9653">
          <cell r="D9653"/>
        </row>
        <row r="9654">
          <cell r="D9654"/>
        </row>
        <row r="9655">
          <cell r="D9655"/>
        </row>
        <row r="9656">
          <cell r="D9656"/>
        </row>
        <row r="9657">
          <cell r="D9657"/>
        </row>
        <row r="9658">
          <cell r="D9658"/>
        </row>
        <row r="9659">
          <cell r="D9659"/>
        </row>
        <row r="9660">
          <cell r="D9660"/>
        </row>
        <row r="9661">
          <cell r="D9661"/>
        </row>
        <row r="9662">
          <cell r="D9662"/>
        </row>
        <row r="9663">
          <cell r="D9663"/>
        </row>
        <row r="9664">
          <cell r="D9664"/>
        </row>
        <row r="9665">
          <cell r="D9665"/>
        </row>
        <row r="9666">
          <cell r="D9666"/>
        </row>
        <row r="9667">
          <cell r="D9667"/>
        </row>
        <row r="9668">
          <cell r="D9668"/>
        </row>
        <row r="9669">
          <cell r="D9669"/>
        </row>
        <row r="9670">
          <cell r="D9670"/>
        </row>
        <row r="9671">
          <cell r="D9671"/>
        </row>
        <row r="9672">
          <cell r="D9672"/>
        </row>
        <row r="9673">
          <cell r="D9673"/>
        </row>
        <row r="9674">
          <cell r="D9674"/>
        </row>
        <row r="9675">
          <cell r="D9675"/>
        </row>
        <row r="9676">
          <cell r="D9676"/>
        </row>
        <row r="9677">
          <cell r="D9677"/>
        </row>
        <row r="9678">
          <cell r="D9678"/>
        </row>
        <row r="9679">
          <cell r="D9679"/>
        </row>
        <row r="9680">
          <cell r="D9680"/>
        </row>
        <row r="9681">
          <cell r="D9681"/>
        </row>
        <row r="9682">
          <cell r="D9682"/>
        </row>
        <row r="9683">
          <cell r="D9683"/>
        </row>
        <row r="9684">
          <cell r="D9684"/>
        </row>
        <row r="9685">
          <cell r="D9685"/>
        </row>
        <row r="9686">
          <cell r="D9686"/>
        </row>
        <row r="9687">
          <cell r="D9687"/>
        </row>
        <row r="9688">
          <cell r="D9688"/>
        </row>
        <row r="9689">
          <cell r="D9689"/>
        </row>
        <row r="9690">
          <cell r="D9690"/>
        </row>
        <row r="9691">
          <cell r="D9691"/>
        </row>
        <row r="9692">
          <cell r="D9692"/>
        </row>
        <row r="9693">
          <cell r="D9693"/>
        </row>
        <row r="9694">
          <cell r="D9694"/>
        </row>
        <row r="9695">
          <cell r="D9695"/>
        </row>
        <row r="9696">
          <cell r="D9696"/>
        </row>
        <row r="9697">
          <cell r="D9697"/>
        </row>
        <row r="9698">
          <cell r="D9698"/>
        </row>
        <row r="9699">
          <cell r="D9699"/>
        </row>
        <row r="9700">
          <cell r="D9700"/>
        </row>
        <row r="9701">
          <cell r="D9701"/>
        </row>
        <row r="9702">
          <cell r="D9702"/>
        </row>
        <row r="9703">
          <cell r="D9703"/>
        </row>
        <row r="9704">
          <cell r="D9704"/>
        </row>
        <row r="9705">
          <cell r="D9705"/>
        </row>
        <row r="9706">
          <cell r="D9706"/>
        </row>
        <row r="9707">
          <cell r="D9707"/>
        </row>
        <row r="9708">
          <cell r="D9708"/>
        </row>
        <row r="9709">
          <cell r="D9709"/>
        </row>
        <row r="9710">
          <cell r="D9710"/>
        </row>
        <row r="9711">
          <cell r="D9711"/>
        </row>
        <row r="9712">
          <cell r="D9712"/>
        </row>
        <row r="9713">
          <cell r="D9713"/>
        </row>
        <row r="9714">
          <cell r="D9714"/>
        </row>
        <row r="9715">
          <cell r="D9715"/>
        </row>
        <row r="9716">
          <cell r="D9716"/>
        </row>
        <row r="9717">
          <cell r="D9717"/>
        </row>
        <row r="9718">
          <cell r="D9718"/>
        </row>
        <row r="9719">
          <cell r="D9719"/>
        </row>
        <row r="9720">
          <cell r="D9720"/>
        </row>
        <row r="9721">
          <cell r="D9721"/>
        </row>
        <row r="9722">
          <cell r="D9722"/>
        </row>
        <row r="9723">
          <cell r="D9723"/>
        </row>
        <row r="9724">
          <cell r="D9724"/>
        </row>
        <row r="9725">
          <cell r="D9725"/>
        </row>
        <row r="9726">
          <cell r="D9726"/>
        </row>
        <row r="9727">
          <cell r="D9727"/>
        </row>
        <row r="9728">
          <cell r="D9728"/>
        </row>
        <row r="9729">
          <cell r="D9729"/>
        </row>
        <row r="9730">
          <cell r="D9730"/>
        </row>
        <row r="9731">
          <cell r="D9731"/>
        </row>
        <row r="9732">
          <cell r="D9732"/>
        </row>
        <row r="9733">
          <cell r="D9733"/>
        </row>
        <row r="9734">
          <cell r="D9734"/>
        </row>
        <row r="9735">
          <cell r="D9735"/>
        </row>
        <row r="9736">
          <cell r="D9736"/>
        </row>
        <row r="9737">
          <cell r="D9737"/>
        </row>
        <row r="9738">
          <cell r="D9738"/>
        </row>
        <row r="9739">
          <cell r="D9739"/>
        </row>
        <row r="9740">
          <cell r="D9740"/>
        </row>
        <row r="9741">
          <cell r="D9741"/>
        </row>
        <row r="9742">
          <cell r="D9742"/>
        </row>
        <row r="9743">
          <cell r="D9743"/>
        </row>
        <row r="9744">
          <cell r="D9744"/>
        </row>
        <row r="9745">
          <cell r="D9745"/>
        </row>
        <row r="9746">
          <cell r="D9746"/>
        </row>
        <row r="9747">
          <cell r="D9747"/>
        </row>
        <row r="9748">
          <cell r="D9748"/>
        </row>
        <row r="9749">
          <cell r="D9749"/>
        </row>
        <row r="9750">
          <cell r="D9750"/>
        </row>
        <row r="9751">
          <cell r="D9751"/>
        </row>
        <row r="9752">
          <cell r="D9752"/>
        </row>
        <row r="9753">
          <cell r="D9753"/>
        </row>
        <row r="9754">
          <cell r="D9754"/>
        </row>
        <row r="9755">
          <cell r="D9755"/>
        </row>
        <row r="9756">
          <cell r="D9756"/>
        </row>
        <row r="9757">
          <cell r="D9757"/>
        </row>
        <row r="9758">
          <cell r="D9758"/>
        </row>
        <row r="9759">
          <cell r="D9759"/>
        </row>
        <row r="9760">
          <cell r="D9760"/>
        </row>
        <row r="9761">
          <cell r="D9761"/>
        </row>
        <row r="9762">
          <cell r="D9762"/>
        </row>
        <row r="9763">
          <cell r="D9763"/>
        </row>
        <row r="9764">
          <cell r="D9764"/>
        </row>
        <row r="9765">
          <cell r="D9765"/>
        </row>
        <row r="9766">
          <cell r="D9766"/>
        </row>
        <row r="9767">
          <cell r="D9767"/>
        </row>
        <row r="9768">
          <cell r="D9768"/>
        </row>
        <row r="9769">
          <cell r="D9769"/>
        </row>
        <row r="9770">
          <cell r="D9770"/>
        </row>
        <row r="9771">
          <cell r="D9771"/>
        </row>
        <row r="9772">
          <cell r="D9772"/>
        </row>
        <row r="9773">
          <cell r="D9773"/>
        </row>
        <row r="9774">
          <cell r="D9774"/>
        </row>
        <row r="9775">
          <cell r="D9775"/>
        </row>
        <row r="9776">
          <cell r="D9776"/>
        </row>
        <row r="9777">
          <cell r="D9777"/>
        </row>
        <row r="9778">
          <cell r="D9778"/>
        </row>
        <row r="9779">
          <cell r="D9779"/>
        </row>
        <row r="9780">
          <cell r="D9780"/>
        </row>
        <row r="9781">
          <cell r="D9781"/>
        </row>
        <row r="9782">
          <cell r="D9782"/>
        </row>
        <row r="9783">
          <cell r="D9783"/>
        </row>
        <row r="9784">
          <cell r="D9784"/>
        </row>
        <row r="9785">
          <cell r="D9785"/>
        </row>
        <row r="9786">
          <cell r="D9786"/>
        </row>
        <row r="9787">
          <cell r="D9787"/>
        </row>
        <row r="9788">
          <cell r="D9788"/>
        </row>
        <row r="9789">
          <cell r="D9789"/>
        </row>
        <row r="9790">
          <cell r="D9790"/>
        </row>
        <row r="9791">
          <cell r="D9791"/>
        </row>
        <row r="9792">
          <cell r="D9792"/>
        </row>
        <row r="9793">
          <cell r="D9793"/>
        </row>
        <row r="9794">
          <cell r="D9794"/>
        </row>
        <row r="9795">
          <cell r="D9795"/>
        </row>
        <row r="9796">
          <cell r="D9796"/>
        </row>
        <row r="9797">
          <cell r="D9797"/>
        </row>
        <row r="9798">
          <cell r="D9798"/>
        </row>
        <row r="9799">
          <cell r="D9799"/>
        </row>
        <row r="9800">
          <cell r="D9800"/>
        </row>
        <row r="9801">
          <cell r="D9801"/>
        </row>
        <row r="9802">
          <cell r="D9802"/>
        </row>
        <row r="9803">
          <cell r="D9803"/>
        </row>
        <row r="9804">
          <cell r="D9804"/>
        </row>
        <row r="9805">
          <cell r="D9805"/>
        </row>
        <row r="9806">
          <cell r="D9806"/>
        </row>
        <row r="9807">
          <cell r="D9807"/>
        </row>
        <row r="9808">
          <cell r="D9808"/>
        </row>
        <row r="9809">
          <cell r="D9809"/>
        </row>
        <row r="9810">
          <cell r="D9810"/>
        </row>
        <row r="9811">
          <cell r="D9811"/>
        </row>
        <row r="9812">
          <cell r="D9812"/>
        </row>
        <row r="9813">
          <cell r="D9813"/>
        </row>
        <row r="9814">
          <cell r="D9814"/>
        </row>
        <row r="9815">
          <cell r="D9815"/>
        </row>
        <row r="9816">
          <cell r="D9816"/>
        </row>
        <row r="9817">
          <cell r="D9817"/>
        </row>
        <row r="9818">
          <cell r="D9818"/>
        </row>
        <row r="9819">
          <cell r="D9819"/>
        </row>
        <row r="9820">
          <cell r="D9820"/>
        </row>
        <row r="9821">
          <cell r="D9821"/>
        </row>
        <row r="9822">
          <cell r="D9822"/>
        </row>
        <row r="9823">
          <cell r="D9823"/>
        </row>
        <row r="9824">
          <cell r="D9824"/>
        </row>
        <row r="9825">
          <cell r="D9825"/>
        </row>
        <row r="9826">
          <cell r="D9826"/>
        </row>
        <row r="9827">
          <cell r="D9827"/>
        </row>
        <row r="9828">
          <cell r="D9828"/>
        </row>
        <row r="9829">
          <cell r="D9829"/>
        </row>
        <row r="9830">
          <cell r="D9830"/>
        </row>
        <row r="9831">
          <cell r="D9831"/>
        </row>
        <row r="9832">
          <cell r="D9832"/>
        </row>
        <row r="9833">
          <cell r="D9833"/>
        </row>
        <row r="9834">
          <cell r="D9834"/>
        </row>
        <row r="9835">
          <cell r="D9835"/>
        </row>
        <row r="9836">
          <cell r="D9836"/>
        </row>
        <row r="9837">
          <cell r="D9837"/>
        </row>
        <row r="9838">
          <cell r="D9838"/>
        </row>
        <row r="9839">
          <cell r="D9839"/>
        </row>
        <row r="9840">
          <cell r="D9840"/>
        </row>
        <row r="9841">
          <cell r="D9841"/>
        </row>
        <row r="9842">
          <cell r="D9842"/>
        </row>
        <row r="9843">
          <cell r="D9843"/>
        </row>
        <row r="9844">
          <cell r="D9844"/>
        </row>
        <row r="9845">
          <cell r="D9845"/>
        </row>
        <row r="9846">
          <cell r="D9846"/>
        </row>
        <row r="9847">
          <cell r="D9847"/>
        </row>
        <row r="9848">
          <cell r="D9848"/>
        </row>
        <row r="9849">
          <cell r="D9849"/>
        </row>
        <row r="9850">
          <cell r="D9850"/>
        </row>
        <row r="9851">
          <cell r="D9851"/>
        </row>
        <row r="9852">
          <cell r="D9852"/>
        </row>
        <row r="9853">
          <cell r="D9853"/>
        </row>
        <row r="9854">
          <cell r="D9854"/>
        </row>
        <row r="9855">
          <cell r="D9855"/>
        </row>
        <row r="9856">
          <cell r="D9856"/>
        </row>
        <row r="9857">
          <cell r="D9857"/>
        </row>
        <row r="9858">
          <cell r="D9858"/>
        </row>
        <row r="9859">
          <cell r="D9859"/>
        </row>
        <row r="9860">
          <cell r="D9860"/>
        </row>
        <row r="9861">
          <cell r="D9861"/>
        </row>
        <row r="9862">
          <cell r="D9862"/>
        </row>
        <row r="9863">
          <cell r="D9863"/>
        </row>
        <row r="9864">
          <cell r="D9864"/>
        </row>
        <row r="9865">
          <cell r="D9865"/>
        </row>
        <row r="9866">
          <cell r="D9866"/>
        </row>
        <row r="9867">
          <cell r="D9867"/>
        </row>
        <row r="9868">
          <cell r="D9868"/>
        </row>
        <row r="9869">
          <cell r="D9869"/>
        </row>
        <row r="9870">
          <cell r="D9870"/>
        </row>
        <row r="9871">
          <cell r="D9871"/>
        </row>
        <row r="9872">
          <cell r="D9872"/>
        </row>
        <row r="9873">
          <cell r="D9873"/>
        </row>
        <row r="9874">
          <cell r="D9874"/>
        </row>
        <row r="9875">
          <cell r="D9875"/>
        </row>
        <row r="9876">
          <cell r="D9876"/>
        </row>
        <row r="9877">
          <cell r="D9877"/>
        </row>
        <row r="9878">
          <cell r="D9878"/>
        </row>
        <row r="9879">
          <cell r="D9879"/>
        </row>
        <row r="9880">
          <cell r="D9880"/>
        </row>
        <row r="9881">
          <cell r="D9881"/>
        </row>
        <row r="9882">
          <cell r="D9882"/>
        </row>
        <row r="9883">
          <cell r="D9883"/>
        </row>
        <row r="9884">
          <cell r="D9884"/>
        </row>
        <row r="9885">
          <cell r="D9885"/>
        </row>
        <row r="9886">
          <cell r="D9886"/>
        </row>
        <row r="9887">
          <cell r="D9887"/>
        </row>
        <row r="9888">
          <cell r="D9888"/>
        </row>
        <row r="9889">
          <cell r="D9889"/>
        </row>
        <row r="9890">
          <cell r="D9890"/>
        </row>
        <row r="9891">
          <cell r="D9891"/>
        </row>
        <row r="9892">
          <cell r="D9892"/>
        </row>
        <row r="9893">
          <cell r="D9893"/>
        </row>
        <row r="9894">
          <cell r="D9894"/>
        </row>
        <row r="9895">
          <cell r="D9895"/>
        </row>
        <row r="9896">
          <cell r="D9896"/>
        </row>
        <row r="9897">
          <cell r="D9897"/>
        </row>
        <row r="9898">
          <cell r="D9898"/>
        </row>
        <row r="9899">
          <cell r="D9899"/>
        </row>
        <row r="9900">
          <cell r="D9900"/>
        </row>
        <row r="9901">
          <cell r="D9901"/>
        </row>
        <row r="9902">
          <cell r="D9902"/>
        </row>
        <row r="9903">
          <cell r="D9903"/>
        </row>
        <row r="9904">
          <cell r="D9904"/>
        </row>
        <row r="9905">
          <cell r="D9905"/>
        </row>
        <row r="9906">
          <cell r="D9906"/>
        </row>
        <row r="9907">
          <cell r="D9907"/>
        </row>
        <row r="9908">
          <cell r="D9908"/>
        </row>
        <row r="9909">
          <cell r="D9909"/>
        </row>
        <row r="9910">
          <cell r="D9910"/>
        </row>
        <row r="9911">
          <cell r="D9911"/>
        </row>
        <row r="9912">
          <cell r="D9912"/>
        </row>
        <row r="9913">
          <cell r="D9913"/>
        </row>
        <row r="9914">
          <cell r="D9914"/>
        </row>
        <row r="9915">
          <cell r="D9915"/>
        </row>
        <row r="9916">
          <cell r="D9916"/>
        </row>
        <row r="9917">
          <cell r="D9917"/>
        </row>
        <row r="9918">
          <cell r="D9918"/>
        </row>
        <row r="9919">
          <cell r="D9919"/>
        </row>
        <row r="9920">
          <cell r="D9920"/>
        </row>
        <row r="9921">
          <cell r="D9921"/>
        </row>
        <row r="9922">
          <cell r="D9922"/>
        </row>
        <row r="9923">
          <cell r="D9923"/>
        </row>
        <row r="9924">
          <cell r="D9924"/>
        </row>
        <row r="9925">
          <cell r="D9925"/>
        </row>
        <row r="9926">
          <cell r="D9926"/>
        </row>
        <row r="9927">
          <cell r="D9927"/>
        </row>
        <row r="9928">
          <cell r="D9928"/>
        </row>
        <row r="9929">
          <cell r="D9929"/>
        </row>
        <row r="9930">
          <cell r="D9930"/>
        </row>
        <row r="9931">
          <cell r="D9931"/>
        </row>
        <row r="9932">
          <cell r="D9932"/>
        </row>
        <row r="9933">
          <cell r="D9933"/>
        </row>
        <row r="9934">
          <cell r="D9934"/>
        </row>
        <row r="9935">
          <cell r="D9935"/>
        </row>
        <row r="9936">
          <cell r="D9936"/>
        </row>
        <row r="9937">
          <cell r="D9937"/>
        </row>
        <row r="9938">
          <cell r="D9938"/>
        </row>
        <row r="9939">
          <cell r="D9939"/>
        </row>
        <row r="9940">
          <cell r="D9940"/>
        </row>
        <row r="9941">
          <cell r="D9941"/>
        </row>
        <row r="9942">
          <cell r="D9942"/>
        </row>
        <row r="9943">
          <cell r="D9943"/>
        </row>
        <row r="9944">
          <cell r="D9944"/>
        </row>
        <row r="9945">
          <cell r="D9945"/>
        </row>
        <row r="9946">
          <cell r="D9946"/>
        </row>
        <row r="9947">
          <cell r="D9947"/>
        </row>
        <row r="9948">
          <cell r="D9948"/>
        </row>
        <row r="9949">
          <cell r="D9949"/>
        </row>
        <row r="9950">
          <cell r="D9950"/>
        </row>
        <row r="9951">
          <cell r="D9951"/>
        </row>
        <row r="9952">
          <cell r="D9952"/>
        </row>
        <row r="9953">
          <cell r="D9953"/>
        </row>
        <row r="9954">
          <cell r="D9954"/>
        </row>
        <row r="9955">
          <cell r="D9955"/>
        </row>
        <row r="9956">
          <cell r="D9956"/>
        </row>
        <row r="9957">
          <cell r="D9957"/>
        </row>
        <row r="9958">
          <cell r="D9958"/>
        </row>
        <row r="9959">
          <cell r="D9959"/>
        </row>
        <row r="9960">
          <cell r="D9960"/>
        </row>
        <row r="9961">
          <cell r="D9961"/>
        </row>
        <row r="9962">
          <cell r="D9962"/>
        </row>
        <row r="9963">
          <cell r="D9963"/>
        </row>
        <row r="9964">
          <cell r="D9964"/>
        </row>
        <row r="9965">
          <cell r="D9965"/>
        </row>
        <row r="9966">
          <cell r="D9966"/>
        </row>
        <row r="9967">
          <cell r="D9967"/>
        </row>
        <row r="9968">
          <cell r="D9968"/>
        </row>
        <row r="9969">
          <cell r="D9969"/>
        </row>
        <row r="9970">
          <cell r="D9970"/>
        </row>
        <row r="9971">
          <cell r="D9971"/>
        </row>
        <row r="9972">
          <cell r="D9972"/>
        </row>
        <row r="9973">
          <cell r="D9973"/>
        </row>
        <row r="9974">
          <cell r="D9974"/>
        </row>
        <row r="9975">
          <cell r="D9975"/>
        </row>
        <row r="9976">
          <cell r="D9976"/>
        </row>
        <row r="9977">
          <cell r="D9977"/>
        </row>
        <row r="9978">
          <cell r="D9978"/>
        </row>
        <row r="9979">
          <cell r="D9979"/>
        </row>
        <row r="9980">
          <cell r="D9980"/>
        </row>
        <row r="9981">
          <cell r="D9981"/>
        </row>
        <row r="9982">
          <cell r="D9982"/>
        </row>
        <row r="9983">
          <cell r="D9983"/>
        </row>
        <row r="9984">
          <cell r="D9984"/>
        </row>
        <row r="9985">
          <cell r="D9985"/>
        </row>
        <row r="9986">
          <cell r="D9986"/>
        </row>
        <row r="9987">
          <cell r="D9987"/>
        </row>
        <row r="9988">
          <cell r="D9988"/>
        </row>
        <row r="9989">
          <cell r="D9989"/>
        </row>
        <row r="9990">
          <cell r="D9990"/>
        </row>
        <row r="9991">
          <cell r="D9991"/>
        </row>
        <row r="9992">
          <cell r="D9992"/>
        </row>
        <row r="9993">
          <cell r="D9993"/>
        </row>
        <row r="9994">
          <cell r="D9994"/>
        </row>
        <row r="9995">
          <cell r="D9995"/>
        </row>
        <row r="9996">
          <cell r="D9996"/>
        </row>
        <row r="9997">
          <cell r="D9997"/>
        </row>
        <row r="9998">
          <cell r="D9998"/>
        </row>
        <row r="9999">
          <cell r="D9999"/>
        </row>
        <row r="10000">
          <cell r="D10000"/>
        </row>
        <row r="10001">
          <cell r="D10001"/>
        </row>
        <row r="10002">
          <cell r="D10002"/>
        </row>
        <row r="10003">
          <cell r="D10003"/>
        </row>
        <row r="10004">
          <cell r="D10004"/>
        </row>
        <row r="10005">
          <cell r="D10005"/>
        </row>
        <row r="10006">
          <cell r="D10006"/>
        </row>
        <row r="10007">
          <cell r="D10007"/>
        </row>
        <row r="10008">
          <cell r="D10008"/>
        </row>
        <row r="10009">
          <cell r="D10009"/>
        </row>
        <row r="10010">
          <cell r="D10010"/>
        </row>
        <row r="10011">
          <cell r="D10011"/>
        </row>
        <row r="10012">
          <cell r="D10012"/>
        </row>
        <row r="10013">
          <cell r="D10013"/>
        </row>
        <row r="10014">
          <cell r="D10014"/>
        </row>
        <row r="10015">
          <cell r="D10015"/>
        </row>
        <row r="10016">
          <cell r="D10016"/>
        </row>
        <row r="10017">
          <cell r="D10017"/>
        </row>
        <row r="10018">
          <cell r="D10018"/>
        </row>
        <row r="10019">
          <cell r="D10019"/>
        </row>
        <row r="10020">
          <cell r="D10020"/>
        </row>
        <row r="10021">
          <cell r="D10021"/>
        </row>
        <row r="10022">
          <cell r="D10022"/>
        </row>
        <row r="10023">
          <cell r="D10023"/>
        </row>
        <row r="10024">
          <cell r="D10024"/>
        </row>
        <row r="10025">
          <cell r="D10025"/>
        </row>
        <row r="10026">
          <cell r="D10026"/>
        </row>
        <row r="10027">
          <cell r="D10027"/>
        </row>
        <row r="10028">
          <cell r="D10028"/>
        </row>
        <row r="10029">
          <cell r="D10029"/>
        </row>
        <row r="10030">
          <cell r="D10030"/>
        </row>
        <row r="10031">
          <cell r="D10031"/>
        </row>
        <row r="10032">
          <cell r="D10032"/>
        </row>
        <row r="10033">
          <cell r="D10033"/>
        </row>
        <row r="10034">
          <cell r="D10034"/>
        </row>
        <row r="10035">
          <cell r="D10035"/>
        </row>
        <row r="10036">
          <cell r="D10036"/>
        </row>
        <row r="10037">
          <cell r="D10037"/>
        </row>
        <row r="10038">
          <cell r="D10038"/>
        </row>
        <row r="10039">
          <cell r="D10039"/>
        </row>
        <row r="10040">
          <cell r="D10040"/>
        </row>
        <row r="10041">
          <cell r="D10041"/>
        </row>
        <row r="10042">
          <cell r="D10042"/>
        </row>
        <row r="10043">
          <cell r="D10043"/>
        </row>
        <row r="10044">
          <cell r="D10044"/>
        </row>
        <row r="10045">
          <cell r="D10045"/>
        </row>
        <row r="10046">
          <cell r="D10046"/>
        </row>
        <row r="10047">
          <cell r="D10047"/>
        </row>
        <row r="10048">
          <cell r="D10048"/>
        </row>
        <row r="10049">
          <cell r="D10049"/>
        </row>
        <row r="10050">
          <cell r="D10050"/>
        </row>
        <row r="10051">
          <cell r="D10051"/>
        </row>
        <row r="10052">
          <cell r="D10052"/>
        </row>
        <row r="10053">
          <cell r="D10053"/>
        </row>
        <row r="10054">
          <cell r="D10054"/>
        </row>
        <row r="10055">
          <cell r="D10055"/>
        </row>
        <row r="10056">
          <cell r="D10056"/>
        </row>
        <row r="10057">
          <cell r="D10057"/>
        </row>
        <row r="10058">
          <cell r="D10058"/>
        </row>
        <row r="10059">
          <cell r="D10059"/>
        </row>
        <row r="10060">
          <cell r="D10060"/>
        </row>
        <row r="10061">
          <cell r="D10061"/>
        </row>
        <row r="10062">
          <cell r="D10062"/>
        </row>
        <row r="10063">
          <cell r="D10063"/>
        </row>
        <row r="10064">
          <cell r="D10064"/>
        </row>
        <row r="10065">
          <cell r="D10065"/>
        </row>
        <row r="10066">
          <cell r="D10066"/>
        </row>
        <row r="10067">
          <cell r="D10067"/>
        </row>
        <row r="10068">
          <cell r="D10068"/>
        </row>
        <row r="10069">
          <cell r="D10069"/>
        </row>
        <row r="10070">
          <cell r="D10070"/>
        </row>
        <row r="10071">
          <cell r="D10071"/>
        </row>
        <row r="10072">
          <cell r="D10072"/>
        </row>
        <row r="10073">
          <cell r="D10073"/>
        </row>
        <row r="10074">
          <cell r="D10074"/>
        </row>
        <row r="10075">
          <cell r="D10075"/>
        </row>
        <row r="10076">
          <cell r="D10076"/>
        </row>
        <row r="10077">
          <cell r="D10077"/>
        </row>
        <row r="10078">
          <cell r="D10078"/>
        </row>
        <row r="10079">
          <cell r="D10079"/>
        </row>
        <row r="10080">
          <cell r="D10080"/>
        </row>
        <row r="10081">
          <cell r="D10081"/>
        </row>
        <row r="10082">
          <cell r="D10082"/>
        </row>
        <row r="10083">
          <cell r="D10083"/>
        </row>
        <row r="10084">
          <cell r="D10084"/>
        </row>
        <row r="10085">
          <cell r="D10085"/>
        </row>
        <row r="10086">
          <cell r="D10086"/>
        </row>
        <row r="10087">
          <cell r="D10087"/>
        </row>
        <row r="10088">
          <cell r="D10088"/>
        </row>
        <row r="10089">
          <cell r="D10089"/>
        </row>
        <row r="10090">
          <cell r="D10090"/>
        </row>
        <row r="10091">
          <cell r="D10091"/>
        </row>
        <row r="10092">
          <cell r="D10092"/>
        </row>
        <row r="10093">
          <cell r="D10093"/>
        </row>
        <row r="10094">
          <cell r="D10094"/>
        </row>
        <row r="10095">
          <cell r="D10095"/>
        </row>
        <row r="10096">
          <cell r="D10096"/>
        </row>
        <row r="10097">
          <cell r="D10097"/>
        </row>
        <row r="10098">
          <cell r="D10098"/>
        </row>
        <row r="10099">
          <cell r="D10099"/>
        </row>
        <row r="10100">
          <cell r="D10100"/>
        </row>
        <row r="10101">
          <cell r="D10101"/>
        </row>
        <row r="10102">
          <cell r="D10102"/>
        </row>
        <row r="10103">
          <cell r="D10103"/>
        </row>
        <row r="10104">
          <cell r="D10104"/>
        </row>
        <row r="10105">
          <cell r="D10105"/>
        </row>
        <row r="10106">
          <cell r="D10106"/>
        </row>
        <row r="10107">
          <cell r="D10107"/>
        </row>
        <row r="10108">
          <cell r="D10108"/>
        </row>
        <row r="10109">
          <cell r="D10109"/>
        </row>
        <row r="10110">
          <cell r="D10110"/>
        </row>
        <row r="10111">
          <cell r="D10111"/>
        </row>
        <row r="10112">
          <cell r="D10112"/>
        </row>
        <row r="10113">
          <cell r="D10113"/>
        </row>
        <row r="10114">
          <cell r="D10114"/>
        </row>
        <row r="10115">
          <cell r="D10115"/>
        </row>
        <row r="10116">
          <cell r="D10116"/>
        </row>
        <row r="10117">
          <cell r="D10117"/>
        </row>
        <row r="10118">
          <cell r="D10118"/>
        </row>
        <row r="10119">
          <cell r="D10119"/>
        </row>
        <row r="10120">
          <cell r="D10120"/>
        </row>
        <row r="10121">
          <cell r="D10121"/>
        </row>
        <row r="10122">
          <cell r="D10122"/>
        </row>
        <row r="10123">
          <cell r="D10123"/>
        </row>
        <row r="10124">
          <cell r="D10124"/>
        </row>
        <row r="10125">
          <cell r="D10125"/>
        </row>
        <row r="10126">
          <cell r="D10126"/>
        </row>
        <row r="10127">
          <cell r="D10127"/>
        </row>
        <row r="10128">
          <cell r="D10128"/>
        </row>
        <row r="10129">
          <cell r="D10129"/>
        </row>
        <row r="10130">
          <cell r="D10130"/>
        </row>
        <row r="10131">
          <cell r="D10131"/>
        </row>
        <row r="10132">
          <cell r="D10132"/>
        </row>
        <row r="10133">
          <cell r="D10133"/>
        </row>
        <row r="10134">
          <cell r="D10134"/>
        </row>
        <row r="10135">
          <cell r="D10135"/>
        </row>
        <row r="10136">
          <cell r="D10136"/>
        </row>
        <row r="10137">
          <cell r="D10137"/>
        </row>
        <row r="10138">
          <cell r="D10138"/>
        </row>
        <row r="10139">
          <cell r="D10139"/>
        </row>
        <row r="10140">
          <cell r="D10140"/>
        </row>
        <row r="10141">
          <cell r="D10141"/>
        </row>
        <row r="10142">
          <cell r="D10142"/>
        </row>
        <row r="10143">
          <cell r="D10143"/>
        </row>
        <row r="10144">
          <cell r="D10144"/>
        </row>
        <row r="10145">
          <cell r="D10145"/>
        </row>
        <row r="10146">
          <cell r="D10146"/>
        </row>
        <row r="10147">
          <cell r="D10147"/>
        </row>
        <row r="10148">
          <cell r="D10148"/>
        </row>
        <row r="10149">
          <cell r="D10149"/>
        </row>
        <row r="10150">
          <cell r="D10150"/>
        </row>
        <row r="10151">
          <cell r="D10151"/>
        </row>
        <row r="10152">
          <cell r="D10152"/>
        </row>
        <row r="10153">
          <cell r="D10153"/>
        </row>
        <row r="10154">
          <cell r="D10154"/>
        </row>
        <row r="10155">
          <cell r="D10155"/>
        </row>
        <row r="10156">
          <cell r="D10156"/>
        </row>
        <row r="10157">
          <cell r="D10157"/>
        </row>
        <row r="10158">
          <cell r="D10158"/>
        </row>
        <row r="10159">
          <cell r="D10159"/>
        </row>
        <row r="10160">
          <cell r="D10160"/>
        </row>
        <row r="10161">
          <cell r="D10161"/>
        </row>
        <row r="10162">
          <cell r="D10162"/>
        </row>
        <row r="10163">
          <cell r="D10163"/>
        </row>
        <row r="10164">
          <cell r="D10164"/>
        </row>
        <row r="10165">
          <cell r="D10165"/>
        </row>
        <row r="10166">
          <cell r="D10166"/>
        </row>
        <row r="10167">
          <cell r="D10167"/>
        </row>
        <row r="10168">
          <cell r="D10168"/>
        </row>
        <row r="10169">
          <cell r="D10169"/>
        </row>
        <row r="10170">
          <cell r="D10170"/>
        </row>
        <row r="10171">
          <cell r="D10171"/>
        </row>
        <row r="10172">
          <cell r="D10172"/>
        </row>
        <row r="10173">
          <cell r="D10173"/>
        </row>
        <row r="10174">
          <cell r="D10174"/>
        </row>
        <row r="10175">
          <cell r="D10175"/>
        </row>
        <row r="10176">
          <cell r="D10176"/>
        </row>
        <row r="10177">
          <cell r="D10177"/>
        </row>
        <row r="10178">
          <cell r="D10178"/>
        </row>
        <row r="10179">
          <cell r="D10179"/>
        </row>
        <row r="10180">
          <cell r="D10180"/>
        </row>
        <row r="10181">
          <cell r="D10181"/>
        </row>
        <row r="10182">
          <cell r="D10182"/>
        </row>
        <row r="10183">
          <cell r="D10183"/>
        </row>
        <row r="10184">
          <cell r="D10184"/>
        </row>
        <row r="10185">
          <cell r="D10185"/>
        </row>
        <row r="10186">
          <cell r="D10186"/>
        </row>
        <row r="10187">
          <cell r="D10187"/>
        </row>
        <row r="10188">
          <cell r="D10188"/>
        </row>
        <row r="10189">
          <cell r="D10189"/>
        </row>
        <row r="10190">
          <cell r="D10190"/>
        </row>
        <row r="10191">
          <cell r="D10191"/>
        </row>
        <row r="10192">
          <cell r="D10192"/>
        </row>
        <row r="10193">
          <cell r="D10193"/>
        </row>
        <row r="10194">
          <cell r="D10194"/>
        </row>
        <row r="10195">
          <cell r="D10195"/>
        </row>
        <row r="10196">
          <cell r="D10196"/>
        </row>
        <row r="10197">
          <cell r="D10197"/>
        </row>
        <row r="10198">
          <cell r="D10198"/>
        </row>
        <row r="10199">
          <cell r="D10199"/>
        </row>
        <row r="10200">
          <cell r="D10200"/>
        </row>
        <row r="10201">
          <cell r="D10201"/>
        </row>
        <row r="10202">
          <cell r="D10202"/>
        </row>
        <row r="10203">
          <cell r="D10203"/>
        </row>
        <row r="10204">
          <cell r="D10204"/>
        </row>
        <row r="10205">
          <cell r="D10205"/>
        </row>
        <row r="10206">
          <cell r="D10206"/>
        </row>
        <row r="10207">
          <cell r="D10207"/>
        </row>
        <row r="10208">
          <cell r="D10208"/>
        </row>
        <row r="10209">
          <cell r="D10209"/>
        </row>
        <row r="10210">
          <cell r="D10210"/>
        </row>
        <row r="10211">
          <cell r="D10211"/>
        </row>
        <row r="10212">
          <cell r="D10212"/>
        </row>
        <row r="10213">
          <cell r="D10213"/>
        </row>
        <row r="10214">
          <cell r="D10214"/>
        </row>
        <row r="10215">
          <cell r="D10215"/>
        </row>
        <row r="10216">
          <cell r="D10216"/>
        </row>
        <row r="10217">
          <cell r="D10217"/>
        </row>
        <row r="10218">
          <cell r="D10218"/>
        </row>
        <row r="10219">
          <cell r="D10219"/>
        </row>
        <row r="10220">
          <cell r="D10220"/>
        </row>
        <row r="10221">
          <cell r="D10221"/>
        </row>
        <row r="10222">
          <cell r="D10222"/>
        </row>
        <row r="10223">
          <cell r="D10223"/>
        </row>
        <row r="10224">
          <cell r="D10224"/>
        </row>
        <row r="10225">
          <cell r="D10225"/>
        </row>
        <row r="10226">
          <cell r="D10226"/>
        </row>
        <row r="10227">
          <cell r="D10227"/>
        </row>
        <row r="10228">
          <cell r="D10228"/>
        </row>
        <row r="10229">
          <cell r="D10229"/>
        </row>
        <row r="10230">
          <cell r="D10230"/>
        </row>
        <row r="10231">
          <cell r="D10231"/>
        </row>
        <row r="10232">
          <cell r="D10232"/>
        </row>
        <row r="10233">
          <cell r="D10233"/>
        </row>
        <row r="10234">
          <cell r="D10234"/>
        </row>
        <row r="10235">
          <cell r="D10235"/>
        </row>
        <row r="10236">
          <cell r="D10236"/>
        </row>
        <row r="10237">
          <cell r="D10237"/>
        </row>
        <row r="10238">
          <cell r="D10238"/>
        </row>
        <row r="10239">
          <cell r="D10239"/>
        </row>
        <row r="10240">
          <cell r="D10240"/>
        </row>
        <row r="10241">
          <cell r="D10241"/>
        </row>
        <row r="10242">
          <cell r="D10242"/>
        </row>
        <row r="10243">
          <cell r="D10243"/>
        </row>
        <row r="10244">
          <cell r="D10244"/>
        </row>
        <row r="10245">
          <cell r="D10245"/>
        </row>
        <row r="10246">
          <cell r="D10246"/>
        </row>
        <row r="10247">
          <cell r="D10247"/>
        </row>
        <row r="10248">
          <cell r="D10248"/>
        </row>
        <row r="10249">
          <cell r="D10249"/>
        </row>
        <row r="10250">
          <cell r="D10250"/>
        </row>
        <row r="10251">
          <cell r="D10251"/>
        </row>
        <row r="10252">
          <cell r="D10252"/>
        </row>
        <row r="10253">
          <cell r="D10253"/>
        </row>
        <row r="10254">
          <cell r="D10254"/>
        </row>
        <row r="10255">
          <cell r="D10255"/>
        </row>
        <row r="10256">
          <cell r="D10256"/>
        </row>
        <row r="10257">
          <cell r="D10257"/>
        </row>
        <row r="10258">
          <cell r="D10258"/>
        </row>
        <row r="10259">
          <cell r="D10259"/>
        </row>
        <row r="10260">
          <cell r="D10260"/>
        </row>
        <row r="10261">
          <cell r="D10261"/>
        </row>
        <row r="10262">
          <cell r="D10262"/>
        </row>
        <row r="10263">
          <cell r="D10263"/>
        </row>
        <row r="10264">
          <cell r="D10264"/>
        </row>
        <row r="10265">
          <cell r="D10265"/>
        </row>
        <row r="10266">
          <cell r="D10266"/>
        </row>
        <row r="10267">
          <cell r="D10267"/>
        </row>
        <row r="10268">
          <cell r="D10268"/>
        </row>
        <row r="10269">
          <cell r="D10269"/>
        </row>
        <row r="10270">
          <cell r="D10270"/>
        </row>
        <row r="10271">
          <cell r="D10271"/>
        </row>
        <row r="10272">
          <cell r="D10272"/>
        </row>
        <row r="10273">
          <cell r="D10273"/>
        </row>
        <row r="10274">
          <cell r="D10274"/>
        </row>
        <row r="10275">
          <cell r="D10275"/>
        </row>
        <row r="10276">
          <cell r="D10276"/>
        </row>
        <row r="10277">
          <cell r="D10277"/>
        </row>
        <row r="10278">
          <cell r="D10278"/>
        </row>
        <row r="10279">
          <cell r="D10279"/>
        </row>
        <row r="10280">
          <cell r="D10280"/>
        </row>
        <row r="10281">
          <cell r="D10281"/>
        </row>
        <row r="10282">
          <cell r="D10282"/>
        </row>
        <row r="10283">
          <cell r="D10283"/>
        </row>
        <row r="10284">
          <cell r="D10284"/>
        </row>
        <row r="10285">
          <cell r="D10285"/>
        </row>
        <row r="10286">
          <cell r="D10286"/>
        </row>
        <row r="10287">
          <cell r="D10287"/>
        </row>
        <row r="10288">
          <cell r="D10288"/>
        </row>
        <row r="10289">
          <cell r="D10289"/>
        </row>
        <row r="10290">
          <cell r="D10290"/>
        </row>
        <row r="10291">
          <cell r="D10291"/>
        </row>
        <row r="10292">
          <cell r="D10292"/>
        </row>
        <row r="10293">
          <cell r="D10293"/>
        </row>
        <row r="10294">
          <cell r="D10294"/>
        </row>
        <row r="10295">
          <cell r="D10295"/>
        </row>
        <row r="10296">
          <cell r="D10296"/>
        </row>
        <row r="10297">
          <cell r="D10297"/>
        </row>
        <row r="10298">
          <cell r="D10298"/>
        </row>
        <row r="10299">
          <cell r="D10299"/>
        </row>
        <row r="10300">
          <cell r="D10300"/>
        </row>
        <row r="10301">
          <cell r="D10301"/>
        </row>
        <row r="10302">
          <cell r="D10302"/>
        </row>
        <row r="10303">
          <cell r="D10303"/>
        </row>
        <row r="10304">
          <cell r="D10304"/>
        </row>
        <row r="10305">
          <cell r="D10305"/>
        </row>
        <row r="10306">
          <cell r="D10306"/>
        </row>
        <row r="10307">
          <cell r="D10307"/>
        </row>
        <row r="10308">
          <cell r="D10308"/>
        </row>
        <row r="10309">
          <cell r="D10309"/>
        </row>
        <row r="10310">
          <cell r="D10310"/>
        </row>
        <row r="10311">
          <cell r="D10311"/>
        </row>
        <row r="10312">
          <cell r="D10312"/>
        </row>
        <row r="10313">
          <cell r="D10313"/>
        </row>
        <row r="10314">
          <cell r="D10314"/>
        </row>
        <row r="10315">
          <cell r="D10315"/>
        </row>
        <row r="10316">
          <cell r="D10316"/>
        </row>
        <row r="10317">
          <cell r="D10317"/>
        </row>
        <row r="10318">
          <cell r="D10318"/>
        </row>
        <row r="10319">
          <cell r="D10319"/>
        </row>
        <row r="10320">
          <cell r="D10320"/>
        </row>
        <row r="10321">
          <cell r="D10321"/>
        </row>
        <row r="10322">
          <cell r="D10322"/>
        </row>
        <row r="10323">
          <cell r="D10323"/>
        </row>
        <row r="10324">
          <cell r="D10324"/>
        </row>
        <row r="10325">
          <cell r="D10325"/>
        </row>
        <row r="10326">
          <cell r="D10326"/>
        </row>
        <row r="10327">
          <cell r="D10327"/>
        </row>
        <row r="10328">
          <cell r="D10328"/>
        </row>
        <row r="10329">
          <cell r="D10329"/>
        </row>
        <row r="10330">
          <cell r="D10330"/>
        </row>
        <row r="10331">
          <cell r="D10331"/>
        </row>
        <row r="10332">
          <cell r="D10332"/>
        </row>
        <row r="10333">
          <cell r="D10333"/>
        </row>
        <row r="10334">
          <cell r="D10334"/>
        </row>
        <row r="10335">
          <cell r="D10335"/>
        </row>
        <row r="10336">
          <cell r="D10336"/>
        </row>
        <row r="10337">
          <cell r="D10337"/>
        </row>
        <row r="10338">
          <cell r="D10338"/>
        </row>
        <row r="10339">
          <cell r="D10339"/>
        </row>
        <row r="10340">
          <cell r="D10340"/>
        </row>
        <row r="10341">
          <cell r="D10341"/>
        </row>
        <row r="10342">
          <cell r="D10342"/>
        </row>
        <row r="10343">
          <cell r="D10343"/>
        </row>
        <row r="10344">
          <cell r="D10344"/>
        </row>
        <row r="10345">
          <cell r="D10345"/>
        </row>
        <row r="10346">
          <cell r="D10346"/>
        </row>
        <row r="10347">
          <cell r="D10347"/>
        </row>
        <row r="10348">
          <cell r="D10348"/>
        </row>
        <row r="10349">
          <cell r="D10349"/>
        </row>
        <row r="10350">
          <cell r="D10350"/>
        </row>
        <row r="10351">
          <cell r="D10351"/>
        </row>
        <row r="10352">
          <cell r="D10352"/>
        </row>
        <row r="10353">
          <cell r="D10353"/>
        </row>
        <row r="10354">
          <cell r="D10354"/>
        </row>
        <row r="10355">
          <cell r="D10355"/>
        </row>
        <row r="10356">
          <cell r="D10356"/>
        </row>
        <row r="10357">
          <cell r="D10357"/>
        </row>
        <row r="10358">
          <cell r="D10358"/>
        </row>
        <row r="10359">
          <cell r="D10359"/>
        </row>
        <row r="10360">
          <cell r="D10360"/>
        </row>
        <row r="10361">
          <cell r="D10361"/>
        </row>
        <row r="10362">
          <cell r="D10362"/>
        </row>
        <row r="10363">
          <cell r="D10363"/>
        </row>
        <row r="10364">
          <cell r="D10364"/>
        </row>
        <row r="10365">
          <cell r="D10365"/>
        </row>
        <row r="10366">
          <cell r="D10366"/>
        </row>
        <row r="10367">
          <cell r="D10367"/>
        </row>
        <row r="10368">
          <cell r="D10368"/>
        </row>
        <row r="10369">
          <cell r="D10369"/>
        </row>
        <row r="10370">
          <cell r="D10370"/>
        </row>
        <row r="10371">
          <cell r="D10371"/>
        </row>
        <row r="10372">
          <cell r="D10372"/>
        </row>
        <row r="10373">
          <cell r="D10373"/>
        </row>
        <row r="10374">
          <cell r="D10374"/>
        </row>
        <row r="10375">
          <cell r="D10375"/>
        </row>
        <row r="10376">
          <cell r="D10376"/>
        </row>
        <row r="10377">
          <cell r="D10377"/>
        </row>
        <row r="10378">
          <cell r="D10378"/>
        </row>
        <row r="10379">
          <cell r="D10379"/>
        </row>
        <row r="10380">
          <cell r="D10380"/>
        </row>
        <row r="10381">
          <cell r="D10381"/>
        </row>
        <row r="10382">
          <cell r="D10382"/>
        </row>
        <row r="10383">
          <cell r="D10383"/>
        </row>
        <row r="10384">
          <cell r="D10384"/>
        </row>
        <row r="10385">
          <cell r="D10385"/>
        </row>
        <row r="10386">
          <cell r="D10386"/>
        </row>
        <row r="10387">
          <cell r="D10387"/>
        </row>
        <row r="10388">
          <cell r="D10388"/>
        </row>
        <row r="10389">
          <cell r="D10389"/>
        </row>
        <row r="10390">
          <cell r="D10390"/>
        </row>
        <row r="10391">
          <cell r="D10391"/>
        </row>
        <row r="10392">
          <cell r="D10392"/>
        </row>
        <row r="10393">
          <cell r="D10393"/>
        </row>
        <row r="10394">
          <cell r="D10394"/>
        </row>
        <row r="10395">
          <cell r="D10395"/>
        </row>
        <row r="10396">
          <cell r="D10396"/>
        </row>
        <row r="10397">
          <cell r="D10397"/>
        </row>
        <row r="10398">
          <cell r="D10398"/>
        </row>
        <row r="10399">
          <cell r="D10399"/>
        </row>
        <row r="10400">
          <cell r="D10400"/>
        </row>
        <row r="10401">
          <cell r="D10401"/>
        </row>
        <row r="10402">
          <cell r="D10402"/>
        </row>
        <row r="10403">
          <cell r="D10403"/>
        </row>
        <row r="10404">
          <cell r="D10404"/>
        </row>
        <row r="10405">
          <cell r="D10405"/>
        </row>
        <row r="10406">
          <cell r="D10406"/>
        </row>
        <row r="10407">
          <cell r="D10407"/>
        </row>
        <row r="10408">
          <cell r="D10408"/>
        </row>
        <row r="10409">
          <cell r="D10409"/>
        </row>
        <row r="10410">
          <cell r="D10410"/>
        </row>
        <row r="10411">
          <cell r="D10411"/>
        </row>
        <row r="10412">
          <cell r="D10412"/>
        </row>
        <row r="10413">
          <cell r="D10413"/>
        </row>
        <row r="10414">
          <cell r="D10414"/>
        </row>
        <row r="10415">
          <cell r="D10415"/>
        </row>
        <row r="10416">
          <cell r="D10416"/>
        </row>
        <row r="10417">
          <cell r="D10417"/>
        </row>
        <row r="10418">
          <cell r="D10418"/>
        </row>
        <row r="10419">
          <cell r="D10419"/>
        </row>
        <row r="10420">
          <cell r="D10420"/>
        </row>
        <row r="10421">
          <cell r="D10421"/>
        </row>
        <row r="10422">
          <cell r="D10422"/>
        </row>
        <row r="10423">
          <cell r="D10423"/>
        </row>
        <row r="10424">
          <cell r="D10424"/>
        </row>
        <row r="10425">
          <cell r="D10425"/>
        </row>
        <row r="10426">
          <cell r="D10426"/>
        </row>
        <row r="10427">
          <cell r="D10427"/>
        </row>
        <row r="10428">
          <cell r="D10428"/>
        </row>
        <row r="10429">
          <cell r="D10429"/>
        </row>
        <row r="10430">
          <cell r="D10430"/>
        </row>
        <row r="10431">
          <cell r="D10431"/>
        </row>
        <row r="10432">
          <cell r="D10432"/>
        </row>
        <row r="10433">
          <cell r="D10433"/>
        </row>
        <row r="10434">
          <cell r="D10434"/>
        </row>
        <row r="10435">
          <cell r="D10435"/>
        </row>
        <row r="10436">
          <cell r="D10436"/>
        </row>
        <row r="10437">
          <cell r="D10437"/>
        </row>
        <row r="10438">
          <cell r="D10438"/>
        </row>
        <row r="10439">
          <cell r="D10439"/>
        </row>
        <row r="10440">
          <cell r="D10440"/>
        </row>
        <row r="10441">
          <cell r="D10441"/>
        </row>
        <row r="10442">
          <cell r="D10442"/>
        </row>
        <row r="10443">
          <cell r="D10443"/>
        </row>
        <row r="10444">
          <cell r="D10444"/>
        </row>
        <row r="10445">
          <cell r="D10445"/>
        </row>
        <row r="10446">
          <cell r="D10446"/>
        </row>
        <row r="10447">
          <cell r="D10447"/>
        </row>
        <row r="10448">
          <cell r="D10448"/>
        </row>
        <row r="10449">
          <cell r="D10449"/>
        </row>
        <row r="10450">
          <cell r="D10450"/>
        </row>
        <row r="10451">
          <cell r="D10451"/>
        </row>
        <row r="10452">
          <cell r="D10452"/>
        </row>
        <row r="10453">
          <cell r="D10453"/>
        </row>
        <row r="10454">
          <cell r="D10454"/>
        </row>
        <row r="10455">
          <cell r="D10455"/>
        </row>
        <row r="10456">
          <cell r="D10456"/>
        </row>
        <row r="10457">
          <cell r="D10457"/>
        </row>
        <row r="10458">
          <cell r="D10458"/>
        </row>
        <row r="10459">
          <cell r="D10459"/>
        </row>
        <row r="10460">
          <cell r="D10460"/>
        </row>
        <row r="10461">
          <cell r="D10461"/>
        </row>
        <row r="10462">
          <cell r="D10462"/>
        </row>
        <row r="10463">
          <cell r="D10463"/>
        </row>
        <row r="10464">
          <cell r="D10464"/>
        </row>
        <row r="10465">
          <cell r="D10465"/>
        </row>
        <row r="10466">
          <cell r="D10466"/>
        </row>
        <row r="10467">
          <cell r="D10467"/>
        </row>
        <row r="10468">
          <cell r="D10468"/>
        </row>
        <row r="10469">
          <cell r="D10469"/>
        </row>
        <row r="10470">
          <cell r="D10470"/>
        </row>
        <row r="10471">
          <cell r="D10471"/>
        </row>
        <row r="10472">
          <cell r="D10472"/>
        </row>
        <row r="10473">
          <cell r="D10473"/>
        </row>
        <row r="10474">
          <cell r="D10474"/>
        </row>
        <row r="10475">
          <cell r="D10475"/>
        </row>
        <row r="10476">
          <cell r="D10476"/>
        </row>
        <row r="10477">
          <cell r="D10477"/>
        </row>
        <row r="10478">
          <cell r="D10478"/>
        </row>
        <row r="10479">
          <cell r="D10479"/>
        </row>
        <row r="10480">
          <cell r="D10480"/>
        </row>
        <row r="10481">
          <cell r="D10481"/>
        </row>
        <row r="10482">
          <cell r="D10482"/>
        </row>
        <row r="10483">
          <cell r="D10483"/>
        </row>
        <row r="10484">
          <cell r="D10484"/>
        </row>
        <row r="10485">
          <cell r="D10485"/>
        </row>
        <row r="10486">
          <cell r="D10486"/>
        </row>
        <row r="10487">
          <cell r="D10487"/>
        </row>
        <row r="10488">
          <cell r="D10488"/>
        </row>
        <row r="10489">
          <cell r="D10489"/>
        </row>
        <row r="10490">
          <cell r="D10490"/>
        </row>
        <row r="10491">
          <cell r="D10491"/>
        </row>
        <row r="10492">
          <cell r="D10492"/>
        </row>
        <row r="10493">
          <cell r="D10493"/>
        </row>
        <row r="10494">
          <cell r="D10494"/>
        </row>
        <row r="10495">
          <cell r="D10495"/>
        </row>
        <row r="10496">
          <cell r="D10496"/>
        </row>
        <row r="10497">
          <cell r="D10497"/>
        </row>
        <row r="10498">
          <cell r="D10498"/>
        </row>
        <row r="10499">
          <cell r="D10499"/>
        </row>
        <row r="10500">
          <cell r="D10500"/>
        </row>
        <row r="10501">
          <cell r="D10501"/>
        </row>
        <row r="10502">
          <cell r="D10502"/>
        </row>
        <row r="10503">
          <cell r="D10503"/>
        </row>
        <row r="10504">
          <cell r="D10504"/>
        </row>
        <row r="10505">
          <cell r="D10505"/>
        </row>
        <row r="10506">
          <cell r="D10506"/>
        </row>
        <row r="10507">
          <cell r="D10507"/>
        </row>
        <row r="10508">
          <cell r="D10508"/>
        </row>
        <row r="10509">
          <cell r="D10509"/>
        </row>
        <row r="10510">
          <cell r="D10510"/>
        </row>
        <row r="10511">
          <cell r="D10511"/>
        </row>
        <row r="10512">
          <cell r="D10512"/>
        </row>
        <row r="10513">
          <cell r="D10513"/>
        </row>
        <row r="10514">
          <cell r="D10514"/>
        </row>
        <row r="10515">
          <cell r="D10515"/>
        </row>
        <row r="10516">
          <cell r="D10516"/>
        </row>
        <row r="10517">
          <cell r="D10517"/>
        </row>
        <row r="10518">
          <cell r="D10518"/>
        </row>
        <row r="10519">
          <cell r="D10519"/>
        </row>
        <row r="10520">
          <cell r="D10520"/>
        </row>
        <row r="10521">
          <cell r="D10521"/>
        </row>
        <row r="10522">
          <cell r="D10522"/>
        </row>
        <row r="10523">
          <cell r="D10523"/>
        </row>
        <row r="10524">
          <cell r="D10524"/>
        </row>
        <row r="10525">
          <cell r="D10525"/>
        </row>
        <row r="10526">
          <cell r="D10526"/>
        </row>
        <row r="10527">
          <cell r="D10527"/>
        </row>
        <row r="10528">
          <cell r="D10528"/>
        </row>
        <row r="10529">
          <cell r="D10529"/>
        </row>
        <row r="10530">
          <cell r="D10530"/>
        </row>
        <row r="10531">
          <cell r="D10531"/>
        </row>
        <row r="10532">
          <cell r="D10532"/>
        </row>
        <row r="10533">
          <cell r="D10533"/>
        </row>
        <row r="10534">
          <cell r="D10534"/>
        </row>
        <row r="10535">
          <cell r="D10535"/>
        </row>
        <row r="10536">
          <cell r="D10536"/>
        </row>
        <row r="10537">
          <cell r="D10537"/>
        </row>
        <row r="10538">
          <cell r="D10538"/>
        </row>
        <row r="10539">
          <cell r="D10539"/>
        </row>
        <row r="10540">
          <cell r="D10540"/>
        </row>
        <row r="10541">
          <cell r="D10541"/>
        </row>
        <row r="10542">
          <cell r="D10542"/>
        </row>
        <row r="10543">
          <cell r="D10543"/>
        </row>
        <row r="10544">
          <cell r="D10544"/>
        </row>
        <row r="10545">
          <cell r="D10545"/>
        </row>
        <row r="10546">
          <cell r="D10546"/>
        </row>
        <row r="10547">
          <cell r="D10547"/>
        </row>
        <row r="10548">
          <cell r="D10548"/>
        </row>
        <row r="10549">
          <cell r="D10549"/>
        </row>
        <row r="10550">
          <cell r="D10550"/>
        </row>
        <row r="10551">
          <cell r="D10551"/>
        </row>
        <row r="10552">
          <cell r="D10552"/>
        </row>
        <row r="10553">
          <cell r="D10553"/>
        </row>
        <row r="10554">
          <cell r="D10554"/>
        </row>
        <row r="10555">
          <cell r="D10555"/>
        </row>
        <row r="10556">
          <cell r="D10556"/>
        </row>
        <row r="10557">
          <cell r="D10557"/>
        </row>
        <row r="10558">
          <cell r="D10558"/>
        </row>
        <row r="10559">
          <cell r="D10559"/>
        </row>
        <row r="10560">
          <cell r="D10560"/>
        </row>
        <row r="10561">
          <cell r="D10561"/>
        </row>
        <row r="10562">
          <cell r="D10562"/>
        </row>
        <row r="10563">
          <cell r="D10563"/>
        </row>
        <row r="10564">
          <cell r="D10564"/>
        </row>
        <row r="10565">
          <cell r="D10565"/>
        </row>
        <row r="10566">
          <cell r="D10566"/>
        </row>
        <row r="10567">
          <cell r="D10567"/>
        </row>
        <row r="10568">
          <cell r="D10568"/>
        </row>
        <row r="10569">
          <cell r="D10569"/>
        </row>
        <row r="10570">
          <cell r="D10570"/>
        </row>
        <row r="10571">
          <cell r="D10571"/>
        </row>
        <row r="10572">
          <cell r="D10572"/>
        </row>
        <row r="10573">
          <cell r="D10573"/>
        </row>
        <row r="10574">
          <cell r="D10574"/>
        </row>
        <row r="10575">
          <cell r="D10575"/>
        </row>
        <row r="10576">
          <cell r="D10576"/>
        </row>
        <row r="10577">
          <cell r="D10577"/>
        </row>
        <row r="10578">
          <cell r="D10578"/>
        </row>
        <row r="10579">
          <cell r="D10579"/>
        </row>
        <row r="10580">
          <cell r="D10580"/>
        </row>
        <row r="10581">
          <cell r="D10581"/>
        </row>
        <row r="10582">
          <cell r="D10582"/>
        </row>
        <row r="10583">
          <cell r="D10583"/>
        </row>
        <row r="10584">
          <cell r="D10584"/>
        </row>
        <row r="10585">
          <cell r="D10585"/>
        </row>
        <row r="10586">
          <cell r="D10586"/>
        </row>
        <row r="10587">
          <cell r="D10587"/>
        </row>
        <row r="10588">
          <cell r="D10588"/>
        </row>
        <row r="10589">
          <cell r="D10589"/>
        </row>
        <row r="10590">
          <cell r="D10590"/>
        </row>
        <row r="10591">
          <cell r="D10591"/>
        </row>
        <row r="10592">
          <cell r="D10592"/>
        </row>
        <row r="10593">
          <cell r="D10593"/>
        </row>
        <row r="10594">
          <cell r="D10594"/>
        </row>
        <row r="10595">
          <cell r="D10595"/>
        </row>
        <row r="10596">
          <cell r="D10596"/>
        </row>
        <row r="10597">
          <cell r="D10597"/>
        </row>
        <row r="10598">
          <cell r="D10598"/>
        </row>
        <row r="10599">
          <cell r="D10599"/>
        </row>
        <row r="10600">
          <cell r="D10600"/>
        </row>
        <row r="10601">
          <cell r="D10601"/>
        </row>
        <row r="10602">
          <cell r="D10602"/>
        </row>
        <row r="10603">
          <cell r="D10603"/>
        </row>
        <row r="10604">
          <cell r="D10604"/>
        </row>
        <row r="10605">
          <cell r="D10605"/>
        </row>
        <row r="10606">
          <cell r="D10606"/>
        </row>
        <row r="10607">
          <cell r="D10607"/>
        </row>
        <row r="10608">
          <cell r="D10608"/>
        </row>
        <row r="10609">
          <cell r="D10609"/>
        </row>
        <row r="10610">
          <cell r="D10610"/>
        </row>
        <row r="10611">
          <cell r="D10611"/>
        </row>
        <row r="10612">
          <cell r="D10612"/>
        </row>
        <row r="10613">
          <cell r="D10613"/>
        </row>
        <row r="10614">
          <cell r="D10614"/>
        </row>
        <row r="10615">
          <cell r="D10615"/>
        </row>
        <row r="10616">
          <cell r="D10616"/>
        </row>
        <row r="10617">
          <cell r="D10617"/>
        </row>
        <row r="10618">
          <cell r="D10618"/>
        </row>
        <row r="10619">
          <cell r="D10619"/>
        </row>
        <row r="10620">
          <cell r="D10620"/>
        </row>
        <row r="10621">
          <cell r="D10621"/>
        </row>
        <row r="10622">
          <cell r="D10622"/>
        </row>
        <row r="10623">
          <cell r="D10623"/>
        </row>
        <row r="10624">
          <cell r="D10624"/>
        </row>
        <row r="10625">
          <cell r="D10625"/>
        </row>
        <row r="10626">
          <cell r="D10626"/>
        </row>
        <row r="10627">
          <cell r="D10627"/>
        </row>
        <row r="10628">
          <cell r="D10628"/>
        </row>
        <row r="10629">
          <cell r="D10629"/>
        </row>
        <row r="10630">
          <cell r="D10630"/>
        </row>
        <row r="10631">
          <cell r="D10631"/>
        </row>
        <row r="10632">
          <cell r="D10632"/>
        </row>
        <row r="10633">
          <cell r="D10633"/>
        </row>
        <row r="10634">
          <cell r="D10634"/>
        </row>
        <row r="10635">
          <cell r="D10635"/>
        </row>
        <row r="10636">
          <cell r="D10636"/>
        </row>
        <row r="10637">
          <cell r="D10637"/>
        </row>
        <row r="10638">
          <cell r="D10638"/>
        </row>
        <row r="10639">
          <cell r="D10639"/>
        </row>
        <row r="10640">
          <cell r="D10640"/>
        </row>
        <row r="10641">
          <cell r="D10641"/>
        </row>
        <row r="10642">
          <cell r="D10642"/>
        </row>
        <row r="10643">
          <cell r="D10643"/>
        </row>
        <row r="10644">
          <cell r="D10644"/>
        </row>
        <row r="10645">
          <cell r="D10645"/>
        </row>
        <row r="10646">
          <cell r="D10646"/>
        </row>
        <row r="10647">
          <cell r="D10647"/>
        </row>
        <row r="10648">
          <cell r="D10648"/>
        </row>
        <row r="10649">
          <cell r="D10649"/>
        </row>
        <row r="10650">
          <cell r="D10650"/>
        </row>
        <row r="10651">
          <cell r="D10651"/>
        </row>
        <row r="10652">
          <cell r="D10652"/>
        </row>
        <row r="10653">
          <cell r="D10653"/>
        </row>
        <row r="10654">
          <cell r="D10654"/>
        </row>
        <row r="10655">
          <cell r="D10655"/>
        </row>
        <row r="10656">
          <cell r="D10656"/>
        </row>
        <row r="10657">
          <cell r="D10657"/>
        </row>
        <row r="10658">
          <cell r="D10658"/>
        </row>
        <row r="10659">
          <cell r="D10659"/>
        </row>
        <row r="10660">
          <cell r="D10660"/>
        </row>
        <row r="10661">
          <cell r="D10661"/>
        </row>
        <row r="10662">
          <cell r="D10662"/>
        </row>
        <row r="10663">
          <cell r="D10663"/>
        </row>
        <row r="10664">
          <cell r="D10664"/>
        </row>
        <row r="10665">
          <cell r="D10665"/>
        </row>
        <row r="10666">
          <cell r="D10666"/>
        </row>
        <row r="10667">
          <cell r="D10667"/>
        </row>
        <row r="10668">
          <cell r="D10668"/>
        </row>
        <row r="10669">
          <cell r="D10669"/>
        </row>
        <row r="10670">
          <cell r="D10670"/>
        </row>
        <row r="10671">
          <cell r="D10671"/>
        </row>
        <row r="10672">
          <cell r="D10672"/>
        </row>
        <row r="10673">
          <cell r="D10673"/>
        </row>
        <row r="10674">
          <cell r="D10674"/>
        </row>
        <row r="10675">
          <cell r="D10675"/>
        </row>
        <row r="10676">
          <cell r="D10676"/>
        </row>
        <row r="10677">
          <cell r="D10677"/>
        </row>
        <row r="10678">
          <cell r="D10678"/>
        </row>
        <row r="10679">
          <cell r="D10679"/>
        </row>
        <row r="10680">
          <cell r="D10680"/>
        </row>
        <row r="10681">
          <cell r="D10681"/>
        </row>
        <row r="10682">
          <cell r="D10682"/>
        </row>
        <row r="10683">
          <cell r="D10683"/>
        </row>
        <row r="10684">
          <cell r="D10684"/>
        </row>
        <row r="10685">
          <cell r="D10685"/>
        </row>
        <row r="10686">
          <cell r="D10686"/>
        </row>
        <row r="10687">
          <cell r="D10687"/>
        </row>
        <row r="10688">
          <cell r="D10688"/>
        </row>
        <row r="10689">
          <cell r="D10689"/>
        </row>
        <row r="10690">
          <cell r="D10690"/>
        </row>
        <row r="10691">
          <cell r="D10691"/>
        </row>
        <row r="10692">
          <cell r="D10692"/>
        </row>
        <row r="10693">
          <cell r="D10693"/>
        </row>
        <row r="10694">
          <cell r="D10694"/>
        </row>
        <row r="10695">
          <cell r="D10695"/>
        </row>
        <row r="10696">
          <cell r="D10696"/>
        </row>
        <row r="10697">
          <cell r="D10697"/>
        </row>
        <row r="10698">
          <cell r="D10698"/>
        </row>
        <row r="10699">
          <cell r="D10699"/>
        </row>
        <row r="10700">
          <cell r="D10700"/>
        </row>
        <row r="10701">
          <cell r="D10701"/>
        </row>
        <row r="10702">
          <cell r="D10702"/>
        </row>
        <row r="10703">
          <cell r="D10703"/>
        </row>
        <row r="10704">
          <cell r="D10704"/>
        </row>
        <row r="10705">
          <cell r="D10705"/>
        </row>
        <row r="10706">
          <cell r="D10706"/>
        </row>
        <row r="10707">
          <cell r="D10707"/>
        </row>
        <row r="10708">
          <cell r="D10708"/>
        </row>
        <row r="10709">
          <cell r="D10709"/>
        </row>
        <row r="10710">
          <cell r="D10710"/>
        </row>
        <row r="10711">
          <cell r="D10711"/>
        </row>
        <row r="10712">
          <cell r="D10712"/>
        </row>
        <row r="10713">
          <cell r="D10713"/>
        </row>
        <row r="10714">
          <cell r="D10714"/>
        </row>
        <row r="10715">
          <cell r="D10715"/>
        </row>
        <row r="10716">
          <cell r="D10716"/>
        </row>
        <row r="10717">
          <cell r="D10717"/>
        </row>
        <row r="10718">
          <cell r="D10718"/>
        </row>
        <row r="10719">
          <cell r="D10719"/>
        </row>
        <row r="10720">
          <cell r="D10720"/>
        </row>
        <row r="10721">
          <cell r="D10721"/>
        </row>
        <row r="10722">
          <cell r="D10722"/>
        </row>
        <row r="10723">
          <cell r="D10723"/>
        </row>
        <row r="10724">
          <cell r="D10724"/>
        </row>
        <row r="10725">
          <cell r="D10725"/>
        </row>
        <row r="10726">
          <cell r="D10726"/>
        </row>
        <row r="10727">
          <cell r="D10727"/>
        </row>
        <row r="10728">
          <cell r="D10728"/>
        </row>
        <row r="10729">
          <cell r="D10729"/>
        </row>
        <row r="10730">
          <cell r="D10730"/>
        </row>
        <row r="10731">
          <cell r="D10731"/>
        </row>
        <row r="10732">
          <cell r="D10732"/>
        </row>
        <row r="10733">
          <cell r="D10733"/>
        </row>
        <row r="10734">
          <cell r="D10734"/>
        </row>
        <row r="10735">
          <cell r="D10735"/>
        </row>
        <row r="10736">
          <cell r="D10736"/>
        </row>
        <row r="10737">
          <cell r="D10737"/>
        </row>
        <row r="10738">
          <cell r="D10738"/>
        </row>
        <row r="10739">
          <cell r="D10739"/>
        </row>
        <row r="10740">
          <cell r="D10740"/>
        </row>
        <row r="10741">
          <cell r="D10741"/>
        </row>
        <row r="10742">
          <cell r="D10742"/>
        </row>
        <row r="10743">
          <cell r="D10743"/>
        </row>
        <row r="10744">
          <cell r="D10744"/>
        </row>
        <row r="10745">
          <cell r="D10745"/>
        </row>
        <row r="10746">
          <cell r="D10746"/>
        </row>
        <row r="10747">
          <cell r="D10747"/>
        </row>
        <row r="10748">
          <cell r="D10748"/>
        </row>
        <row r="10749">
          <cell r="D10749"/>
        </row>
        <row r="10750">
          <cell r="D10750"/>
        </row>
        <row r="10751">
          <cell r="D10751"/>
        </row>
        <row r="10752">
          <cell r="D10752"/>
        </row>
        <row r="10753">
          <cell r="D10753"/>
        </row>
        <row r="10754">
          <cell r="D10754"/>
        </row>
        <row r="10755">
          <cell r="D10755"/>
        </row>
        <row r="10756">
          <cell r="D10756"/>
        </row>
        <row r="10757">
          <cell r="D10757"/>
        </row>
        <row r="10758">
          <cell r="D10758"/>
        </row>
        <row r="10759">
          <cell r="D10759"/>
        </row>
        <row r="10760">
          <cell r="D10760"/>
        </row>
        <row r="10761">
          <cell r="D10761"/>
        </row>
        <row r="10762">
          <cell r="D10762"/>
        </row>
        <row r="10763">
          <cell r="D10763"/>
        </row>
        <row r="10764">
          <cell r="D10764"/>
        </row>
        <row r="10765">
          <cell r="D10765"/>
        </row>
        <row r="10766">
          <cell r="D10766"/>
        </row>
        <row r="10767">
          <cell r="D10767"/>
        </row>
        <row r="10768">
          <cell r="D10768"/>
        </row>
        <row r="10769">
          <cell r="D10769"/>
        </row>
        <row r="10770">
          <cell r="D10770"/>
        </row>
        <row r="10771">
          <cell r="D10771"/>
        </row>
        <row r="10772">
          <cell r="D10772"/>
        </row>
        <row r="10773">
          <cell r="D10773"/>
        </row>
        <row r="10774">
          <cell r="D10774"/>
        </row>
        <row r="10775">
          <cell r="D10775"/>
        </row>
        <row r="10776">
          <cell r="D10776"/>
        </row>
        <row r="10777">
          <cell r="D10777"/>
        </row>
        <row r="10778">
          <cell r="D10778"/>
        </row>
        <row r="10779">
          <cell r="D10779"/>
        </row>
        <row r="10780">
          <cell r="D10780"/>
        </row>
        <row r="10781">
          <cell r="D10781"/>
        </row>
        <row r="10782">
          <cell r="D10782"/>
        </row>
        <row r="10783">
          <cell r="D10783"/>
        </row>
        <row r="10784">
          <cell r="D10784"/>
        </row>
        <row r="10785">
          <cell r="D10785"/>
        </row>
        <row r="10786">
          <cell r="D10786"/>
        </row>
        <row r="10787">
          <cell r="D10787"/>
        </row>
        <row r="10788">
          <cell r="D10788"/>
        </row>
        <row r="10789">
          <cell r="D10789"/>
        </row>
        <row r="10790">
          <cell r="D10790"/>
        </row>
        <row r="10791">
          <cell r="D10791"/>
        </row>
        <row r="10792">
          <cell r="D10792"/>
        </row>
        <row r="10793">
          <cell r="D10793"/>
        </row>
        <row r="10794">
          <cell r="D10794"/>
        </row>
        <row r="10795">
          <cell r="D10795"/>
        </row>
        <row r="10796">
          <cell r="D10796"/>
        </row>
        <row r="10797">
          <cell r="D10797"/>
        </row>
        <row r="10798">
          <cell r="D10798"/>
        </row>
        <row r="10799">
          <cell r="D10799"/>
        </row>
        <row r="10800">
          <cell r="D10800"/>
        </row>
        <row r="10801">
          <cell r="D10801"/>
        </row>
        <row r="10802">
          <cell r="D10802"/>
        </row>
        <row r="10803">
          <cell r="D10803"/>
        </row>
        <row r="10804">
          <cell r="D10804"/>
        </row>
        <row r="10805">
          <cell r="D10805"/>
        </row>
        <row r="10806">
          <cell r="D10806"/>
        </row>
        <row r="10807">
          <cell r="D10807"/>
        </row>
        <row r="10808">
          <cell r="D10808"/>
        </row>
        <row r="10809">
          <cell r="D10809"/>
        </row>
        <row r="10810">
          <cell r="D10810"/>
        </row>
        <row r="10811">
          <cell r="D10811"/>
        </row>
        <row r="10812">
          <cell r="D10812"/>
        </row>
        <row r="10813">
          <cell r="D10813"/>
        </row>
        <row r="10814">
          <cell r="D10814"/>
        </row>
        <row r="10815">
          <cell r="D10815"/>
        </row>
        <row r="10816">
          <cell r="D10816"/>
        </row>
        <row r="10817">
          <cell r="D10817"/>
        </row>
        <row r="10818">
          <cell r="D10818"/>
        </row>
        <row r="10819">
          <cell r="D10819"/>
        </row>
        <row r="10820">
          <cell r="D10820"/>
        </row>
        <row r="10821">
          <cell r="D10821"/>
        </row>
        <row r="10822">
          <cell r="D10822"/>
        </row>
        <row r="10823">
          <cell r="D10823"/>
        </row>
        <row r="10824">
          <cell r="D10824"/>
        </row>
        <row r="10825">
          <cell r="D10825"/>
        </row>
        <row r="10826">
          <cell r="D10826"/>
        </row>
        <row r="10827">
          <cell r="D10827"/>
        </row>
        <row r="10828">
          <cell r="D10828"/>
        </row>
        <row r="10829">
          <cell r="D10829"/>
        </row>
        <row r="10830">
          <cell r="D10830"/>
        </row>
        <row r="10831">
          <cell r="D10831"/>
        </row>
        <row r="10832">
          <cell r="D10832"/>
        </row>
        <row r="10833">
          <cell r="D10833"/>
        </row>
        <row r="10834">
          <cell r="D10834"/>
        </row>
        <row r="10835">
          <cell r="D10835"/>
        </row>
        <row r="10836">
          <cell r="D10836"/>
        </row>
        <row r="10837">
          <cell r="D10837"/>
        </row>
        <row r="10838">
          <cell r="D10838"/>
        </row>
        <row r="10839">
          <cell r="D10839"/>
        </row>
        <row r="10840">
          <cell r="D10840"/>
        </row>
        <row r="10841">
          <cell r="D10841"/>
        </row>
        <row r="10842">
          <cell r="D10842"/>
        </row>
        <row r="10843">
          <cell r="D10843"/>
        </row>
        <row r="10844">
          <cell r="D10844"/>
        </row>
        <row r="10845">
          <cell r="D10845"/>
        </row>
        <row r="10846">
          <cell r="D10846"/>
        </row>
        <row r="10847">
          <cell r="D10847"/>
        </row>
        <row r="10848">
          <cell r="D10848"/>
        </row>
        <row r="10849">
          <cell r="D10849"/>
        </row>
        <row r="10850">
          <cell r="D10850"/>
        </row>
        <row r="10851">
          <cell r="D10851"/>
        </row>
        <row r="10852">
          <cell r="D10852"/>
        </row>
        <row r="10853">
          <cell r="D10853"/>
        </row>
        <row r="10854">
          <cell r="D10854"/>
        </row>
        <row r="10855">
          <cell r="D10855"/>
        </row>
        <row r="10856">
          <cell r="D10856"/>
        </row>
        <row r="10857">
          <cell r="D10857"/>
        </row>
        <row r="10858">
          <cell r="D10858"/>
        </row>
        <row r="10859">
          <cell r="D10859"/>
        </row>
        <row r="10860">
          <cell r="D10860"/>
        </row>
        <row r="10861">
          <cell r="D10861"/>
        </row>
        <row r="10862">
          <cell r="D10862"/>
        </row>
        <row r="10863">
          <cell r="D10863"/>
        </row>
        <row r="10864">
          <cell r="D10864"/>
        </row>
        <row r="10865">
          <cell r="D10865"/>
        </row>
        <row r="10866">
          <cell r="D10866"/>
        </row>
        <row r="10867">
          <cell r="D10867"/>
        </row>
        <row r="10868">
          <cell r="D10868"/>
        </row>
        <row r="10869">
          <cell r="D10869"/>
        </row>
        <row r="10870">
          <cell r="D10870"/>
        </row>
        <row r="10871">
          <cell r="D10871"/>
        </row>
        <row r="10872">
          <cell r="D10872"/>
        </row>
        <row r="10873">
          <cell r="D10873"/>
        </row>
        <row r="10874">
          <cell r="D10874"/>
        </row>
        <row r="10875">
          <cell r="D10875"/>
        </row>
        <row r="10876">
          <cell r="D10876"/>
        </row>
        <row r="10877">
          <cell r="D10877"/>
        </row>
        <row r="10878">
          <cell r="D10878"/>
        </row>
        <row r="10879">
          <cell r="D10879"/>
        </row>
        <row r="10880">
          <cell r="D10880"/>
        </row>
        <row r="10881">
          <cell r="D10881"/>
        </row>
        <row r="10882">
          <cell r="D10882"/>
        </row>
        <row r="10883">
          <cell r="D10883"/>
        </row>
        <row r="10884">
          <cell r="D10884"/>
        </row>
        <row r="10885">
          <cell r="D10885"/>
        </row>
        <row r="10886">
          <cell r="D10886"/>
        </row>
        <row r="10887">
          <cell r="D10887"/>
        </row>
        <row r="10888">
          <cell r="D10888"/>
        </row>
        <row r="10889">
          <cell r="D10889"/>
        </row>
        <row r="10890">
          <cell r="D10890"/>
        </row>
        <row r="10891">
          <cell r="D10891"/>
        </row>
        <row r="10892">
          <cell r="D10892"/>
        </row>
        <row r="10893">
          <cell r="D10893"/>
        </row>
        <row r="10894">
          <cell r="D10894"/>
        </row>
        <row r="10895">
          <cell r="D10895"/>
        </row>
        <row r="10896">
          <cell r="D10896"/>
        </row>
        <row r="10897">
          <cell r="D10897"/>
        </row>
        <row r="10898">
          <cell r="D10898"/>
        </row>
        <row r="10899">
          <cell r="D10899"/>
        </row>
        <row r="10900">
          <cell r="D10900"/>
        </row>
        <row r="10901">
          <cell r="D10901"/>
        </row>
        <row r="10902">
          <cell r="D10902"/>
        </row>
        <row r="10903">
          <cell r="D10903"/>
        </row>
        <row r="10904">
          <cell r="D10904"/>
        </row>
        <row r="10905">
          <cell r="D10905"/>
        </row>
        <row r="10906">
          <cell r="D10906"/>
        </row>
        <row r="10907">
          <cell r="D10907"/>
        </row>
        <row r="10908">
          <cell r="D10908"/>
        </row>
        <row r="10909">
          <cell r="D10909"/>
        </row>
        <row r="10910">
          <cell r="D10910"/>
        </row>
        <row r="10911">
          <cell r="D10911"/>
        </row>
        <row r="10912">
          <cell r="D10912"/>
        </row>
        <row r="10913">
          <cell r="D10913"/>
        </row>
        <row r="10914">
          <cell r="D10914"/>
        </row>
        <row r="10915">
          <cell r="D10915"/>
        </row>
        <row r="10916">
          <cell r="D10916"/>
        </row>
        <row r="10917">
          <cell r="D10917"/>
        </row>
        <row r="10918">
          <cell r="D10918"/>
        </row>
        <row r="10919">
          <cell r="D10919"/>
        </row>
        <row r="10920">
          <cell r="D10920"/>
        </row>
        <row r="10921">
          <cell r="D10921"/>
        </row>
        <row r="10922">
          <cell r="D10922"/>
        </row>
        <row r="10923">
          <cell r="D10923"/>
        </row>
        <row r="10924">
          <cell r="D10924"/>
        </row>
        <row r="10925">
          <cell r="D10925"/>
        </row>
        <row r="10926">
          <cell r="D10926"/>
        </row>
        <row r="10927">
          <cell r="D10927"/>
        </row>
        <row r="10928">
          <cell r="D10928"/>
        </row>
        <row r="10929">
          <cell r="D10929"/>
        </row>
        <row r="10930">
          <cell r="D10930"/>
        </row>
        <row r="10931">
          <cell r="D10931"/>
        </row>
        <row r="10932">
          <cell r="D10932"/>
        </row>
        <row r="10933">
          <cell r="D10933"/>
        </row>
        <row r="10934">
          <cell r="D10934"/>
        </row>
        <row r="10935">
          <cell r="D10935"/>
        </row>
        <row r="10936">
          <cell r="D10936"/>
        </row>
        <row r="10937">
          <cell r="D10937"/>
        </row>
        <row r="10938">
          <cell r="D10938"/>
        </row>
        <row r="10939">
          <cell r="D10939"/>
        </row>
        <row r="10940">
          <cell r="D10940"/>
        </row>
        <row r="10941">
          <cell r="D10941"/>
        </row>
        <row r="10942">
          <cell r="D10942"/>
        </row>
        <row r="10943">
          <cell r="D10943"/>
        </row>
        <row r="10944">
          <cell r="D10944"/>
        </row>
        <row r="10945">
          <cell r="D10945"/>
        </row>
        <row r="10946">
          <cell r="D10946"/>
        </row>
        <row r="10947">
          <cell r="D10947"/>
        </row>
        <row r="10948">
          <cell r="D10948"/>
        </row>
        <row r="10949">
          <cell r="D10949"/>
        </row>
        <row r="10950">
          <cell r="D10950"/>
        </row>
        <row r="10951">
          <cell r="D10951"/>
        </row>
        <row r="10952">
          <cell r="D10952"/>
        </row>
        <row r="10953">
          <cell r="D10953"/>
        </row>
        <row r="10954">
          <cell r="D10954"/>
        </row>
        <row r="10955">
          <cell r="D10955"/>
        </row>
        <row r="10956">
          <cell r="D10956"/>
        </row>
        <row r="10957">
          <cell r="D10957"/>
        </row>
        <row r="10958">
          <cell r="D10958"/>
        </row>
        <row r="10959">
          <cell r="D10959"/>
        </row>
        <row r="10960">
          <cell r="D10960"/>
        </row>
        <row r="10961">
          <cell r="D10961"/>
        </row>
        <row r="10962">
          <cell r="D10962"/>
        </row>
        <row r="10963">
          <cell r="D10963"/>
        </row>
        <row r="10964">
          <cell r="D10964"/>
        </row>
        <row r="10965">
          <cell r="D10965"/>
        </row>
        <row r="10966">
          <cell r="D10966"/>
        </row>
        <row r="10967">
          <cell r="D10967"/>
        </row>
        <row r="10968">
          <cell r="D10968"/>
        </row>
        <row r="10969">
          <cell r="D10969"/>
        </row>
        <row r="10970">
          <cell r="D10970"/>
        </row>
        <row r="10971">
          <cell r="D10971"/>
        </row>
        <row r="10972">
          <cell r="D10972"/>
        </row>
        <row r="10973">
          <cell r="D10973"/>
        </row>
        <row r="10974">
          <cell r="D10974"/>
        </row>
        <row r="10975">
          <cell r="D10975"/>
        </row>
        <row r="10976">
          <cell r="D10976"/>
        </row>
        <row r="10977">
          <cell r="D10977"/>
        </row>
        <row r="10978">
          <cell r="D10978"/>
        </row>
        <row r="10979">
          <cell r="D10979"/>
        </row>
        <row r="10980">
          <cell r="D10980"/>
        </row>
        <row r="10981">
          <cell r="D10981"/>
        </row>
        <row r="10982">
          <cell r="D10982"/>
        </row>
        <row r="10983">
          <cell r="D10983"/>
        </row>
        <row r="10984">
          <cell r="D10984"/>
        </row>
        <row r="10985">
          <cell r="D10985"/>
        </row>
        <row r="10986">
          <cell r="D10986"/>
        </row>
        <row r="10987">
          <cell r="D10987"/>
        </row>
        <row r="10988">
          <cell r="D10988"/>
        </row>
        <row r="10989">
          <cell r="D10989"/>
        </row>
        <row r="10990">
          <cell r="D10990"/>
        </row>
        <row r="10991">
          <cell r="D10991"/>
        </row>
        <row r="10992">
          <cell r="D10992"/>
        </row>
        <row r="10993">
          <cell r="D10993"/>
        </row>
        <row r="10994">
          <cell r="D10994"/>
        </row>
        <row r="10995">
          <cell r="D10995"/>
        </row>
        <row r="10996">
          <cell r="D10996"/>
        </row>
        <row r="10997">
          <cell r="D10997"/>
        </row>
        <row r="10998">
          <cell r="D10998"/>
        </row>
        <row r="10999">
          <cell r="D10999"/>
        </row>
        <row r="11000">
          <cell r="D11000"/>
        </row>
        <row r="11001">
          <cell r="D11001"/>
        </row>
        <row r="11002">
          <cell r="D11002"/>
        </row>
        <row r="11003">
          <cell r="D11003"/>
        </row>
        <row r="11004">
          <cell r="D11004"/>
        </row>
        <row r="11005">
          <cell r="D11005"/>
        </row>
        <row r="11006">
          <cell r="D11006"/>
        </row>
        <row r="11007">
          <cell r="D11007"/>
        </row>
        <row r="11008">
          <cell r="D11008"/>
        </row>
        <row r="11009">
          <cell r="D11009"/>
        </row>
        <row r="11010">
          <cell r="D11010"/>
        </row>
        <row r="11011">
          <cell r="D11011"/>
        </row>
        <row r="11012">
          <cell r="D11012"/>
        </row>
        <row r="11013">
          <cell r="D11013"/>
        </row>
        <row r="11014">
          <cell r="D11014"/>
        </row>
        <row r="11015">
          <cell r="D11015"/>
        </row>
        <row r="11016">
          <cell r="D11016"/>
        </row>
        <row r="11017">
          <cell r="D11017"/>
        </row>
        <row r="11018">
          <cell r="D11018"/>
        </row>
        <row r="11019">
          <cell r="D11019"/>
        </row>
        <row r="11020">
          <cell r="D11020"/>
        </row>
        <row r="11021">
          <cell r="D11021"/>
        </row>
        <row r="11022">
          <cell r="D11022"/>
        </row>
        <row r="11023">
          <cell r="D11023"/>
        </row>
        <row r="11024">
          <cell r="D11024"/>
        </row>
        <row r="11025">
          <cell r="D11025"/>
        </row>
        <row r="11026">
          <cell r="D11026"/>
        </row>
        <row r="11027">
          <cell r="D11027"/>
        </row>
        <row r="11028">
          <cell r="D11028"/>
        </row>
        <row r="11029">
          <cell r="D11029"/>
        </row>
        <row r="11030">
          <cell r="D11030"/>
        </row>
        <row r="11031">
          <cell r="D11031"/>
        </row>
        <row r="11032">
          <cell r="D11032"/>
        </row>
        <row r="11033">
          <cell r="D11033"/>
        </row>
        <row r="11034">
          <cell r="D11034"/>
        </row>
        <row r="11035">
          <cell r="D11035"/>
        </row>
        <row r="11036">
          <cell r="D11036"/>
        </row>
        <row r="11037">
          <cell r="D11037"/>
        </row>
        <row r="11038">
          <cell r="D11038"/>
        </row>
        <row r="11039">
          <cell r="D11039"/>
        </row>
        <row r="11040">
          <cell r="D11040"/>
        </row>
        <row r="11041">
          <cell r="D11041"/>
        </row>
        <row r="11042">
          <cell r="D11042"/>
        </row>
        <row r="11043">
          <cell r="D11043"/>
        </row>
        <row r="11044">
          <cell r="D11044"/>
        </row>
        <row r="11045">
          <cell r="D11045"/>
        </row>
        <row r="11046">
          <cell r="D11046"/>
        </row>
        <row r="11047">
          <cell r="D11047"/>
        </row>
        <row r="11048">
          <cell r="D11048"/>
        </row>
        <row r="11049">
          <cell r="D11049"/>
        </row>
        <row r="11050">
          <cell r="D11050"/>
        </row>
        <row r="11051">
          <cell r="D11051"/>
        </row>
        <row r="11052">
          <cell r="D11052"/>
        </row>
        <row r="11053">
          <cell r="D11053"/>
        </row>
        <row r="11054">
          <cell r="D11054"/>
        </row>
        <row r="11055">
          <cell r="D11055"/>
        </row>
        <row r="11056">
          <cell r="D11056"/>
        </row>
        <row r="11057">
          <cell r="D11057"/>
        </row>
        <row r="11058">
          <cell r="D11058"/>
        </row>
        <row r="11059">
          <cell r="D11059"/>
        </row>
        <row r="11060">
          <cell r="D11060"/>
        </row>
        <row r="11061">
          <cell r="D11061"/>
        </row>
        <row r="11062">
          <cell r="D11062"/>
        </row>
        <row r="11063">
          <cell r="D11063"/>
        </row>
        <row r="11064">
          <cell r="D11064"/>
        </row>
        <row r="11065">
          <cell r="D11065"/>
        </row>
        <row r="11066">
          <cell r="D11066"/>
        </row>
        <row r="11067">
          <cell r="D11067"/>
        </row>
        <row r="11068">
          <cell r="D11068"/>
        </row>
        <row r="11069">
          <cell r="D11069"/>
        </row>
        <row r="11070">
          <cell r="D11070"/>
        </row>
        <row r="11071">
          <cell r="D11071"/>
        </row>
        <row r="11072">
          <cell r="D11072"/>
        </row>
        <row r="11073">
          <cell r="D11073"/>
        </row>
        <row r="11074">
          <cell r="D11074"/>
        </row>
        <row r="11075">
          <cell r="D11075"/>
        </row>
        <row r="11076">
          <cell r="D11076"/>
        </row>
        <row r="11077">
          <cell r="D11077"/>
        </row>
        <row r="11078">
          <cell r="D11078"/>
        </row>
        <row r="11079">
          <cell r="D11079"/>
        </row>
        <row r="11080">
          <cell r="D11080"/>
        </row>
        <row r="11081">
          <cell r="D11081"/>
        </row>
        <row r="11082">
          <cell r="D11082"/>
        </row>
        <row r="11083">
          <cell r="D11083"/>
        </row>
        <row r="11084">
          <cell r="D11084"/>
        </row>
        <row r="11085">
          <cell r="D11085"/>
        </row>
        <row r="11086">
          <cell r="D11086"/>
        </row>
        <row r="11087">
          <cell r="D11087"/>
        </row>
        <row r="11088">
          <cell r="D11088"/>
        </row>
        <row r="11089">
          <cell r="D11089"/>
        </row>
        <row r="11090">
          <cell r="D11090"/>
        </row>
        <row r="11091">
          <cell r="D11091"/>
        </row>
        <row r="11092">
          <cell r="D11092"/>
        </row>
        <row r="11093">
          <cell r="D11093"/>
        </row>
        <row r="11094">
          <cell r="D11094"/>
        </row>
        <row r="11095">
          <cell r="D11095"/>
        </row>
        <row r="11096">
          <cell r="D11096"/>
        </row>
        <row r="11097">
          <cell r="D11097"/>
        </row>
        <row r="11098">
          <cell r="D11098"/>
        </row>
        <row r="11099">
          <cell r="D11099"/>
        </row>
        <row r="11100">
          <cell r="D11100"/>
        </row>
        <row r="11101">
          <cell r="D11101"/>
        </row>
        <row r="11102">
          <cell r="D11102"/>
        </row>
        <row r="11103">
          <cell r="D11103"/>
        </row>
        <row r="11104">
          <cell r="D11104"/>
        </row>
        <row r="11105">
          <cell r="D11105"/>
        </row>
        <row r="11106">
          <cell r="D11106"/>
        </row>
        <row r="11107">
          <cell r="D11107"/>
        </row>
        <row r="11108">
          <cell r="D11108"/>
        </row>
        <row r="11109">
          <cell r="D11109"/>
        </row>
        <row r="11110">
          <cell r="D11110"/>
        </row>
        <row r="11111">
          <cell r="D11111"/>
        </row>
        <row r="11112">
          <cell r="D11112"/>
        </row>
        <row r="11113">
          <cell r="D11113"/>
        </row>
        <row r="11114">
          <cell r="D11114"/>
        </row>
        <row r="11115">
          <cell r="D11115"/>
        </row>
        <row r="11116">
          <cell r="D11116"/>
        </row>
        <row r="11117">
          <cell r="D11117"/>
        </row>
        <row r="11118">
          <cell r="D11118"/>
        </row>
        <row r="11119">
          <cell r="D11119"/>
        </row>
        <row r="11120">
          <cell r="D11120"/>
        </row>
        <row r="11121">
          <cell r="D11121"/>
        </row>
        <row r="11122">
          <cell r="D11122"/>
        </row>
        <row r="11123">
          <cell r="D11123"/>
        </row>
        <row r="11124">
          <cell r="D11124"/>
        </row>
        <row r="11125">
          <cell r="D11125"/>
        </row>
        <row r="11126">
          <cell r="D11126"/>
        </row>
        <row r="11127">
          <cell r="D11127"/>
        </row>
        <row r="11128">
          <cell r="D11128"/>
        </row>
        <row r="11129">
          <cell r="D11129"/>
        </row>
        <row r="11130">
          <cell r="D11130"/>
        </row>
        <row r="11131">
          <cell r="D11131"/>
        </row>
        <row r="11132">
          <cell r="D11132"/>
        </row>
        <row r="11133">
          <cell r="D11133"/>
        </row>
        <row r="11134">
          <cell r="D11134"/>
        </row>
        <row r="11135">
          <cell r="D11135"/>
        </row>
        <row r="11136">
          <cell r="D11136"/>
        </row>
        <row r="11137">
          <cell r="D11137"/>
        </row>
        <row r="11138">
          <cell r="D11138"/>
        </row>
        <row r="11139">
          <cell r="D11139"/>
        </row>
        <row r="11140">
          <cell r="D11140"/>
        </row>
        <row r="11141">
          <cell r="D11141"/>
        </row>
        <row r="11142">
          <cell r="D11142"/>
        </row>
        <row r="11143">
          <cell r="D11143"/>
        </row>
        <row r="11144">
          <cell r="D11144"/>
        </row>
        <row r="11145">
          <cell r="D11145"/>
        </row>
        <row r="11146">
          <cell r="D11146"/>
        </row>
        <row r="11147">
          <cell r="D11147"/>
        </row>
        <row r="11148">
          <cell r="D11148"/>
        </row>
        <row r="11149">
          <cell r="D11149"/>
        </row>
        <row r="11150">
          <cell r="D11150"/>
        </row>
        <row r="11151">
          <cell r="D11151"/>
        </row>
        <row r="11152">
          <cell r="D11152"/>
        </row>
        <row r="11153">
          <cell r="D11153"/>
        </row>
        <row r="11154">
          <cell r="D11154"/>
        </row>
        <row r="11155">
          <cell r="D11155"/>
        </row>
        <row r="11156">
          <cell r="D11156"/>
        </row>
        <row r="11157">
          <cell r="D11157"/>
        </row>
        <row r="11158">
          <cell r="D11158"/>
        </row>
        <row r="11159">
          <cell r="D11159"/>
        </row>
        <row r="11160">
          <cell r="D11160"/>
        </row>
        <row r="11161">
          <cell r="D11161"/>
        </row>
        <row r="11162">
          <cell r="D11162"/>
        </row>
        <row r="11163">
          <cell r="D11163"/>
        </row>
        <row r="11164">
          <cell r="D11164"/>
        </row>
        <row r="11165">
          <cell r="D11165"/>
        </row>
        <row r="11166">
          <cell r="D11166"/>
        </row>
        <row r="11167">
          <cell r="D11167"/>
        </row>
        <row r="11168">
          <cell r="D11168"/>
        </row>
        <row r="11169">
          <cell r="D11169"/>
        </row>
        <row r="11170">
          <cell r="D11170"/>
        </row>
        <row r="11171">
          <cell r="D11171"/>
        </row>
        <row r="11172">
          <cell r="D11172"/>
        </row>
        <row r="11173">
          <cell r="D11173"/>
        </row>
        <row r="11174">
          <cell r="D11174"/>
        </row>
        <row r="11175">
          <cell r="D11175"/>
        </row>
        <row r="11176">
          <cell r="D11176"/>
        </row>
        <row r="11177">
          <cell r="D11177"/>
        </row>
        <row r="11178">
          <cell r="D11178"/>
        </row>
        <row r="11179">
          <cell r="D11179"/>
        </row>
        <row r="11180">
          <cell r="D11180"/>
        </row>
        <row r="11181">
          <cell r="D11181"/>
        </row>
        <row r="11182">
          <cell r="D11182"/>
        </row>
        <row r="11183">
          <cell r="D11183"/>
        </row>
        <row r="11184">
          <cell r="D11184"/>
        </row>
        <row r="11185">
          <cell r="D11185"/>
        </row>
        <row r="11186">
          <cell r="D11186"/>
        </row>
        <row r="11187">
          <cell r="D11187"/>
        </row>
        <row r="11188">
          <cell r="D11188"/>
        </row>
        <row r="11189">
          <cell r="D11189"/>
        </row>
        <row r="11190">
          <cell r="D11190"/>
        </row>
        <row r="11191">
          <cell r="D11191"/>
        </row>
        <row r="11192">
          <cell r="D11192"/>
        </row>
        <row r="11193">
          <cell r="D11193"/>
        </row>
        <row r="11194">
          <cell r="D11194"/>
        </row>
        <row r="11195">
          <cell r="D11195"/>
        </row>
        <row r="11196">
          <cell r="D11196"/>
        </row>
        <row r="11197">
          <cell r="D11197"/>
        </row>
        <row r="11198">
          <cell r="D11198"/>
        </row>
        <row r="11199">
          <cell r="D11199"/>
        </row>
        <row r="11200">
          <cell r="D11200"/>
        </row>
        <row r="11201">
          <cell r="D11201"/>
        </row>
        <row r="11202">
          <cell r="D11202"/>
        </row>
        <row r="11203">
          <cell r="D11203"/>
        </row>
        <row r="11204">
          <cell r="D11204"/>
        </row>
        <row r="11205">
          <cell r="D11205"/>
        </row>
        <row r="11206">
          <cell r="D11206"/>
        </row>
        <row r="11207">
          <cell r="D11207"/>
        </row>
        <row r="11208">
          <cell r="D11208"/>
        </row>
        <row r="11209">
          <cell r="D11209"/>
        </row>
        <row r="11210">
          <cell r="D11210"/>
        </row>
        <row r="11211">
          <cell r="D11211"/>
        </row>
        <row r="11212">
          <cell r="D11212"/>
        </row>
        <row r="11213">
          <cell r="D11213"/>
        </row>
        <row r="11214">
          <cell r="D11214"/>
        </row>
        <row r="11215">
          <cell r="D11215"/>
        </row>
        <row r="11216">
          <cell r="D11216"/>
        </row>
        <row r="11217">
          <cell r="D11217"/>
        </row>
        <row r="11218">
          <cell r="D11218"/>
        </row>
        <row r="11219">
          <cell r="D11219"/>
        </row>
        <row r="11220">
          <cell r="D11220"/>
        </row>
        <row r="11221">
          <cell r="D11221"/>
        </row>
        <row r="11222">
          <cell r="D11222"/>
        </row>
        <row r="11223">
          <cell r="D11223"/>
        </row>
        <row r="11224">
          <cell r="D11224"/>
        </row>
        <row r="11225">
          <cell r="D11225"/>
        </row>
        <row r="11226">
          <cell r="D11226"/>
        </row>
        <row r="11227">
          <cell r="D11227"/>
        </row>
        <row r="11228">
          <cell r="D11228"/>
        </row>
        <row r="11229">
          <cell r="D11229"/>
        </row>
        <row r="11230">
          <cell r="D11230"/>
        </row>
        <row r="11231">
          <cell r="D11231"/>
        </row>
        <row r="11232">
          <cell r="D11232"/>
        </row>
        <row r="11233">
          <cell r="D11233"/>
        </row>
        <row r="11234">
          <cell r="D11234"/>
        </row>
        <row r="11235">
          <cell r="D11235"/>
        </row>
        <row r="11236">
          <cell r="D11236"/>
        </row>
        <row r="11237">
          <cell r="D11237"/>
        </row>
        <row r="11238">
          <cell r="D11238"/>
        </row>
        <row r="11239">
          <cell r="D11239"/>
        </row>
        <row r="11240">
          <cell r="D11240"/>
        </row>
        <row r="11241">
          <cell r="D11241"/>
        </row>
        <row r="11242">
          <cell r="D11242"/>
        </row>
        <row r="11243">
          <cell r="D11243"/>
        </row>
        <row r="11244">
          <cell r="D11244"/>
        </row>
        <row r="11245">
          <cell r="D11245"/>
        </row>
        <row r="11246">
          <cell r="D11246"/>
        </row>
        <row r="11247">
          <cell r="D11247"/>
        </row>
        <row r="11248">
          <cell r="D11248"/>
        </row>
        <row r="11249">
          <cell r="D11249"/>
        </row>
        <row r="11250">
          <cell r="D11250"/>
        </row>
        <row r="11251">
          <cell r="D11251"/>
        </row>
        <row r="11252">
          <cell r="D11252"/>
        </row>
        <row r="11253">
          <cell r="D11253"/>
        </row>
        <row r="11254">
          <cell r="D11254"/>
        </row>
        <row r="11255">
          <cell r="D11255"/>
        </row>
        <row r="11256">
          <cell r="D11256"/>
        </row>
        <row r="11257">
          <cell r="D11257"/>
        </row>
        <row r="11258">
          <cell r="D11258"/>
        </row>
        <row r="11259">
          <cell r="D11259"/>
        </row>
        <row r="11260">
          <cell r="D11260"/>
        </row>
        <row r="11261">
          <cell r="D11261"/>
        </row>
        <row r="11262">
          <cell r="D11262"/>
        </row>
        <row r="11263">
          <cell r="D11263"/>
        </row>
        <row r="11264">
          <cell r="D11264"/>
        </row>
        <row r="11265">
          <cell r="D11265"/>
        </row>
        <row r="11266">
          <cell r="D11266"/>
        </row>
        <row r="11267">
          <cell r="D11267"/>
        </row>
        <row r="11268">
          <cell r="D11268"/>
        </row>
        <row r="11269">
          <cell r="D11269"/>
        </row>
        <row r="11270">
          <cell r="D11270"/>
        </row>
        <row r="11271">
          <cell r="D11271"/>
        </row>
        <row r="11272">
          <cell r="D11272"/>
        </row>
        <row r="11273">
          <cell r="D11273"/>
        </row>
        <row r="11274">
          <cell r="D11274"/>
        </row>
        <row r="11275">
          <cell r="D11275"/>
        </row>
        <row r="11276">
          <cell r="D11276"/>
        </row>
        <row r="11277">
          <cell r="D11277"/>
        </row>
        <row r="11278">
          <cell r="D11278"/>
        </row>
        <row r="11279">
          <cell r="D11279"/>
        </row>
        <row r="11280">
          <cell r="D11280"/>
        </row>
        <row r="11281">
          <cell r="D11281"/>
        </row>
        <row r="11282">
          <cell r="D11282"/>
        </row>
        <row r="11283">
          <cell r="D11283"/>
        </row>
        <row r="11284">
          <cell r="D11284"/>
        </row>
        <row r="11285">
          <cell r="D11285"/>
        </row>
        <row r="11286">
          <cell r="D11286"/>
        </row>
        <row r="11287">
          <cell r="D11287"/>
        </row>
        <row r="11288">
          <cell r="D11288"/>
        </row>
        <row r="11289">
          <cell r="D11289"/>
        </row>
        <row r="11290">
          <cell r="D11290"/>
        </row>
        <row r="11291">
          <cell r="D11291"/>
        </row>
        <row r="11292">
          <cell r="D11292"/>
        </row>
        <row r="11293">
          <cell r="D11293"/>
        </row>
        <row r="11294">
          <cell r="D11294"/>
        </row>
        <row r="11295">
          <cell r="D11295"/>
        </row>
        <row r="11296">
          <cell r="D11296"/>
        </row>
        <row r="11297">
          <cell r="D11297"/>
        </row>
        <row r="11298">
          <cell r="D11298"/>
        </row>
        <row r="11299">
          <cell r="D11299"/>
        </row>
        <row r="11300">
          <cell r="D11300"/>
        </row>
        <row r="11301">
          <cell r="D11301"/>
        </row>
        <row r="11302">
          <cell r="D11302"/>
        </row>
        <row r="11303">
          <cell r="D11303"/>
        </row>
        <row r="11304">
          <cell r="D11304"/>
        </row>
        <row r="11305">
          <cell r="D11305"/>
        </row>
        <row r="11306">
          <cell r="D11306"/>
        </row>
        <row r="11307">
          <cell r="D11307"/>
        </row>
        <row r="11308">
          <cell r="D11308"/>
        </row>
        <row r="11309">
          <cell r="D11309"/>
        </row>
        <row r="11310">
          <cell r="D11310"/>
        </row>
        <row r="11311">
          <cell r="D11311"/>
        </row>
        <row r="11312">
          <cell r="D11312"/>
        </row>
        <row r="11313">
          <cell r="D11313"/>
        </row>
        <row r="11314">
          <cell r="D11314"/>
        </row>
        <row r="11315">
          <cell r="D11315"/>
        </row>
        <row r="11316">
          <cell r="D11316"/>
        </row>
        <row r="11317">
          <cell r="D11317"/>
        </row>
        <row r="11318">
          <cell r="D11318"/>
        </row>
        <row r="11319">
          <cell r="D11319"/>
        </row>
        <row r="11320">
          <cell r="D11320"/>
        </row>
        <row r="11321">
          <cell r="D11321"/>
        </row>
        <row r="11322">
          <cell r="D11322"/>
        </row>
        <row r="11323">
          <cell r="D11323"/>
        </row>
        <row r="11324">
          <cell r="D11324"/>
        </row>
        <row r="11325">
          <cell r="D11325"/>
        </row>
        <row r="11326">
          <cell r="D11326"/>
        </row>
        <row r="11327">
          <cell r="D11327"/>
        </row>
        <row r="11328">
          <cell r="D11328"/>
        </row>
        <row r="11329">
          <cell r="D11329"/>
        </row>
        <row r="11330">
          <cell r="D11330"/>
        </row>
        <row r="11331">
          <cell r="D11331"/>
        </row>
        <row r="11332">
          <cell r="D11332"/>
        </row>
        <row r="11333">
          <cell r="D11333"/>
        </row>
        <row r="11334">
          <cell r="D11334"/>
        </row>
        <row r="11335">
          <cell r="D11335"/>
        </row>
        <row r="11336">
          <cell r="D11336"/>
        </row>
        <row r="11337">
          <cell r="D11337"/>
        </row>
        <row r="11338">
          <cell r="D11338"/>
        </row>
        <row r="11339">
          <cell r="D11339"/>
        </row>
        <row r="11340">
          <cell r="D11340"/>
        </row>
        <row r="11341">
          <cell r="D11341"/>
        </row>
        <row r="11342">
          <cell r="D11342"/>
        </row>
        <row r="11343">
          <cell r="D11343"/>
        </row>
        <row r="11344">
          <cell r="D11344"/>
        </row>
        <row r="11345">
          <cell r="D11345"/>
        </row>
        <row r="11346">
          <cell r="D11346"/>
        </row>
        <row r="11347">
          <cell r="D11347"/>
        </row>
        <row r="11348">
          <cell r="D11348"/>
        </row>
        <row r="11349">
          <cell r="D11349"/>
        </row>
        <row r="11350">
          <cell r="D11350"/>
        </row>
        <row r="11351">
          <cell r="D11351"/>
        </row>
        <row r="11352">
          <cell r="D11352"/>
        </row>
        <row r="11353">
          <cell r="D11353"/>
        </row>
        <row r="11354">
          <cell r="D11354"/>
        </row>
        <row r="11355">
          <cell r="D11355"/>
        </row>
        <row r="11356">
          <cell r="D11356"/>
        </row>
        <row r="11357">
          <cell r="D11357"/>
        </row>
        <row r="11358">
          <cell r="D11358"/>
        </row>
        <row r="11359">
          <cell r="D11359"/>
        </row>
        <row r="11360">
          <cell r="D11360"/>
        </row>
        <row r="11361">
          <cell r="D11361"/>
        </row>
        <row r="11362">
          <cell r="D11362"/>
        </row>
        <row r="11363">
          <cell r="D11363"/>
        </row>
        <row r="11364">
          <cell r="D11364"/>
        </row>
        <row r="11365">
          <cell r="D11365"/>
        </row>
        <row r="11366">
          <cell r="D11366"/>
        </row>
        <row r="11367">
          <cell r="D11367"/>
        </row>
        <row r="11368">
          <cell r="D11368"/>
        </row>
        <row r="11369">
          <cell r="D11369"/>
        </row>
        <row r="11370">
          <cell r="D11370"/>
        </row>
        <row r="11371">
          <cell r="D11371"/>
        </row>
        <row r="11372">
          <cell r="D11372"/>
        </row>
        <row r="11373">
          <cell r="D11373"/>
        </row>
        <row r="11374">
          <cell r="D11374"/>
        </row>
        <row r="11375">
          <cell r="D11375"/>
        </row>
        <row r="11376">
          <cell r="D11376"/>
        </row>
        <row r="11377">
          <cell r="D11377"/>
        </row>
        <row r="11378">
          <cell r="D11378"/>
        </row>
        <row r="11379">
          <cell r="D11379"/>
        </row>
        <row r="11380">
          <cell r="D11380"/>
        </row>
        <row r="11381">
          <cell r="D11381"/>
        </row>
        <row r="11382">
          <cell r="D11382"/>
        </row>
        <row r="11383">
          <cell r="D11383"/>
        </row>
        <row r="11384">
          <cell r="D11384"/>
        </row>
        <row r="11385">
          <cell r="D11385"/>
        </row>
        <row r="11386">
          <cell r="D11386"/>
        </row>
        <row r="11387">
          <cell r="D11387"/>
        </row>
        <row r="11388">
          <cell r="D11388"/>
        </row>
        <row r="11389">
          <cell r="D11389"/>
        </row>
        <row r="11390">
          <cell r="D11390"/>
        </row>
        <row r="11391">
          <cell r="D11391"/>
        </row>
        <row r="11392">
          <cell r="D11392"/>
        </row>
        <row r="11393">
          <cell r="D11393"/>
        </row>
        <row r="11394">
          <cell r="D11394"/>
        </row>
        <row r="11395">
          <cell r="D11395"/>
        </row>
        <row r="11396">
          <cell r="D11396"/>
        </row>
        <row r="11397">
          <cell r="D11397"/>
        </row>
        <row r="11398">
          <cell r="D11398"/>
        </row>
        <row r="11399">
          <cell r="D11399"/>
        </row>
        <row r="11400">
          <cell r="D11400"/>
        </row>
        <row r="11401">
          <cell r="D11401"/>
        </row>
        <row r="11402">
          <cell r="D11402"/>
        </row>
        <row r="11403">
          <cell r="D11403"/>
        </row>
        <row r="11404">
          <cell r="D11404"/>
        </row>
        <row r="11405">
          <cell r="D11405"/>
        </row>
        <row r="11406">
          <cell r="D11406"/>
        </row>
        <row r="11407">
          <cell r="D11407"/>
        </row>
        <row r="11408">
          <cell r="D11408"/>
        </row>
        <row r="11409">
          <cell r="D11409"/>
        </row>
        <row r="11410">
          <cell r="D11410"/>
        </row>
        <row r="11411">
          <cell r="D11411"/>
        </row>
        <row r="11412">
          <cell r="D11412"/>
        </row>
        <row r="11413">
          <cell r="D11413"/>
        </row>
        <row r="11414">
          <cell r="D11414"/>
        </row>
        <row r="11415">
          <cell r="D11415"/>
        </row>
        <row r="11416">
          <cell r="D11416"/>
        </row>
        <row r="11417">
          <cell r="D11417"/>
        </row>
        <row r="11418">
          <cell r="D11418"/>
        </row>
        <row r="11419">
          <cell r="D11419"/>
        </row>
        <row r="11420">
          <cell r="D11420"/>
        </row>
        <row r="11421">
          <cell r="D11421"/>
        </row>
        <row r="11422">
          <cell r="D11422"/>
        </row>
        <row r="11423">
          <cell r="D11423"/>
        </row>
        <row r="11424">
          <cell r="D11424"/>
        </row>
        <row r="11425">
          <cell r="D11425"/>
        </row>
        <row r="11426">
          <cell r="D11426"/>
        </row>
        <row r="11427">
          <cell r="D11427"/>
        </row>
        <row r="11428">
          <cell r="D11428"/>
        </row>
        <row r="11429">
          <cell r="D11429"/>
        </row>
        <row r="11430">
          <cell r="D11430"/>
        </row>
        <row r="11431">
          <cell r="D11431"/>
        </row>
        <row r="11432">
          <cell r="D11432"/>
        </row>
        <row r="11433">
          <cell r="D11433"/>
        </row>
        <row r="11434">
          <cell r="D11434"/>
        </row>
        <row r="11435">
          <cell r="D11435"/>
        </row>
        <row r="11436">
          <cell r="D11436"/>
        </row>
        <row r="11437">
          <cell r="D11437"/>
        </row>
        <row r="11438">
          <cell r="D11438"/>
        </row>
        <row r="11439">
          <cell r="D11439"/>
        </row>
        <row r="11440">
          <cell r="D11440"/>
        </row>
        <row r="11441">
          <cell r="D11441"/>
        </row>
        <row r="11442">
          <cell r="D11442"/>
        </row>
        <row r="11443">
          <cell r="D11443"/>
        </row>
        <row r="11444">
          <cell r="D11444"/>
        </row>
        <row r="11445">
          <cell r="D11445"/>
        </row>
        <row r="11446">
          <cell r="D11446"/>
        </row>
        <row r="11447">
          <cell r="D11447"/>
        </row>
        <row r="11448">
          <cell r="D11448"/>
        </row>
        <row r="11449">
          <cell r="D11449"/>
        </row>
        <row r="11450">
          <cell r="D11450"/>
        </row>
        <row r="11451">
          <cell r="D11451"/>
        </row>
        <row r="11452">
          <cell r="D11452"/>
        </row>
        <row r="11453">
          <cell r="D11453"/>
        </row>
        <row r="11454">
          <cell r="D11454"/>
        </row>
        <row r="11455">
          <cell r="D11455"/>
        </row>
        <row r="11456">
          <cell r="D11456"/>
        </row>
        <row r="11457">
          <cell r="D11457"/>
        </row>
        <row r="11458">
          <cell r="D11458"/>
        </row>
        <row r="11459">
          <cell r="D11459"/>
        </row>
        <row r="11460">
          <cell r="D11460"/>
        </row>
        <row r="11461">
          <cell r="D11461"/>
        </row>
        <row r="11462">
          <cell r="D11462"/>
        </row>
        <row r="11463">
          <cell r="D11463"/>
        </row>
        <row r="11464">
          <cell r="D11464"/>
        </row>
        <row r="11465">
          <cell r="D11465"/>
        </row>
        <row r="11466">
          <cell r="D11466"/>
        </row>
        <row r="11467">
          <cell r="D11467"/>
        </row>
        <row r="11468">
          <cell r="D11468"/>
        </row>
        <row r="11469">
          <cell r="D11469"/>
        </row>
        <row r="11470">
          <cell r="D11470"/>
        </row>
        <row r="11471">
          <cell r="D11471"/>
        </row>
        <row r="11472">
          <cell r="D11472"/>
        </row>
        <row r="11473">
          <cell r="D11473"/>
        </row>
        <row r="11474">
          <cell r="D11474"/>
        </row>
        <row r="11475">
          <cell r="D11475"/>
        </row>
        <row r="11476">
          <cell r="D11476"/>
        </row>
        <row r="11477">
          <cell r="D11477"/>
        </row>
        <row r="11478">
          <cell r="D11478"/>
        </row>
        <row r="11479">
          <cell r="D11479"/>
        </row>
        <row r="11480">
          <cell r="D11480"/>
        </row>
        <row r="11481">
          <cell r="D11481"/>
        </row>
        <row r="11482">
          <cell r="D11482"/>
        </row>
        <row r="11483">
          <cell r="D11483"/>
        </row>
        <row r="11484">
          <cell r="D11484"/>
        </row>
        <row r="11485">
          <cell r="D11485"/>
        </row>
        <row r="11486">
          <cell r="D11486"/>
        </row>
        <row r="11487">
          <cell r="D11487"/>
        </row>
        <row r="11488">
          <cell r="D11488"/>
        </row>
        <row r="11489">
          <cell r="D11489"/>
        </row>
        <row r="11490">
          <cell r="D11490"/>
        </row>
        <row r="11491">
          <cell r="D11491"/>
        </row>
        <row r="11492">
          <cell r="D11492"/>
        </row>
        <row r="11493">
          <cell r="D11493"/>
        </row>
        <row r="11494">
          <cell r="D11494"/>
        </row>
        <row r="11495">
          <cell r="D11495"/>
        </row>
        <row r="11496">
          <cell r="D11496"/>
        </row>
        <row r="11497">
          <cell r="D11497"/>
        </row>
        <row r="11498">
          <cell r="D11498"/>
        </row>
        <row r="11499">
          <cell r="D11499"/>
        </row>
        <row r="11500">
          <cell r="D11500"/>
        </row>
        <row r="11501">
          <cell r="D11501"/>
        </row>
        <row r="11502">
          <cell r="D11502"/>
        </row>
        <row r="11503">
          <cell r="D11503"/>
        </row>
        <row r="11504">
          <cell r="D11504"/>
        </row>
        <row r="11505">
          <cell r="D11505"/>
        </row>
        <row r="11506">
          <cell r="D11506"/>
        </row>
        <row r="11507">
          <cell r="D11507"/>
        </row>
        <row r="11508">
          <cell r="D11508"/>
        </row>
        <row r="11509">
          <cell r="D11509"/>
        </row>
        <row r="11510">
          <cell r="D11510"/>
        </row>
        <row r="11511">
          <cell r="D11511"/>
        </row>
        <row r="11512">
          <cell r="D11512"/>
        </row>
        <row r="11513">
          <cell r="D11513"/>
        </row>
        <row r="11514">
          <cell r="D11514"/>
        </row>
        <row r="11515">
          <cell r="D11515"/>
        </row>
        <row r="11516">
          <cell r="D11516"/>
        </row>
        <row r="11517">
          <cell r="D11517"/>
        </row>
        <row r="11518">
          <cell r="D11518"/>
        </row>
        <row r="11519">
          <cell r="D11519"/>
        </row>
        <row r="11520">
          <cell r="D11520"/>
        </row>
        <row r="11521">
          <cell r="D11521"/>
        </row>
        <row r="11522">
          <cell r="D11522"/>
        </row>
        <row r="11523">
          <cell r="D11523"/>
        </row>
        <row r="11524">
          <cell r="D11524"/>
        </row>
        <row r="11525">
          <cell r="D11525"/>
        </row>
        <row r="11526">
          <cell r="D11526"/>
        </row>
        <row r="11527">
          <cell r="D11527"/>
        </row>
        <row r="11528">
          <cell r="D11528"/>
        </row>
        <row r="11529">
          <cell r="D11529"/>
        </row>
        <row r="11530">
          <cell r="D11530"/>
        </row>
        <row r="11531">
          <cell r="D11531"/>
        </row>
        <row r="11532">
          <cell r="D11532"/>
        </row>
        <row r="11533">
          <cell r="D11533"/>
        </row>
        <row r="11534">
          <cell r="D11534"/>
        </row>
        <row r="11535">
          <cell r="D11535"/>
        </row>
        <row r="11536">
          <cell r="D11536"/>
        </row>
        <row r="11537">
          <cell r="D11537"/>
        </row>
        <row r="11538">
          <cell r="D11538"/>
        </row>
        <row r="11539">
          <cell r="D11539"/>
        </row>
        <row r="11540">
          <cell r="D11540"/>
        </row>
        <row r="11541">
          <cell r="D11541"/>
        </row>
        <row r="11542">
          <cell r="D11542"/>
        </row>
        <row r="11543">
          <cell r="D11543"/>
        </row>
        <row r="11544">
          <cell r="D11544"/>
        </row>
        <row r="11545">
          <cell r="D11545"/>
        </row>
        <row r="11546">
          <cell r="D11546"/>
        </row>
        <row r="11547">
          <cell r="D11547"/>
        </row>
        <row r="11548">
          <cell r="D11548"/>
        </row>
        <row r="11549">
          <cell r="D11549"/>
        </row>
        <row r="11550">
          <cell r="D11550"/>
        </row>
        <row r="11551">
          <cell r="D11551"/>
        </row>
        <row r="11552">
          <cell r="D11552"/>
        </row>
        <row r="11553">
          <cell r="D11553"/>
        </row>
        <row r="11554">
          <cell r="D11554"/>
        </row>
        <row r="11555">
          <cell r="D11555"/>
        </row>
        <row r="11556">
          <cell r="D11556"/>
        </row>
        <row r="11557">
          <cell r="D11557"/>
        </row>
        <row r="11558">
          <cell r="D11558"/>
        </row>
        <row r="11559">
          <cell r="D11559"/>
        </row>
        <row r="11560">
          <cell r="D11560"/>
        </row>
        <row r="11561">
          <cell r="D11561"/>
        </row>
        <row r="11562">
          <cell r="D11562"/>
        </row>
        <row r="11563">
          <cell r="D11563"/>
        </row>
        <row r="11564">
          <cell r="D11564"/>
        </row>
        <row r="11565">
          <cell r="D11565"/>
        </row>
        <row r="11566">
          <cell r="D11566"/>
        </row>
        <row r="11567">
          <cell r="D11567"/>
        </row>
        <row r="11568">
          <cell r="D11568"/>
        </row>
        <row r="11569">
          <cell r="D11569"/>
        </row>
        <row r="11570">
          <cell r="D11570"/>
        </row>
        <row r="11571">
          <cell r="D11571"/>
        </row>
        <row r="11572">
          <cell r="D11572"/>
        </row>
        <row r="11573">
          <cell r="D11573"/>
        </row>
        <row r="11574">
          <cell r="D11574"/>
        </row>
        <row r="11575">
          <cell r="D11575"/>
        </row>
        <row r="11576">
          <cell r="D11576"/>
        </row>
        <row r="11577">
          <cell r="D11577"/>
        </row>
        <row r="11578">
          <cell r="D11578"/>
        </row>
        <row r="11579">
          <cell r="D11579"/>
        </row>
        <row r="11580">
          <cell r="D11580"/>
        </row>
        <row r="11581">
          <cell r="D11581"/>
        </row>
        <row r="11582">
          <cell r="D11582"/>
        </row>
        <row r="11583">
          <cell r="D11583"/>
        </row>
        <row r="11584">
          <cell r="D11584"/>
        </row>
        <row r="11585">
          <cell r="D11585"/>
        </row>
        <row r="11586">
          <cell r="D11586"/>
        </row>
        <row r="11587">
          <cell r="D11587"/>
        </row>
        <row r="11588">
          <cell r="D11588"/>
        </row>
        <row r="11589">
          <cell r="D11589"/>
        </row>
        <row r="11590">
          <cell r="D11590"/>
        </row>
        <row r="11591">
          <cell r="D11591"/>
        </row>
        <row r="11592">
          <cell r="D11592"/>
        </row>
        <row r="11593">
          <cell r="D11593"/>
        </row>
        <row r="11594">
          <cell r="D11594"/>
        </row>
        <row r="11595">
          <cell r="D11595"/>
        </row>
        <row r="11596">
          <cell r="D11596"/>
        </row>
        <row r="11597">
          <cell r="D11597"/>
        </row>
        <row r="11598">
          <cell r="D11598"/>
        </row>
        <row r="11599">
          <cell r="D11599"/>
        </row>
        <row r="11600">
          <cell r="D11600"/>
        </row>
        <row r="11601">
          <cell r="D11601"/>
        </row>
        <row r="11602">
          <cell r="D11602"/>
        </row>
        <row r="11603">
          <cell r="D11603"/>
        </row>
        <row r="11604">
          <cell r="D11604"/>
        </row>
        <row r="11605">
          <cell r="D11605"/>
        </row>
        <row r="11606">
          <cell r="D11606"/>
        </row>
        <row r="11607">
          <cell r="D11607"/>
        </row>
        <row r="11608">
          <cell r="D11608"/>
        </row>
        <row r="11609">
          <cell r="D11609"/>
        </row>
        <row r="11610">
          <cell r="D11610"/>
        </row>
        <row r="11611">
          <cell r="D11611"/>
        </row>
        <row r="11612">
          <cell r="D11612"/>
        </row>
        <row r="11613">
          <cell r="D11613"/>
        </row>
        <row r="11614">
          <cell r="D11614"/>
        </row>
        <row r="11615">
          <cell r="D11615"/>
        </row>
        <row r="11616">
          <cell r="D11616"/>
        </row>
        <row r="11617">
          <cell r="D11617"/>
        </row>
        <row r="11618">
          <cell r="D11618"/>
        </row>
        <row r="11619">
          <cell r="D11619"/>
        </row>
        <row r="11620">
          <cell r="D11620"/>
        </row>
        <row r="11621">
          <cell r="D11621"/>
        </row>
        <row r="11622">
          <cell r="D11622"/>
        </row>
        <row r="11623">
          <cell r="D11623"/>
        </row>
        <row r="11624">
          <cell r="D11624"/>
        </row>
        <row r="11625">
          <cell r="D11625"/>
        </row>
        <row r="11626">
          <cell r="D11626"/>
        </row>
        <row r="11627">
          <cell r="D11627"/>
        </row>
        <row r="11628">
          <cell r="D11628"/>
        </row>
        <row r="11629">
          <cell r="D11629"/>
        </row>
        <row r="11630">
          <cell r="D11630"/>
        </row>
        <row r="11631">
          <cell r="D11631"/>
        </row>
        <row r="11632">
          <cell r="D11632"/>
        </row>
        <row r="11633">
          <cell r="D11633"/>
        </row>
        <row r="11634">
          <cell r="D11634"/>
        </row>
        <row r="11635">
          <cell r="D11635"/>
        </row>
        <row r="11636">
          <cell r="D11636"/>
        </row>
        <row r="11637">
          <cell r="D11637"/>
        </row>
        <row r="11638">
          <cell r="D11638"/>
        </row>
        <row r="11639">
          <cell r="D11639"/>
        </row>
        <row r="11640">
          <cell r="D11640"/>
        </row>
        <row r="11641">
          <cell r="D11641"/>
        </row>
        <row r="11642">
          <cell r="D11642"/>
        </row>
        <row r="11643">
          <cell r="D11643"/>
        </row>
        <row r="11644">
          <cell r="D11644"/>
        </row>
        <row r="11645">
          <cell r="D11645"/>
        </row>
        <row r="11646">
          <cell r="D11646"/>
        </row>
        <row r="11647">
          <cell r="D11647"/>
        </row>
        <row r="11648">
          <cell r="D11648"/>
        </row>
        <row r="11649">
          <cell r="D11649"/>
        </row>
        <row r="11650">
          <cell r="D11650"/>
        </row>
        <row r="11651">
          <cell r="D11651"/>
        </row>
        <row r="11652">
          <cell r="D11652"/>
        </row>
        <row r="11653">
          <cell r="D11653"/>
        </row>
        <row r="11654">
          <cell r="D11654"/>
        </row>
        <row r="11655">
          <cell r="D11655"/>
        </row>
        <row r="11656">
          <cell r="D11656"/>
        </row>
        <row r="11657">
          <cell r="D11657"/>
        </row>
        <row r="11658">
          <cell r="D11658"/>
        </row>
        <row r="11659">
          <cell r="D11659"/>
        </row>
        <row r="11660">
          <cell r="D11660"/>
        </row>
        <row r="11661">
          <cell r="D11661"/>
        </row>
        <row r="11662">
          <cell r="D11662"/>
        </row>
        <row r="11663">
          <cell r="D11663"/>
        </row>
        <row r="11664">
          <cell r="D11664"/>
        </row>
        <row r="11665">
          <cell r="D11665"/>
        </row>
        <row r="11666">
          <cell r="D11666"/>
        </row>
        <row r="11667">
          <cell r="D11667"/>
        </row>
        <row r="11668">
          <cell r="D11668"/>
        </row>
        <row r="11669">
          <cell r="D11669"/>
        </row>
        <row r="11670">
          <cell r="D11670"/>
        </row>
        <row r="11671">
          <cell r="D11671"/>
        </row>
        <row r="11672">
          <cell r="D11672"/>
        </row>
        <row r="11673">
          <cell r="D11673"/>
        </row>
        <row r="11674">
          <cell r="D11674"/>
        </row>
        <row r="11675">
          <cell r="D11675"/>
        </row>
        <row r="11676">
          <cell r="D11676"/>
        </row>
        <row r="11677">
          <cell r="D11677"/>
        </row>
        <row r="11678">
          <cell r="D11678"/>
        </row>
        <row r="11679">
          <cell r="D11679"/>
        </row>
        <row r="11680">
          <cell r="D11680"/>
        </row>
        <row r="11681">
          <cell r="D11681"/>
        </row>
        <row r="11682">
          <cell r="D11682"/>
        </row>
        <row r="11683">
          <cell r="D11683"/>
        </row>
        <row r="11684">
          <cell r="D11684"/>
        </row>
        <row r="11685">
          <cell r="D11685"/>
        </row>
        <row r="11686">
          <cell r="D11686"/>
        </row>
        <row r="11687">
          <cell r="D11687"/>
        </row>
        <row r="11688">
          <cell r="D11688"/>
        </row>
        <row r="11689">
          <cell r="D11689"/>
        </row>
        <row r="11690">
          <cell r="D11690"/>
        </row>
        <row r="11691">
          <cell r="D11691"/>
        </row>
        <row r="11692">
          <cell r="D11692"/>
        </row>
        <row r="11693">
          <cell r="D11693"/>
        </row>
        <row r="11694">
          <cell r="D11694"/>
        </row>
        <row r="11695">
          <cell r="D11695"/>
        </row>
        <row r="11696">
          <cell r="D11696"/>
        </row>
        <row r="11697">
          <cell r="D11697"/>
        </row>
        <row r="11698">
          <cell r="D11698"/>
        </row>
        <row r="11699">
          <cell r="D11699"/>
        </row>
        <row r="11700">
          <cell r="D11700"/>
        </row>
        <row r="11701">
          <cell r="D11701"/>
        </row>
        <row r="11702">
          <cell r="D11702"/>
        </row>
        <row r="11703">
          <cell r="D11703"/>
        </row>
        <row r="11704">
          <cell r="D11704"/>
        </row>
        <row r="11705">
          <cell r="D11705"/>
        </row>
        <row r="11706">
          <cell r="D11706"/>
        </row>
        <row r="11707">
          <cell r="D11707"/>
        </row>
        <row r="11708">
          <cell r="D11708"/>
        </row>
        <row r="11709">
          <cell r="D11709"/>
        </row>
        <row r="11710">
          <cell r="D11710"/>
        </row>
        <row r="11711">
          <cell r="D11711"/>
        </row>
        <row r="11712">
          <cell r="D11712"/>
        </row>
        <row r="11713">
          <cell r="D11713"/>
        </row>
        <row r="11714">
          <cell r="D11714"/>
        </row>
        <row r="11715">
          <cell r="D11715"/>
        </row>
        <row r="11716">
          <cell r="D11716"/>
        </row>
        <row r="11717">
          <cell r="D11717"/>
        </row>
        <row r="11718">
          <cell r="D11718"/>
        </row>
        <row r="11719">
          <cell r="D11719"/>
        </row>
        <row r="11720">
          <cell r="D11720"/>
        </row>
        <row r="11721">
          <cell r="D11721"/>
        </row>
        <row r="11722">
          <cell r="D11722"/>
        </row>
        <row r="11723">
          <cell r="D11723"/>
        </row>
        <row r="11724">
          <cell r="D11724"/>
        </row>
        <row r="11725">
          <cell r="D11725"/>
        </row>
        <row r="11726">
          <cell r="D11726"/>
        </row>
        <row r="11727">
          <cell r="D11727"/>
        </row>
        <row r="11728">
          <cell r="D11728"/>
        </row>
        <row r="11729">
          <cell r="D11729"/>
        </row>
        <row r="11730">
          <cell r="D11730"/>
        </row>
        <row r="11731">
          <cell r="D11731"/>
        </row>
        <row r="11732">
          <cell r="D11732"/>
        </row>
        <row r="11733">
          <cell r="D11733"/>
        </row>
        <row r="11734">
          <cell r="D11734"/>
        </row>
        <row r="11735">
          <cell r="D11735"/>
        </row>
        <row r="11736">
          <cell r="D11736"/>
        </row>
        <row r="11737">
          <cell r="D11737"/>
        </row>
        <row r="11738">
          <cell r="D11738"/>
        </row>
        <row r="11739">
          <cell r="D11739"/>
        </row>
        <row r="11740">
          <cell r="D11740"/>
        </row>
        <row r="11741">
          <cell r="D11741"/>
        </row>
        <row r="11742">
          <cell r="D11742"/>
        </row>
        <row r="11743">
          <cell r="D11743"/>
        </row>
        <row r="11744">
          <cell r="D11744"/>
        </row>
        <row r="11745">
          <cell r="D11745"/>
        </row>
        <row r="11746">
          <cell r="D11746"/>
        </row>
        <row r="11747">
          <cell r="D11747"/>
        </row>
        <row r="11748">
          <cell r="D11748"/>
        </row>
        <row r="11749">
          <cell r="D11749"/>
        </row>
        <row r="11750">
          <cell r="D11750"/>
        </row>
        <row r="11751">
          <cell r="D11751"/>
        </row>
        <row r="11752">
          <cell r="D11752"/>
        </row>
        <row r="11753">
          <cell r="D11753"/>
        </row>
        <row r="11754">
          <cell r="D11754"/>
        </row>
        <row r="11755">
          <cell r="D11755"/>
        </row>
        <row r="11756">
          <cell r="D11756"/>
        </row>
        <row r="11757">
          <cell r="D11757"/>
        </row>
        <row r="11758">
          <cell r="D11758"/>
        </row>
        <row r="11759">
          <cell r="D11759"/>
        </row>
        <row r="11760">
          <cell r="D11760"/>
        </row>
        <row r="11761">
          <cell r="D11761"/>
        </row>
        <row r="11762">
          <cell r="D11762"/>
        </row>
        <row r="11763">
          <cell r="D11763"/>
        </row>
        <row r="11764">
          <cell r="D11764"/>
        </row>
        <row r="11765">
          <cell r="D11765"/>
        </row>
        <row r="11766">
          <cell r="D11766"/>
        </row>
        <row r="11767">
          <cell r="D11767"/>
        </row>
        <row r="11768">
          <cell r="D11768"/>
        </row>
        <row r="11769">
          <cell r="D11769"/>
        </row>
        <row r="11770">
          <cell r="D11770"/>
        </row>
        <row r="11771">
          <cell r="D11771"/>
        </row>
        <row r="11772">
          <cell r="D11772"/>
        </row>
        <row r="11773">
          <cell r="D11773"/>
        </row>
        <row r="11774">
          <cell r="D11774"/>
        </row>
        <row r="11775">
          <cell r="D11775"/>
        </row>
        <row r="11776">
          <cell r="D11776"/>
        </row>
        <row r="11777">
          <cell r="D11777"/>
        </row>
        <row r="11778">
          <cell r="D11778"/>
        </row>
        <row r="11779">
          <cell r="D11779"/>
        </row>
        <row r="11780">
          <cell r="D11780"/>
        </row>
        <row r="11781">
          <cell r="D11781"/>
        </row>
        <row r="11782">
          <cell r="D11782"/>
        </row>
        <row r="11783">
          <cell r="D11783"/>
        </row>
        <row r="11784">
          <cell r="D11784"/>
        </row>
        <row r="11785">
          <cell r="D11785"/>
        </row>
        <row r="11786">
          <cell r="D11786"/>
        </row>
        <row r="11787">
          <cell r="D11787"/>
        </row>
        <row r="11788">
          <cell r="D11788"/>
        </row>
        <row r="11789">
          <cell r="D11789"/>
        </row>
        <row r="11790">
          <cell r="D11790"/>
        </row>
        <row r="11791">
          <cell r="D11791"/>
        </row>
        <row r="11792">
          <cell r="D11792"/>
        </row>
        <row r="11793">
          <cell r="D11793"/>
        </row>
        <row r="11794">
          <cell r="D11794"/>
        </row>
        <row r="11795">
          <cell r="D11795"/>
        </row>
        <row r="11796">
          <cell r="D11796"/>
        </row>
        <row r="11797">
          <cell r="D11797"/>
        </row>
        <row r="11798">
          <cell r="D11798"/>
        </row>
        <row r="11799">
          <cell r="D11799"/>
        </row>
        <row r="11800">
          <cell r="D11800"/>
        </row>
        <row r="11801">
          <cell r="D11801"/>
        </row>
        <row r="11802">
          <cell r="D11802"/>
        </row>
        <row r="11803">
          <cell r="D11803"/>
        </row>
        <row r="11804">
          <cell r="D11804"/>
        </row>
        <row r="11805">
          <cell r="D11805"/>
        </row>
        <row r="11806">
          <cell r="D11806"/>
        </row>
        <row r="11807">
          <cell r="D11807"/>
        </row>
        <row r="11808">
          <cell r="D11808"/>
        </row>
        <row r="11809">
          <cell r="D11809"/>
        </row>
        <row r="11810">
          <cell r="D11810"/>
        </row>
        <row r="11811">
          <cell r="D11811"/>
        </row>
        <row r="11812">
          <cell r="D11812"/>
        </row>
        <row r="11813">
          <cell r="D11813"/>
        </row>
        <row r="11814">
          <cell r="D11814"/>
        </row>
        <row r="11815">
          <cell r="D11815"/>
        </row>
        <row r="11816">
          <cell r="D11816"/>
        </row>
        <row r="11817">
          <cell r="D11817"/>
        </row>
        <row r="11818">
          <cell r="D11818"/>
        </row>
        <row r="11819">
          <cell r="D11819"/>
        </row>
        <row r="11820">
          <cell r="D11820"/>
        </row>
        <row r="11821">
          <cell r="D11821"/>
        </row>
        <row r="11822">
          <cell r="D11822"/>
        </row>
        <row r="11823">
          <cell r="D11823"/>
        </row>
        <row r="11824">
          <cell r="D11824"/>
        </row>
        <row r="11825">
          <cell r="D11825"/>
        </row>
        <row r="11826">
          <cell r="D11826"/>
        </row>
        <row r="11827">
          <cell r="D11827"/>
        </row>
        <row r="11828">
          <cell r="D11828"/>
        </row>
        <row r="11829">
          <cell r="D11829"/>
        </row>
        <row r="11830">
          <cell r="D11830"/>
        </row>
        <row r="11831">
          <cell r="D11831"/>
        </row>
        <row r="11832">
          <cell r="D11832"/>
        </row>
        <row r="11833">
          <cell r="D11833"/>
        </row>
        <row r="11834">
          <cell r="D11834"/>
        </row>
        <row r="11835">
          <cell r="D11835"/>
        </row>
        <row r="11836">
          <cell r="D11836"/>
        </row>
        <row r="11837">
          <cell r="D11837"/>
        </row>
        <row r="11838">
          <cell r="D11838"/>
        </row>
        <row r="11839">
          <cell r="D11839"/>
        </row>
        <row r="11840">
          <cell r="D11840"/>
        </row>
        <row r="11841">
          <cell r="D11841"/>
        </row>
        <row r="11842">
          <cell r="D11842"/>
        </row>
        <row r="11843">
          <cell r="D11843"/>
        </row>
        <row r="11844">
          <cell r="D11844"/>
        </row>
        <row r="11845">
          <cell r="D11845"/>
        </row>
        <row r="11846">
          <cell r="D11846"/>
        </row>
        <row r="11847">
          <cell r="D11847"/>
        </row>
        <row r="11848">
          <cell r="D11848"/>
        </row>
        <row r="11849">
          <cell r="D11849"/>
        </row>
        <row r="11850">
          <cell r="D11850"/>
        </row>
        <row r="11851">
          <cell r="D11851"/>
        </row>
        <row r="11852">
          <cell r="D11852"/>
        </row>
        <row r="11853">
          <cell r="D11853"/>
        </row>
        <row r="11854">
          <cell r="D11854"/>
        </row>
        <row r="11855">
          <cell r="D11855"/>
        </row>
        <row r="11856">
          <cell r="D11856"/>
        </row>
        <row r="11857">
          <cell r="D11857"/>
        </row>
        <row r="11858">
          <cell r="D11858"/>
        </row>
        <row r="11859">
          <cell r="D11859"/>
        </row>
        <row r="11860">
          <cell r="D11860"/>
        </row>
        <row r="11861">
          <cell r="D11861"/>
        </row>
        <row r="11862">
          <cell r="D11862"/>
        </row>
        <row r="11863">
          <cell r="D11863"/>
        </row>
        <row r="11864">
          <cell r="D11864"/>
        </row>
        <row r="11865">
          <cell r="D11865"/>
        </row>
        <row r="11866">
          <cell r="D11866"/>
        </row>
        <row r="11867">
          <cell r="D11867"/>
        </row>
        <row r="11868">
          <cell r="D11868"/>
        </row>
        <row r="11869">
          <cell r="D11869"/>
        </row>
        <row r="11870">
          <cell r="D11870"/>
        </row>
        <row r="11871">
          <cell r="D11871"/>
        </row>
        <row r="11872">
          <cell r="D11872"/>
        </row>
        <row r="11873">
          <cell r="D11873"/>
        </row>
        <row r="11874">
          <cell r="D11874"/>
        </row>
        <row r="11875">
          <cell r="D11875"/>
        </row>
        <row r="11876">
          <cell r="D11876"/>
        </row>
        <row r="11877">
          <cell r="D11877"/>
        </row>
        <row r="11878">
          <cell r="D11878"/>
        </row>
        <row r="11879">
          <cell r="D11879"/>
        </row>
        <row r="11880">
          <cell r="D11880"/>
        </row>
        <row r="11881">
          <cell r="D11881"/>
        </row>
        <row r="11882">
          <cell r="D11882"/>
        </row>
        <row r="11883">
          <cell r="D11883"/>
        </row>
        <row r="11884">
          <cell r="D11884"/>
        </row>
        <row r="11885">
          <cell r="D11885"/>
        </row>
        <row r="11886">
          <cell r="D11886"/>
        </row>
        <row r="11887">
          <cell r="D11887"/>
        </row>
        <row r="11888">
          <cell r="D11888"/>
        </row>
        <row r="11889">
          <cell r="D11889"/>
        </row>
        <row r="11890">
          <cell r="D11890"/>
        </row>
        <row r="11891">
          <cell r="D11891"/>
        </row>
        <row r="11892">
          <cell r="D11892"/>
        </row>
        <row r="11893">
          <cell r="D11893"/>
        </row>
        <row r="11894">
          <cell r="D11894"/>
        </row>
        <row r="11895">
          <cell r="D11895"/>
        </row>
        <row r="11896">
          <cell r="D11896"/>
        </row>
        <row r="11897">
          <cell r="D11897"/>
        </row>
        <row r="11898">
          <cell r="D11898"/>
        </row>
        <row r="11899">
          <cell r="D11899"/>
        </row>
        <row r="11900">
          <cell r="D11900"/>
        </row>
        <row r="11901">
          <cell r="D11901"/>
        </row>
        <row r="11902">
          <cell r="D11902"/>
        </row>
        <row r="11903">
          <cell r="D11903"/>
        </row>
        <row r="11904">
          <cell r="D11904"/>
        </row>
        <row r="11905">
          <cell r="D11905"/>
        </row>
        <row r="11906">
          <cell r="D11906"/>
        </row>
        <row r="11907">
          <cell r="D11907"/>
        </row>
        <row r="11908">
          <cell r="D11908"/>
        </row>
        <row r="11909">
          <cell r="D11909"/>
        </row>
        <row r="11910">
          <cell r="D11910"/>
        </row>
        <row r="11911">
          <cell r="D11911"/>
        </row>
        <row r="11912">
          <cell r="D11912"/>
        </row>
        <row r="11913">
          <cell r="D11913"/>
        </row>
        <row r="11914">
          <cell r="D11914"/>
        </row>
        <row r="11915">
          <cell r="D11915"/>
        </row>
        <row r="11916">
          <cell r="D11916"/>
        </row>
        <row r="11917">
          <cell r="D11917"/>
        </row>
        <row r="11918">
          <cell r="D11918"/>
        </row>
        <row r="11919">
          <cell r="D11919"/>
        </row>
        <row r="11920">
          <cell r="D11920"/>
        </row>
        <row r="11921">
          <cell r="D11921"/>
        </row>
        <row r="11922">
          <cell r="D11922"/>
        </row>
        <row r="11923">
          <cell r="D11923"/>
        </row>
        <row r="11924">
          <cell r="D11924"/>
        </row>
        <row r="11925">
          <cell r="D11925"/>
        </row>
        <row r="11926">
          <cell r="D11926"/>
        </row>
        <row r="11927">
          <cell r="D11927"/>
        </row>
        <row r="11928">
          <cell r="D11928"/>
        </row>
        <row r="11929">
          <cell r="D11929"/>
        </row>
        <row r="11930">
          <cell r="D11930"/>
        </row>
        <row r="11931">
          <cell r="D11931"/>
        </row>
        <row r="11932">
          <cell r="D11932"/>
        </row>
        <row r="11933">
          <cell r="D11933"/>
        </row>
        <row r="11934">
          <cell r="D11934"/>
        </row>
        <row r="11935">
          <cell r="D11935"/>
        </row>
        <row r="11936">
          <cell r="D11936"/>
        </row>
        <row r="11937">
          <cell r="D11937"/>
        </row>
        <row r="11938">
          <cell r="D11938"/>
        </row>
        <row r="11939">
          <cell r="D11939"/>
        </row>
        <row r="11940">
          <cell r="D11940"/>
        </row>
        <row r="11941">
          <cell r="D11941"/>
        </row>
        <row r="11942">
          <cell r="D11942"/>
        </row>
        <row r="11943">
          <cell r="D11943"/>
        </row>
        <row r="11944">
          <cell r="D11944"/>
        </row>
        <row r="11945">
          <cell r="D11945"/>
        </row>
        <row r="11946">
          <cell r="D11946"/>
        </row>
        <row r="11947">
          <cell r="D11947"/>
        </row>
        <row r="11948">
          <cell r="D11948"/>
        </row>
        <row r="11949">
          <cell r="D11949"/>
        </row>
        <row r="11950">
          <cell r="D11950"/>
        </row>
        <row r="11951">
          <cell r="D11951"/>
        </row>
        <row r="11952">
          <cell r="D11952"/>
        </row>
        <row r="11953">
          <cell r="D11953"/>
        </row>
        <row r="11954">
          <cell r="D11954"/>
        </row>
        <row r="11955">
          <cell r="D11955"/>
        </row>
        <row r="11956">
          <cell r="D11956"/>
        </row>
        <row r="11957">
          <cell r="D11957"/>
        </row>
        <row r="11958">
          <cell r="D11958"/>
        </row>
        <row r="11959">
          <cell r="D11959"/>
        </row>
        <row r="11960">
          <cell r="D11960"/>
        </row>
        <row r="11961">
          <cell r="D11961"/>
        </row>
        <row r="11962">
          <cell r="D11962"/>
        </row>
        <row r="11963">
          <cell r="D11963"/>
        </row>
        <row r="11964">
          <cell r="D11964"/>
        </row>
        <row r="11965">
          <cell r="D11965"/>
        </row>
        <row r="11966">
          <cell r="D11966"/>
        </row>
        <row r="11967">
          <cell r="D11967"/>
        </row>
        <row r="11968">
          <cell r="D11968"/>
        </row>
        <row r="11969">
          <cell r="D11969"/>
        </row>
        <row r="11970">
          <cell r="D11970"/>
        </row>
        <row r="11971">
          <cell r="D11971"/>
        </row>
        <row r="11972">
          <cell r="D11972"/>
        </row>
        <row r="11973">
          <cell r="D11973"/>
        </row>
        <row r="11974">
          <cell r="D11974"/>
        </row>
        <row r="11975">
          <cell r="D11975"/>
        </row>
        <row r="11976">
          <cell r="D11976"/>
        </row>
        <row r="11977">
          <cell r="D11977"/>
        </row>
        <row r="11978">
          <cell r="D11978"/>
        </row>
        <row r="11979">
          <cell r="D11979"/>
        </row>
        <row r="11980">
          <cell r="D11980"/>
        </row>
        <row r="11981">
          <cell r="D11981"/>
        </row>
        <row r="11982">
          <cell r="D11982"/>
        </row>
        <row r="11983">
          <cell r="D11983"/>
        </row>
        <row r="11984">
          <cell r="D11984"/>
        </row>
        <row r="11985">
          <cell r="D11985"/>
        </row>
        <row r="11986">
          <cell r="D11986"/>
        </row>
        <row r="11987">
          <cell r="D11987"/>
        </row>
        <row r="11988">
          <cell r="D11988"/>
        </row>
        <row r="11989">
          <cell r="D11989"/>
        </row>
        <row r="11990">
          <cell r="D11990"/>
        </row>
        <row r="11991">
          <cell r="D11991"/>
        </row>
        <row r="11992">
          <cell r="D11992"/>
        </row>
        <row r="11993">
          <cell r="D11993"/>
        </row>
        <row r="11994">
          <cell r="D11994"/>
        </row>
        <row r="11995">
          <cell r="D11995"/>
        </row>
        <row r="11996">
          <cell r="D11996"/>
        </row>
        <row r="11997">
          <cell r="D11997"/>
        </row>
        <row r="11998">
          <cell r="D11998"/>
        </row>
        <row r="11999">
          <cell r="D11999"/>
        </row>
        <row r="12000">
          <cell r="D12000"/>
        </row>
        <row r="12001">
          <cell r="D12001"/>
        </row>
        <row r="12002">
          <cell r="D12002"/>
        </row>
        <row r="12003">
          <cell r="D12003"/>
        </row>
        <row r="12004">
          <cell r="D12004"/>
        </row>
        <row r="12005">
          <cell r="D12005"/>
        </row>
        <row r="12006">
          <cell r="D12006"/>
        </row>
        <row r="12007">
          <cell r="D12007"/>
        </row>
        <row r="12008">
          <cell r="D12008"/>
        </row>
        <row r="12009">
          <cell r="D12009"/>
        </row>
        <row r="12010">
          <cell r="D12010"/>
        </row>
        <row r="12011">
          <cell r="D12011"/>
        </row>
        <row r="12012">
          <cell r="D12012"/>
        </row>
        <row r="12013">
          <cell r="D12013"/>
        </row>
        <row r="12014">
          <cell r="D12014"/>
        </row>
        <row r="12015">
          <cell r="D12015"/>
        </row>
        <row r="12016">
          <cell r="D12016"/>
        </row>
        <row r="12017">
          <cell r="D12017"/>
        </row>
        <row r="12018">
          <cell r="D12018"/>
        </row>
        <row r="12019">
          <cell r="D12019"/>
        </row>
        <row r="12020">
          <cell r="D12020"/>
        </row>
        <row r="12021">
          <cell r="D12021"/>
        </row>
        <row r="12022">
          <cell r="D12022"/>
        </row>
        <row r="12023">
          <cell r="D12023"/>
        </row>
        <row r="12024">
          <cell r="D12024"/>
        </row>
        <row r="12025">
          <cell r="D12025"/>
        </row>
        <row r="12026">
          <cell r="D12026"/>
        </row>
        <row r="12027">
          <cell r="D12027"/>
        </row>
        <row r="12028">
          <cell r="D12028"/>
        </row>
        <row r="12029">
          <cell r="D12029"/>
        </row>
        <row r="12030">
          <cell r="D12030"/>
        </row>
        <row r="12031">
          <cell r="D12031"/>
        </row>
        <row r="12032">
          <cell r="D12032"/>
        </row>
        <row r="12033">
          <cell r="D12033"/>
        </row>
        <row r="12034">
          <cell r="D12034"/>
        </row>
        <row r="12035">
          <cell r="D12035"/>
        </row>
        <row r="12036">
          <cell r="D12036"/>
        </row>
        <row r="12037">
          <cell r="D12037"/>
        </row>
        <row r="12038">
          <cell r="D12038"/>
        </row>
        <row r="12039">
          <cell r="D12039"/>
        </row>
        <row r="12040">
          <cell r="D12040"/>
        </row>
        <row r="12041">
          <cell r="D12041"/>
        </row>
        <row r="12042">
          <cell r="D12042"/>
        </row>
        <row r="12043">
          <cell r="D12043"/>
        </row>
        <row r="12044">
          <cell r="D12044"/>
        </row>
        <row r="12045">
          <cell r="D12045"/>
        </row>
        <row r="12046">
          <cell r="D12046"/>
        </row>
        <row r="12047">
          <cell r="D12047"/>
        </row>
        <row r="12048">
          <cell r="D12048"/>
        </row>
        <row r="12049">
          <cell r="D12049"/>
        </row>
        <row r="12050">
          <cell r="D12050"/>
        </row>
        <row r="12051">
          <cell r="D12051"/>
        </row>
        <row r="12052">
          <cell r="D12052"/>
        </row>
        <row r="12053">
          <cell r="D12053"/>
        </row>
        <row r="12054">
          <cell r="D12054"/>
        </row>
        <row r="12055">
          <cell r="D12055"/>
        </row>
        <row r="12056">
          <cell r="D12056"/>
        </row>
        <row r="12057">
          <cell r="D12057"/>
        </row>
        <row r="12058">
          <cell r="D12058"/>
        </row>
        <row r="12059">
          <cell r="D12059"/>
        </row>
        <row r="12060">
          <cell r="D12060"/>
        </row>
        <row r="12061">
          <cell r="D12061"/>
        </row>
        <row r="12062">
          <cell r="D12062"/>
        </row>
        <row r="12063">
          <cell r="D12063"/>
        </row>
        <row r="12064">
          <cell r="D12064"/>
        </row>
        <row r="12065">
          <cell r="D12065"/>
        </row>
        <row r="12066">
          <cell r="D12066"/>
        </row>
        <row r="12067">
          <cell r="D12067"/>
        </row>
        <row r="12068">
          <cell r="D12068"/>
        </row>
        <row r="12069">
          <cell r="D12069"/>
        </row>
        <row r="12070">
          <cell r="D12070"/>
        </row>
        <row r="12071">
          <cell r="D12071"/>
        </row>
        <row r="12072">
          <cell r="D12072"/>
        </row>
        <row r="12073">
          <cell r="D12073"/>
        </row>
        <row r="12074">
          <cell r="D12074"/>
        </row>
        <row r="12075">
          <cell r="D12075"/>
        </row>
        <row r="12076">
          <cell r="D12076"/>
        </row>
        <row r="12077">
          <cell r="D12077"/>
        </row>
        <row r="12078">
          <cell r="D12078"/>
        </row>
        <row r="12079">
          <cell r="D12079"/>
        </row>
        <row r="12080">
          <cell r="D12080"/>
        </row>
        <row r="12081">
          <cell r="D12081"/>
        </row>
        <row r="12082">
          <cell r="D12082"/>
        </row>
        <row r="12083">
          <cell r="D12083"/>
        </row>
        <row r="12084">
          <cell r="D12084"/>
        </row>
        <row r="12085">
          <cell r="D12085"/>
        </row>
        <row r="12086">
          <cell r="D12086"/>
        </row>
        <row r="12087">
          <cell r="D12087"/>
        </row>
        <row r="12088">
          <cell r="D12088"/>
        </row>
        <row r="12089">
          <cell r="D12089"/>
        </row>
        <row r="12090">
          <cell r="D12090"/>
        </row>
        <row r="12091">
          <cell r="D12091"/>
        </row>
        <row r="12092">
          <cell r="D12092"/>
        </row>
        <row r="12093">
          <cell r="D12093"/>
        </row>
        <row r="12094">
          <cell r="D12094"/>
        </row>
        <row r="12095">
          <cell r="D12095"/>
        </row>
        <row r="12096">
          <cell r="D12096"/>
        </row>
        <row r="12097">
          <cell r="D12097"/>
        </row>
        <row r="12098">
          <cell r="D12098"/>
        </row>
        <row r="12099">
          <cell r="D12099"/>
        </row>
        <row r="12100">
          <cell r="D12100"/>
        </row>
        <row r="12101">
          <cell r="D12101"/>
        </row>
        <row r="12102">
          <cell r="D12102"/>
        </row>
        <row r="12103">
          <cell r="D12103"/>
        </row>
        <row r="12104">
          <cell r="D12104"/>
        </row>
        <row r="12105">
          <cell r="D12105"/>
        </row>
        <row r="12106">
          <cell r="D12106"/>
        </row>
        <row r="12107">
          <cell r="D12107"/>
        </row>
        <row r="12108">
          <cell r="D12108"/>
        </row>
        <row r="12109">
          <cell r="D12109"/>
        </row>
        <row r="12110">
          <cell r="D12110"/>
        </row>
        <row r="12111">
          <cell r="D12111"/>
        </row>
        <row r="12112">
          <cell r="D12112"/>
        </row>
        <row r="12113">
          <cell r="D12113"/>
        </row>
        <row r="12114">
          <cell r="D12114"/>
        </row>
        <row r="12115">
          <cell r="D12115"/>
        </row>
        <row r="12116">
          <cell r="D12116"/>
        </row>
        <row r="12117">
          <cell r="D12117"/>
        </row>
        <row r="12118">
          <cell r="D12118"/>
        </row>
        <row r="12119">
          <cell r="D12119"/>
        </row>
        <row r="12120">
          <cell r="D12120"/>
        </row>
        <row r="12121">
          <cell r="D12121"/>
        </row>
        <row r="12122">
          <cell r="D12122"/>
        </row>
        <row r="12123">
          <cell r="D12123"/>
        </row>
        <row r="12124">
          <cell r="D12124"/>
        </row>
        <row r="12125">
          <cell r="D12125"/>
        </row>
        <row r="12126">
          <cell r="D12126"/>
        </row>
        <row r="12127">
          <cell r="D12127"/>
        </row>
        <row r="12128">
          <cell r="D12128"/>
        </row>
        <row r="12129">
          <cell r="D12129"/>
        </row>
        <row r="12130">
          <cell r="D12130"/>
        </row>
        <row r="12131">
          <cell r="D12131"/>
        </row>
        <row r="12132">
          <cell r="D12132"/>
        </row>
        <row r="12133">
          <cell r="D12133"/>
        </row>
        <row r="12134">
          <cell r="D12134"/>
        </row>
        <row r="12135">
          <cell r="D12135"/>
        </row>
        <row r="12136">
          <cell r="D12136"/>
        </row>
        <row r="12137">
          <cell r="D12137"/>
        </row>
        <row r="12138">
          <cell r="D12138"/>
        </row>
        <row r="12139">
          <cell r="D12139"/>
        </row>
        <row r="12140">
          <cell r="D12140"/>
        </row>
        <row r="12141">
          <cell r="D12141"/>
        </row>
        <row r="12142">
          <cell r="D12142"/>
        </row>
        <row r="12143">
          <cell r="D12143"/>
        </row>
        <row r="12144">
          <cell r="D12144"/>
        </row>
        <row r="12145">
          <cell r="D12145"/>
        </row>
        <row r="12146">
          <cell r="D12146"/>
        </row>
        <row r="12147">
          <cell r="D12147"/>
        </row>
        <row r="12148">
          <cell r="D12148"/>
        </row>
        <row r="12149">
          <cell r="D12149"/>
        </row>
        <row r="12150">
          <cell r="D12150"/>
        </row>
        <row r="12151">
          <cell r="D12151"/>
        </row>
        <row r="12152">
          <cell r="D12152"/>
        </row>
        <row r="12153">
          <cell r="D12153"/>
        </row>
        <row r="12154">
          <cell r="D12154"/>
        </row>
        <row r="12155">
          <cell r="D12155"/>
        </row>
        <row r="12156">
          <cell r="D12156"/>
        </row>
        <row r="12157">
          <cell r="D12157"/>
        </row>
        <row r="12158">
          <cell r="D12158"/>
        </row>
        <row r="12159">
          <cell r="D12159"/>
        </row>
        <row r="12160">
          <cell r="D12160"/>
        </row>
        <row r="12161">
          <cell r="D12161"/>
        </row>
        <row r="12162">
          <cell r="D12162"/>
        </row>
        <row r="12163">
          <cell r="D12163"/>
        </row>
        <row r="12164">
          <cell r="D12164"/>
        </row>
        <row r="12165">
          <cell r="D12165"/>
        </row>
        <row r="12166">
          <cell r="D12166"/>
        </row>
        <row r="12167">
          <cell r="D12167"/>
        </row>
        <row r="12168">
          <cell r="D12168"/>
        </row>
        <row r="12169">
          <cell r="D12169"/>
        </row>
        <row r="12170">
          <cell r="D12170"/>
        </row>
        <row r="12171">
          <cell r="D12171"/>
        </row>
        <row r="12172">
          <cell r="D12172"/>
        </row>
        <row r="12173">
          <cell r="D12173"/>
        </row>
        <row r="12174">
          <cell r="D12174"/>
        </row>
        <row r="12175">
          <cell r="D12175"/>
        </row>
        <row r="12176">
          <cell r="D12176"/>
        </row>
        <row r="12177">
          <cell r="D12177"/>
        </row>
        <row r="12178">
          <cell r="D12178"/>
        </row>
        <row r="12179">
          <cell r="D12179"/>
        </row>
        <row r="12180">
          <cell r="D12180"/>
        </row>
        <row r="12181">
          <cell r="D12181"/>
        </row>
        <row r="12182">
          <cell r="D12182"/>
        </row>
        <row r="12183">
          <cell r="D12183"/>
        </row>
        <row r="12184">
          <cell r="D12184"/>
        </row>
        <row r="12185">
          <cell r="D12185"/>
        </row>
        <row r="12186">
          <cell r="D12186"/>
        </row>
        <row r="12187">
          <cell r="D12187"/>
        </row>
        <row r="12188">
          <cell r="D12188"/>
        </row>
        <row r="12189">
          <cell r="D12189"/>
        </row>
        <row r="12190">
          <cell r="D12190"/>
        </row>
        <row r="12191">
          <cell r="D12191"/>
        </row>
        <row r="12192">
          <cell r="D12192"/>
        </row>
        <row r="12193">
          <cell r="D12193"/>
        </row>
        <row r="12194">
          <cell r="D12194"/>
        </row>
        <row r="12195">
          <cell r="D12195"/>
        </row>
        <row r="12196">
          <cell r="D12196"/>
        </row>
        <row r="12197">
          <cell r="D12197"/>
        </row>
        <row r="12198">
          <cell r="D12198"/>
        </row>
        <row r="12199">
          <cell r="D12199"/>
        </row>
        <row r="12200">
          <cell r="D12200"/>
        </row>
        <row r="12201">
          <cell r="D12201"/>
        </row>
        <row r="12202">
          <cell r="D12202"/>
        </row>
        <row r="12203">
          <cell r="D12203"/>
        </row>
        <row r="12204">
          <cell r="D12204"/>
        </row>
        <row r="12205">
          <cell r="D12205"/>
        </row>
        <row r="12206">
          <cell r="D12206"/>
        </row>
        <row r="12207">
          <cell r="D12207"/>
        </row>
        <row r="12208">
          <cell r="D12208"/>
        </row>
        <row r="12209">
          <cell r="D12209"/>
        </row>
        <row r="12210">
          <cell r="D12210"/>
        </row>
        <row r="12211">
          <cell r="D12211"/>
        </row>
        <row r="12212">
          <cell r="D12212"/>
        </row>
        <row r="12213">
          <cell r="D12213"/>
        </row>
        <row r="12214">
          <cell r="D12214"/>
        </row>
        <row r="12215">
          <cell r="D12215"/>
        </row>
        <row r="12216">
          <cell r="D12216"/>
        </row>
        <row r="12217">
          <cell r="D12217"/>
        </row>
        <row r="12218">
          <cell r="D12218"/>
        </row>
        <row r="12219">
          <cell r="D12219"/>
        </row>
        <row r="12220">
          <cell r="D12220"/>
        </row>
        <row r="12221">
          <cell r="D12221"/>
        </row>
        <row r="12222">
          <cell r="D12222"/>
        </row>
        <row r="12223">
          <cell r="D12223"/>
        </row>
        <row r="12224">
          <cell r="D12224"/>
        </row>
        <row r="12225">
          <cell r="D12225"/>
        </row>
        <row r="12226">
          <cell r="D12226"/>
        </row>
        <row r="12227">
          <cell r="D12227"/>
        </row>
        <row r="12228">
          <cell r="D12228"/>
        </row>
        <row r="12229">
          <cell r="D12229"/>
        </row>
        <row r="12230">
          <cell r="D12230"/>
        </row>
        <row r="12231">
          <cell r="D12231"/>
        </row>
        <row r="12232">
          <cell r="D12232"/>
        </row>
        <row r="12233">
          <cell r="D12233"/>
        </row>
        <row r="12234">
          <cell r="D12234"/>
        </row>
        <row r="12235">
          <cell r="D12235"/>
        </row>
        <row r="12236">
          <cell r="D12236"/>
        </row>
        <row r="12237">
          <cell r="D12237"/>
        </row>
        <row r="12238">
          <cell r="D12238"/>
        </row>
        <row r="12239">
          <cell r="D12239"/>
        </row>
        <row r="12240">
          <cell r="D12240"/>
        </row>
        <row r="12241">
          <cell r="D12241"/>
        </row>
        <row r="12242">
          <cell r="D12242"/>
        </row>
        <row r="12243">
          <cell r="D12243"/>
        </row>
        <row r="12244">
          <cell r="D12244"/>
        </row>
        <row r="12245">
          <cell r="D12245"/>
        </row>
        <row r="12246">
          <cell r="D12246"/>
        </row>
        <row r="12247">
          <cell r="D12247"/>
        </row>
        <row r="12248">
          <cell r="D12248"/>
        </row>
        <row r="12249">
          <cell r="D12249"/>
        </row>
        <row r="12250">
          <cell r="D12250"/>
        </row>
        <row r="12251">
          <cell r="D12251"/>
        </row>
        <row r="12252">
          <cell r="D12252"/>
        </row>
        <row r="12253">
          <cell r="D12253"/>
        </row>
        <row r="12254">
          <cell r="D12254"/>
        </row>
        <row r="12255">
          <cell r="D12255"/>
        </row>
        <row r="12256">
          <cell r="D12256"/>
        </row>
        <row r="12257">
          <cell r="D12257"/>
        </row>
        <row r="12258">
          <cell r="D12258"/>
        </row>
        <row r="12259">
          <cell r="D12259"/>
        </row>
        <row r="12260">
          <cell r="D12260"/>
        </row>
        <row r="12261">
          <cell r="D12261"/>
        </row>
        <row r="12262">
          <cell r="D12262"/>
        </row>
        <row r="12263">
          <cell r="D12263"/>
        </row>
        <row r="12264">
          <cell r="D12264"/>
        </row>
        <row r="12265">
          <cell r="D12265"/>
        </row>
        <row r="12266">
          <cell r="D12266"/>
        </row>
        <row r="12267">
          <cell r="D12267"/>
        </row>
        <row r="12268">
          <cell r="D12268"/>
        </row>
        <row r="12269">
          <cell r="D12269"/>
        </row>
        <row r="12270">
          <cell r="D12270"/>
        </row>
        <row r="12271">
          <cell r="D12271"/>
        </row>
        <row r="12272">
          <cell r="D12272"/>
        </row>
        <row r="12273">
          <cell r="D12273"/>
        </row>
        <row r="12274">
          <cell r="D12274"/>
        </row>
        <row r="12275">
          <cell r="D12275"/>
        </row>
        <row r="12276">
          <cell r="D12276"/>
        </row>
        <row r="12277">
          <cell r="D12277"/>
        </row>
        <row r="12278">
          <cell r="D12278"/>
        </row>
        <row r="12279">
          <cell r="D12279"/>
        </row>
        <row r="12280">
          <cell r="D12280"/>
        </row>
        <row r="12281">
          <cell r="D12281"/>
        </row>
        <row r="12282">
          <cell r="D12282"/>
        </row>
        <row r="12283">
          <cell r="D12283"/>
        </row>
        <row r="12284">
          <cell r="D12284"/>
        </row>
        <row r="12285">
          <cell r="D12285"/>
        </row>
        <row r="12286">
          <cell r="D12286"/>
        </row>
        <row r="12287">
          <cell r="D12287"/>
        </row>
        <row r="12288">
          <cell r="D12288"/>
        </row>
        <row r="12289">
          <cell r="D12289"/>
        </row>
        <row r="12290">
          <cell r="D12290"/>
        </row>
        <row r="12291">
          <cell r="D12291"/>
        </row>
        <row r="12292">
          <cell r="D12292"/>
        </row>
        <row r="12293">
          <cell r="D12293"/>
        </row>
        <row r="12294">
          <cell r="D12294"/>
        </row>
        <row r="12295">
          <cell r="D12295"/>
        </row>
        <row r="12296">
          <cell r="D12296"/>
        </row>
        <row r="12297">
          <cell r="D12297"/>
        </row>
        <row r="12298">
          <cell r="D12298"/>
        </row>
        <row r="12299">
          <cell r="D12299"/>
        </row>
        <row r="12300">
          <cell r="D12300"/>
        </row>
        <row r="12301">
          <cell r="D12301"/>
        </row>
        <row r="12302">
          <cell r="D12302"/>
        </row>
        <row r="12303">
          <cell r="D12303"/>
        </row>
        <row r="12304">
          <cell r="D12304"/>
        </row>
        <row r="12305">
          <cell r="D12305"/>
        </row>
        <row r="12306">
          <cell r="D12306"/>
        </row>
        <row r="12307">
          <cell r="D12307"/>
        </row>
        <row r="12308">
          <cell r="D12308"/>
        </row>
        <row r="12309">
          <cell r="D12309"/>
        </row>
        <row r="12310">
          <cell r="D12310"/>
        </row>
        <row r="12311">
          <cell r="D12311"/>
        </row>
        <row r="12312">
          <cell r="D12312"/>
        </row>
        <row r="12313">
          <cell r="D12313"/>
        </row>
        <row r="12314">
          <cell r="D12314"/>
        </row>
        <row r="12315">
          <cell r="D12315"/>
        </row>
        <row r="12316">
          <cell r="D12316"/>
        </row>
        <row r="12317">
          <cell r="D12317"/>
        </row>
        <row r="12318">
          <cell r="D12318"/>
        </row>
        <row r="12319">
          <cell r="D12319"/>
        </row>
        <row r="12320">
          <cell r="D12320"/>
        </row>
        <row r="12321">
          <cell r="D12321"/>
        </row>
        <row r="12322">
          <cell r="D12322"/>
        </row>
        <row r="12323">
          <cell r="D12323"/>
        </row>
        <row r="12324">
          <cell r="D12324"/>
        </row>
        <row r="12325">
          <cell r="D12325"/>
        </row>
        <row r="12326">
          <cell r="D12326"/>
        </row>
        <row r="12327">
          <cell r="D12327"/>
        </row>
        <row r="12328">
          <cell r="D12328"/>
        </row>
        <row r="12329">
          <cell r="D12329"/>
        </row>
        <row r="12330">
          <cell r="D12330"/>
        </row>
        <row r="12331">
          <cell r="D12331"/>
        </row>
        <row r="12332">
          <cell r="D12332"/>
        </row>
        <row r="12333">
          <cell r="D12333"/>
        </row>
        <row r="12334">
          <cell r="D12334"/>
        </row>
        <row r="12335">
          <cell r="D12335"/>
        </row>
        <row r="12336">
          <cell r="D12336"/>
        </row>
        <row r="12337">
          <cell r="D12337"/>
        </row>
        <row r="12338">
          <cell r="D12338"/>
        </row>
        <row r="12339">
          <cell r="D12339"/>
        </row>
        <row r="12340">
          <cell r="D12340"/>
        </row>
        <row r="12341">
          <cell r="D12341"/>
        </row>
        <row r="12342">
          <cell r="D12342"/>
        </row>
        <row r="12343">
          <cell r="D12343"/>
        </row>
        <row r="12344">
          <cell r="D12344"/>
        </row>
        <row r="12345">
          <cell r="D12345"/>
        </row>
        <row r="12346">
          <cell r="D12346"/>
        </row>
        <row r="12347">
          <cell r="D12347"/>
        </row>
        <row r="12348">
          <cell r="D12348"/>
        </row>
        <row r="12349">
          <cell r="D12349"/>
        </row>
        <row r="12350">
          <cell r="D12350"/>
        </row>
        <row r="12351">
          <cell r="D12351"/>
        </row>
        <row r="12352">
          <cell r="D12352"/>
        </row>
        <row r="12353">
          <cell r="D12353"/>
        </row>
        <row r="12354">
          <cell r="D12354"/>
        </row>
        <row r="12355">
          <cell r="D12355"/>
        </row>
        <row r="12356">
          <cell r="D12356"/>
        </row>
        <row r="12357">
          <cell r="D12357"/>
        </row>
        <row r="12358">
          <cell r="D12358"/>
        </row>
        <row r="12359">
          <cell r="D12359"/>
        </row>
        <row r="12360">
          <cell r="D12360"/>
        </row>
        <row r="12361">
          <cell r="D12361"/>
        </row>
        <row r="12362">
          <cell r="D12362"/>
        </row>
        <row r="12363">
          <cell r="D12363"/>
        </row>
        <row r="12364">
          <cell r="D12364"/>
        </row>
        <row r="12365">
          <cell r="D12365"/>
        </row>
        <row r="12366">
          <cell r="D12366"/>
        </row>
        <row r="12367">
          <cell r="D12367"/>
        </row>
        <row r="12368">
          <cell r="D12368"/>
        </row>
        <row r="12369">
          <cell r="D12369"/>
        </row>
        <row r="12370">
          <cell r="D12370"/>
        </row>
        <row r="12371">
          <cell r="D12371"/>
        </row>
        <row r="12372">
          <cell r="D12372"/>
        </row>
        <row r="12373">
          <cell r="D12373"/>
        </row>
        <row r="12374">
          <cell r="D12374"/>
        </row>
        <row r="12375">
          <cell r="D12375"/>
        </row>
        <row r="12376">
          <cell r="D12376"/>
        </row>
        <row r="12377">
          <cell r="D12377"/>
        </row>
        <row r="12378">
          <cell r="D12378"/>
        </row>
        <row r="12379">
          <cell r="D12379"/>
        </row>
        <row r="12380">
          <cell r="D12380"/>
        </row>
        <row r="12381">
          <cell r="D12381"/>
        </row>
        <row r="12382">
          <cell r="D12382"/>
        </row>
        <row r="12383">
          <cell r="D12383"/>
        </row>
        <row r="12384">
          <cell r="D12384"/>
        </row>
        <row r="12385">
          <cell r="D12385"/>
        </row>
        <row r="12386">
          <cell r="D12386"/>
        </row>
        <row r="12387">
          <cell r="D12387"/>
        </row>
        <row r="12388">
          <cell r="D12388"/>
        </row>
        <row r="12389">
          <cell r="D12389"/>
        </row>
        <row r="12390">
          <cell r="D12390"/>
        </row>
        <row r="12391">
          <cell r="D12391"/>
        </row>
        <row r="12392">
          <cell r="D12392"/>
        </row>
        <row r="12393">
          <cell r="D12393"/>
        </row>
        <row r="12394">
          <cell r="D12394"/>
        </row>
        <row r="12395">
          <cell r="D12395"/>
        </row>
        <row r="12396">
          <cell r="D12396"/>
        </row>
        <row r="12397">
          <cell r="D12397"/>
        </row>
        <row r="12398">
          <cell r="D12398"/>
        </row>
        <row r="12399">
          <cell r="D12399"/>
        </row>
        <row r="12400">
          <cell r="D12400"/>
        </row>
        <row r="12401">
          <cell r="D12401"/>
        </row>
        <row r="12402">
          <cell r="D12402"/>
        </row>
        <row r="12403">
          <cell r="D12403"/>
        </row>
        <row r="12404">
          <cell r="D12404"/>
        </row>
        <row r="12405">
          <cell r="D12405"/>
        </row>
        <row r="12406">
          <cell r="D12406"/>
        </row>
        <row r="12407">
          <cell r="D12407"/>
        </row>
        <row r="12408">
          <cell r="D12408"/>
        </row>
        <row r="12409">
          <cell r="D12409"/>
        </row>
        <row r="12410">
          <cell r="D12410"/>
        </row>
        <row r="12411">
          <cell r="D12411"/>
        </row>
        <row r="12412">
          <cell r="D12412"/>
        </row>
        <row r="12413">
          <cell r="D12413"/>
        </row>
        <row r="12414">
          <cell r="D12414"/>
        </row>
        <row r="12415">
          <cell r="D12415"/>
        </row>
        <row r="12416">
          <cell r="D12416"/>
        </row>
        <row r="12417">
          <cell r="D12417"/>
        </row>
        <row r="12418">
          <cell r="D12418"/>
        </row>
        <row r="12419">
          <cell r="D12419"/>
        </row>
        <row r="12420">
          <cell r="D12420"/>
        </row>
        <row r="12421">
          <cell r="D12421"/>
        </row>
        <row r="12422">
          <cell r="D12422"/>
        </row>
        <row r="12423">
          <cell r="D12423"/>
        </row>
        <row r="12424">
          <cell r="D12424"/>
        </row>
        <row r="12425">
          <cell r="D12425"/>
        </row>
        <row r="12426">
          <cell r="D12426"/>
        </row>
        <row r="12427">
          <cell r="D12427"/>
        </row>
        <row r="12428">
          <cell r="D12428"/>
        </row>
        <row r="12429">
          <cell r="D12429"/>
        </row>
        <row r="12430">
          <cell r="D12430"/>
        </row>
        <row r="12431">
          <cell r="D12431"/>
        </row>
        <row r="12432">
          <cell r="D12432"/>
        </row>
        <row r="12433">
          <cell r="D12433"/>
        </row>
        <row r="12434">
          <cell r="D12434"/>
        </row>
        <row r="12435">
          <cell r="D12435"/>
        </row>
        <row r="12436">
          <cell r="D12436"/>
        </row>
        <row r="12437">
          <cell r="D12437"/>
        </row>
        <row r="12438">
          <cell r="D12438"/>
        </row>
        <row r="12439">
          <cell r="D12439"/>
        </row>
        <row r="12440">
          <cell r="D12440"/>
        </row>
        <row r="12441">
          <cell r="D12441"/>
        </row>
        <row r="12442">
          <cell r="D12442"/>
        </row>
        <row r="12443">
          <cell r="D12443"/>
        </row>
        <row r="12444">
          <cell r="D12444"/>
        </row>
        <row r="12445">
          <cell r="D12445"/>
        </row>
        <row r="12446">
          <cell r="D12446"/>
        </row>
        <row r="12447">
          <cell r="D12447"/>
        </row>
        <row r="12448">
          <cell r="D12448"/>
        </row>
        <row r="12449">
          <cell r="D12449"/>
        </row>
        <row r="12450">
          <cell r="D12450"/>
        </row>
        <row r="12451">
          <cell r="D12451"/>
        </row>
        <row r="12452">
          <cell r="D12452"/>
        </row>
        <row r="12453">
          <cell r="D12453"/>
        </row>
        <row r="12454">
          <cell r="D12454"/>
        </row>
        <row r="12455">
          <cell r="D12455"/>
        </row>
        <row r="12456">
          <cell r="D12456"/>
        </row>
        <row r="12457">
          <cell r="D12457"/>
        </row>
        <row r="12458">
          <cell r="D12458"/>
        </row>
        <row r="12459">
          <cell r="D12459"/>
        </row>
        <row r="12460">
          <cell r="D12460"/>
        </row>
        <row r="12461">
          <cell r="D12461"/>
        </row>
        <row r="12462">
          <cell r="D12462"/>
        </row>
        <row r="12463">
          <cell r="D12463"/>
        </row>
        <row r="12464">
          <cell r="D12464"/>
        </row>
        <row r="12465">
          <cell r="D12465"/>
        </row>
        <row r="12466">
          <cell r="D12466"/>
        </row>
        <row r="12467">
          <cell r="D12467"/>
        </row>
        <row r="12468">
          <cell r="D12468"/>
        </row>
        <row r="12469">
          <cell r="D12469"/>
        </row>
        <row r="12470">
          <cell r="D12470"/>
        </row>
        <row r="12471">
          <cell r="D12471"/>
        </row>
        <row r="12472">
          <cell r="D12472"/>
        </row>
        <row r="12473">
          <cell r="D12473"/>
        </row>
        <row r="12474">
          <cell r="D12474"/>
        </row>
        <row r="12475">
          <cell r="D12475"/>
        </row>
        <row r="12476">
          <cell r="D12476"/>
        </row>
        <row r="12477">
          <cell r="D12477"/>
        </row>
        <row r="12478">
          <cell r="D12478"/>
        </row>
        <row r="12479">
          <cell r="D12479"/>
        </row>
        <row r="12480">
          <cell r="D12480"/>
        </row>
        <row r="12481">
          <cell r="D12481"/>
        </row>
        <row r="12482">
          <cell r="D12482"/>
        </row>
        <row r="12483">
          <cell r="D12483"/>
        </row>
        <row r="12484">
          <cell r="D12484"/>
        </row>
        <row r="12485">
          <cell r="D12485"/>
        </row>
        <row r="12486">
          <cell r="D12486"/>
        </row>
        <row r="12487">
          <cell r="D12487"/>
        </row>
        <row r="12488">
          <cell r="D12488"/>
        </row>
        <row r="12489">
          <cell r="D12489"/>
        </row>
        <row r="12490">
          <cell r="D12490"/>
        </row>
        <row r="12491">
          <cell r="D12491"/>
        </row>
        <row r="12492">
          <cell r="D12492"/>
        </row>
        <row r="12493">
          <cell r="D12493"/>
        </row>
        <row r="12494">
          <cell r="D12494"/>
        </row>
        <row r="12495">
          <cell r="D12495"/>
        </row>
        <row r="12496">
          <cell r="D12496"/>
        </row>
        <row r="12497">
          <cell r="D12497"/>
        </row>
        <row r="12498">
          <cell r="D12498"/>
        </row>
        <row r="12499">
          <cell r="D12499"/>
        </row>
        <row r="12500">
          <cell r="D12500"/>
        </row>
        <row r="12501">
          <cell r="D12501"/>
        </row>
        <row r="12502">
          <cell r="D12502"/>
        </row>
        <row r="12503">
          <cell r="D12503"/>
        </row>
        <row r="12504">
          <cell r="D12504"/>
        </row>
        <row r="12505">
          <cell r="D12505"/>
        </row>
        <row r="12506">
          <cell r="D12506"/>
        </row>
        <row r="12507">
          <cell r="D12507"/>
        </row>
        <row r="12508">
          <cell r="D12508"/>
        </row>
        <row r="12509">
          <cell r="D12509"/>
        </row>
        <row r="12510">
          <cell r="D12510"/>
        </row>
        <row r="12511">
          <cell r="D12511"/>
        </row>
        <row r="12512">
          <cell r="D12512"/>
        </row>
        <row r="12513">
          <cell r="D12513"/>
        </row>
        <row r="12514">
          <cell r="D12514"/>
        </row>
        <row r="12515">
          <cell r="D12515"/>
        </row>
        <row r="12516">
          <cell r="D12516"/>
        </row>
        <row r="12517">
          <cell r="D12517"/>
        </row>
        <row r="12518">
          <cell r="D12518"/>
        </row>
        <row r="12519">
          <cell r="D12519"/>
        </row>
        <row r="12520">
          <cell r="D12520"/>
        </row>
        <row r="12521">
          <cell r="D12521"/>
        </row>
        <row r="12522">
          <cell r="D12522"/>
        </row>
        <row r="12523">
          <cell r="D12523"/>
        </row>
        <row r="12524">
          <cell r="D12524"/>
        </row>
        <row r="12525">
          <cell r="D12525"/>
        </row>
        <row r="12526">
          <cell r="D12526"/>
        </row>
        <row r="12527">
          <cell r="D12527"/>
        </row>
        <row r="12528">
          <cell r="D12528"/>
        </row>
        <row r="12529">
          <cell r="D12529"/>
        </row>
        <row r="12530">
          <cell r="D12530"/>
        </row>
        <row r="12531">
          <cell r="D12531"/>
        </row>
        <row r="12532">
          <cell r="D12532"/>
        </row>
        <row r="12533">
          <cell r="D12533"/>
        </row>
        <row r="12534">
          <cell r="D12534"/>
        </row>
        <row r="12535">
          <cell r="D12535"/>
        </row>
        <row r="12536">
          <cell r="D12536"/>
        </row>
        <row r="12537">
          <cell r="D12537"/>
        </row>
        <row r="12538">
          <cell r="D12538"/>
        </row>
        <row r="12539">
          <cell r="D12539"/>
        </row>
        <row r="12540">
          <cell r="D12540"/>
        </row>
        <row r="12541">
          <cell r="D12541"/>
        </row>
        <row r="12542">
          <cell r="D12542"/>
        </row>
        <row r="12543">
          <cell r="D12543"/>
        </row>
        <row r="12544">
          <cell r="D12544"/>
        </row>
        <row r="12545">
          <cell r="D12545"/>
        </row>
        <row r="12546">
          <cell r="D12546"/>
        </row>
        <row r="12547">
          <cell r="D12547"/>
        </row>
        <row r="12548">
          <cell r="D12548"/>
        </row>
        <row r="12549">
          <cell r="D12549"/>
        </row>
        <row r="12550">
          <cell r="D12550"/>
        </row>
        <row r="12551">
          <cell r="D12551"/>
        </row>
        <row r="12552">
          <cell r="D12552"/>
        </row>
        <row r="12553">
          <cell r="D12553"/>
        </row>
        <row r="12554">
          <cell r="D12554"/>
        </row>
        <row r="12555">
          <cell r="D12555"/>
        </row>
        <row r="12556">
          <cell r="D12556"/>
        </row>
        <row r="12557">
          <cell r="D12557"/>
        </row>
        <row r="12558">
          <cell r="D12558"/>
        </row>
        <row r="12559">
          <cell r="D12559"/>
        </row>
        <row r="12560">
          <cell r="D12560"/>
        </row>
        <row r="12561">
          <cell r="D12561"/>
        </row>
        <row r="12562">
          <cell r="D12562"/>
        </row>
        <row r="12563">
          <cell r="D12563"/>
        </row>
        <row r="12564">
          <cell r="D12564"/>
        </row>
        <row r="12565">
          <cell r="D12565"/>
        </row>
        <row r="12566">
          <cell r="D12566"/>
        </row>
        <row r="12567">
          <cell r="D12567"/>
        </row>
        <row r="12568">
          <cell r="D12568"/>
        </row>
        <row r="12569">
          <cell r="D12569"/>
        </row>
        <row r="12570">
          <cell r="D12570"/>
        </row>
        <row r="12571">
          <cell r="D12571"/>
        </row>
        <row r="12572">
          <cell r="D12572"/>
        </row>
        <row r="12573">
          <cell r="D12573"/>
        </row>
        <row r="12574">
          <cell r="D12574"/>
        </row>
        <row r="12575">
          <cell r="D12575"/>
        </row>
        <row r="12576">
          <cell r="D12576"/>
        </row>
        <row r="12577">
          <cell r="D12577"/>
        </row>
        <row r="12578">
          <cell r="D12578"/>
        </row>
        <row r="12579">
          <cell r="D12579"/>
        </row>
        <row r="12580">
          <cell r="D12580"/>
        </row>
        <row r="12581">
          <cell r="D12581"/>
        </row>
        <row r="12582">
          <cell r="D12582"/>
        </row>
        <row r="12583">
          <cell r="D12583"/>
        </row>
        <row r="12584">
          <cell r="D12584"/>
        </row>
        <row r="12585">
          <cell r="D12585"/>
        </row>
        <row r="12586">
          <cell r="D12586"/>
        </row>
        <row r="12587">
          <cell r="D12587"/>
        </row>
        <row r="12588">
          <cell r="D12588"/>
        </row>
        <row r="12589">
          <cell r="D12589"/>
        </row>
        <row r="12590">
          <cell r="D12590"/>
        </row>
        <row r="12591">
          <cell r="D12591"/>
        </row>
        <row r="12592">
          <cell r="D12592"/>
        </row>
        <row r="12593">
          <cell r="D12593"/>
        </row>
        <row r="12594">
          <cell r="D12594"/>
        </row>
        <row r="12595">
          <cell r="D12595"/>
        </row>
        <row r="12596">
          <cell r="D12596"/>
        </row>
        <row r="12597">
          <cell r="D12597"/>
        </row>
        <row r="12598">
          <cell r="D12598"/>
        </row>
        <row r="12599">
          <cell r="D12599"/>
        </row>
        <row r="12600">
          <cell r="D12600"/>
        </row>
        <row r="12601">
          <cell r="D12601"/>
        </row>
        <row r="12602">
          <cell r="D12602"/>
        </row>
        <row r="12603">
          <cell r="D12603"/>
        </row>
        <row r="12604">
          <cell r="D12604"/>
        </row>
        <row r="12605">
          <cell r="D12605"/>
        </row>
        <row r="12606">
          <cell r="D12606"/>
        </row>
        <row r="12607">
          <cell r="D12607"/>
        </row>
        <row r="12608">
          <cell r="D12608"/>
        </row>
        <row r="12609">
          <cell r="D12609"/>
        </row>
        <row r="12610">
          <cell r="D12610"/>
        </row>
        <row r="12611">
          <cell r="D12611"/>
        </row>
        <row r="12612">
          <cell r="D12612"/>
        </row>
        <row r="12613">
          <cell r="D12613"/>
        </row>
        <row r="12614">
          <cell r="D12614"/>
        </row>
        <row r="12615">
          <cell r="D12615"/>
        </row>
        <row r="12616">
          <cell r="D12616"/>
        </row>
        <row r="12617">
          <cell r="D12617"/>
        </row>
        <row r="12618">
          <cell r="D12618"/>
        </row>
        <row r="12619">
          <cell r="D12619"/>
        </row>
        <row r="12620">
          <cell r="D12620"/>
        </row>
        <row r="12621">
          <cell r="D12621"/>
        </row>
        <row r="12622">
          <cell r="D12622"/>
        </row>
        <row r="12623">
          <cell r="D12623"/>
        </row>
        <row r="12624">
          <cell r="D12624"/>
        </row>
        <row r="12625">
          <cell r="D12625"/>
        </row>
        <row r="12626">
          <cell r="D12626"/>
        </row>
        <row r="12627">
          <cell r="D12627"/>
        </row>
        <row r="12628">
          <cell r="D12628"/>
        </row>
        <row r="12629">
          <cell r="D12629"/>
        </row>
        <row r="12630">
          <cell r="D12630"/>
        </row>
        <row r="12631">
          <cell r="D12631"/>
        </row>
        <row r="12632">
          <cell r="D12632"/>
        </row>
        <row r="12633">
          <cell r="D12633"/>
        </row>
        <row r="12634">
          <cell r="D12634"/>
        </row>
        <row r="12635">
          <cell r="D12635"/>
        </row>
        <row r="12636">
          <cell r="D12636"/>
        </row>
        <row r="12637">
          <cell r="D12637"/>
        </row>
        <row r="12638">
          <cell r="D12638"/>
        </row>
        <row r="12639">
          <cell r="D12639"/>
        </row>
        <row r="12640">
          <cell r="D12640"/>
        </row>
        <row r="12641">
          <cell r="D12641"/>
        </row>
        <row r="12642">
          <cell r="D12642"/>
        </row>
        <row r="12643">
          <cell r="D12643"/>
        </row>
        <row r="12644">
          <cell r="D12644"/>
        </row>
        <row r="12645">
          <cell r="D12645"/>
        </row>
        <row r="12646">
          <cell r="D12646"/>
        </row>
        <row r="12647">
          <cell r="D12647"/>
        </row>
        <row r="12648">
          <cell r="D12648"/>
        </row>
        <row r="12649">
          <cell r="D12649"/>
        </row>
        <row r="12650">
          <cell r="D12650"/>
        </row>
        <row r="12651">
          <cell r="D12651"/>
        </row>
        <row r="12652">
          <cell r="D12652"/>
        </row>
        <row r="12653">
          <cell r="D12653"/>
        </row>
        <row r="12654">
          <cell r="D12654"/>
        </row>
        <row r="12655">
          <cell r="D12655"/>
        </row>
        <row r="12656">
          <cell r="D12656"/>
        </row>
        <row r="12657">
          <cell r="D12657"/>
        </row>
        <row r="12658">
          <cell r="D12658"/>
        </row>
        <row r="12659">
          <cell r="D12659"/>
        </row>
        <row r="12660">
          <cell r="D12660"/>
        </row>
        <row r="12661">
          <cell r="D12661"/>
        </row>
        <row r="12662">
          <cell r="D12662"/>
        </row>
        <row r="12663">
          <cell r="D12663"/>
        </row>
        <row r="12664">
          <cell r="D12664"/>
        </row>
        <row r="12665">
          <cell r="D12665"/>
        </row>
        <row r="12666">
          <cell r="D12666"/>
        </row>
        <row r="12667">
          <cell r="D12667"/>
        </row>
        <row r="12668">
          <cell r="D12668"/>
        </row>
        <row r="12669">
          <cell r="D12669"/>
        </row>
        <row r="12670">
          <cell r="D12670"/>
        </row>
        <row r="12671">
          <cell r="D12671"/>
        </row>
        <row r="12672">
          <cell r="D12672"/>
        </row>
        <row r="12673">
          <cell r="D12673"/>
        </row>
        <row r="12674">
          <cell r="D12674"/>
        </row>
        <row r="12675">
          <cell r="D12675"/>
        </row>
        <row r="12676">
          <cell r="D12676"/>
        </row>
        <row r="12677">
          <cell r="D12677"/>
        </row>
        <row r="12678">
          <cell r="D12678"/>
        </row>
        <row r="12679">
          <cell r="D12679"/>
        </row>
        <row r="12680">
          <cell r="D12680"/>
        </row>
        <row r="12681">
          <cell r="D12681"/>
        </row>
        <row r="12682">
          <cell r="D12682"/>
        </row>
        <row r="12683">
          <cell r="D12683"/>
        </row>
        <row r="12684">
          <cell r="D12684"/>
        </row>
        <row r="12685">
          <cell r="D12685"/>
        </row>
        <row r="12686">
          <cell r="D12686"/>
        </row>
        <row r="12687">
          <cell r="D12687"/>
        </row>
        <row r="12688">
          <cell r="D12688"/>
        </row>
        <row r="12689">
          <cell r="D12689"/>
        </row>
        <row r="12690">
          <cell r="D12690"/>
        </row>
        <row r="12691">
          <cell r="D12691"/>
        </row>
        <row r="12692">
          <cell r="D12692"/>
        </row>
        <row r="12693">
          <cell r="D12693"/>
        </row>
        <row r="12694">
          <cell r="D12694"/>
        </row>
        <row r="12695">
          <cell r="D12695"/>
        </row>
        <row r="12696">
          <cell r="D12696"/>
        </row>
        <row r="12697">
          <cell r="D12697"/>
        </row>
        <row r="12698">
          <cell r="D12698"/>
        </row>
        <row r="12699">
          <cell r="D12699"/>
        </row>
        <row r="12700">
          <cell r="D12700"/>
        </row>
        <row r="12701">
          <cell r="D12701"/>
        </row>
        <row r="12702">
          <cell r="D12702"/>
        </row>
        <row r="12703">
          <cell r="D12703"/>
        </row>
        <row r="12704">
          <cell r="D12704"/>
        </row>
        <row r="12705">
          <cell r="D12705"/>
        </row>
        <row r="12706">
          <cell r="D12706"/>
        </row>
        <row r="12707">
          <cell r="D12707"/>
        </row>
        <row r="12708">
          <cell r="D12708"/>
        </row>
        <row r="12709">
          <cell r="D12709"/>
        </row>
        <row r="12710">
          <cell r="D12710"/>
        </row>
        <row r="12711">
          <cell r="D12711"/>
        </row>
        <row r="12712">
          <cell r="D12712"/>
        </row>
        <row r="12713">
          <cell r="D12713"/>
        </row>
        <row r="12714">
          <cell r="D12714"/>
        </row>
        <row r="12715">
          <cell r="D12715"/>
        </row>
        <row r="12716">
          <cell r="D12716"/>
        </row>
        <row r="12717">
          <cell r="D12717"/>
        </row>
        <row r="12718">
          <cell r="D12718"/>
        </row>
        <row r="12719">
          <cell r="D12719"/>
        </row>
        <row r="12720">
          <cell r="D12720"/>
        </row>
        <row r="12721">
          <cell r="D12721"/>
        </row>
        <row r="12722">
          <cell r="D12722"/>
        </row>
        <row r="12723">
          <cell r="D12723"/>
        </row>
        <row r="12724">
          <cell r="D12724"/>
        </row>
        <row r="12725">
          <cell r="D12725"/>
        </row>
        <row r="12726">
          <cell r="D12726"/>
        </row>
        <row r="12727">
          <cell r="D12727"/>
        </row>
        <row r="12728">
          <cell r="D12728"/>
        </row>
        <row r="12729">
          <cell r="D12729"/>
        </row>
        <row r="12730">
          <cell r="D12730"/>
        </row>
        <row r="12731">
          <cell r="D12731"/>
        </row>
        <row r="12732">
          <cell r="D12732"/>
        </row>
        <row r="12733">
          <cell r="D12733"/>
        </row>
        <row r="12734">
          <cell r="D12734"/>
        </row>
        <row r="12735">
          <cell r="D12735"/>
        </row>
        <row r="12736">
          <cell r="D12736"/>
        </row>
        <row r="12737">
          <cell r="D12737"/>
        </row>
        <row r="12738">
          <cell r="D12738"/>
        </row>
        <row r="12739">
          <cell r="D12739"/>
        </row>
        <row r="12740">
          <cell r="D12740"/>
        </row>
        <row r="12741">
          <cell r="D12741"/>
        </row>
        <row r="12742">
          <cell r="D12742"/>
        </row>
        <row r="12743">
          <cell r="D12743"/>
        </row>
        <row r="12744">
          <cell r="D12744"/>
        </row>
        <row r="12745">
          <cell r="D12745"/>
        </row>
        <row r="12746">
          <cell r="D12746"/>
        </row>
        <row r="12747">
          <cell r="D12747"/>
        </row>
        <row r="12748">
          <cell r="D12748"/>
        </row>
        <row r="12749">
          <cell r="D12749"/>
        </row>
        <row r="12750">
          <cell r="D12750"/>
        </row>
        <row r="12751">
          <cell r="D12751"/>
        </row>
        <row r="12752">
          <cell r="D12752"/>
        </row>
        <row r="12753">
          <cell r="D12753"/>
        </row>
        <row r="12754">
          <cell r="D12754"/>
        </row>
        <row r="12755">
          <cell r="D12755"/>
        </row>
        <row r="12756">
          <cell r="D12756"/>
        </row>
        <row r="12757">
          <cell r="D12757"/>
        </row>
        <row r="12758">
          <cell r="D12758"/>
        </row>
        <row r="12759">
          <cell r="D12759"/>
        </row>
        <row r="12760">
          <cell r="D12760"/>
        </row>
        <row r="12761">
          <cell r="D12761"/>
        </row>
        <row r="12762">
          <cell r="D12762"/>
        </row>
        <row r="12763">
          <cell r="D12763"/>
        </row>
        <row r="12764">
          <cell r="D12764"/>
        </row>
        <row r="12765">
          <cell r="D12765"/>
        </row>
        <row r="12766">
          <cell r="D12766"/>
        </row>
        <row r="12767">
          <cell r="D12767"/>
        </row>
        <row r="12768">
          <cell r="D12768"/>
        </row>
        <row r="12769">
          <cell r="D12769"/>
        </row>
        <row r="12770">
          <cell r="D12770"/>
        </row>
        <row r="12771">
          <cell r="D12771"/>
        </row>
        <row r="12772">
          <cell r="D12772"/>
        </row>
        <row r="12773">
          <cell r="D12773"/>
        </row>
        <row r="12774">
          <cell r="D12774"/>
        </row>
        <row r="12775">
          <cell r="D12775"/>
        </row>
        <row r="12776">
          <cell r="D12776"/>
        </row>
        <row r="12777">
          <cell r="D12777"/>
        </row>
        <row r="12778">
          <cell r="D12778"/>
        </row>
        <row r="12779">
          <cell r="D12779"/>
        </row>
        <row r="12780">
          <cell r="D12780"/>
        </row>
        <row r="12781">
          <cell r="D12781"/>
        </row>
        <row r="12782">
          <cell r="D12782"/>
        </row>
        <row r="12783">
          <cell r="D12783"/>
        </row>
        <row r="12784">
          <cell r="D12784"/>
        </row>
        <row r="12785">
          <cell r="D12785"/>
        </row>
        <row r="12786">
          <cell r="D12786"/>
        </row>
        <row r="12787">
          <cell r="D12787"/>
        </row>
        <row r="12788">
          <cell r="D12788"/>
        </row>
        <row r="12789">
          <cell r="D12789"/>
        </row>
        <row r="12790">
          <cell r="D12790"/>
        </row>
        <row r="12791">
          <cell r="D12791"/>
        </row>
        <row r="12792">
          <cell r="D12792"/>
        </row>
        <row r="12793">
          <cell r="D12793"/>
        </row>
        <row r="12794">
          <cell r="D12794"/>
        </row>
        <row r="12795">
          <cell r="D12795"/>
        </row>
        <row r="12796">
          <cell r="D12796"/>
        </row>
        <row r="12797">
          <cell r="D12797"/>
        </row>
        <row r="12798">
          <cell r="D12798"/>
        </row>
        <row r="12799">
          <cell r="D12799"/>
        </row>
        <row r="12800">
          <cell r="D12800"/>
        </row>
        <row r="12801">
          <cell r="D12801"/>
        </row>
        <row r="12802">
          <cell r="D12802"/>
        </row>
        <row r="12803">
          <cell r="D12803"/>
        </row>
        <row r="12804">
          <cell r="D12804"/>
        </row>
        <row r="12805">
          <cell r="D12805"/>
        </row>
        <row r="12806">
          <cell r="D12806"/>
        </row>
        <row r="12807">
          <cell r="D12807"/>
        </row>
        <row r="12808">
          <cell r="D12808"/>
        </row>
        <row r="12809">
          <cell r="D12809"/>
        </row>
        <row r="12810">
          <cell r="D12810"/>
        </row>
        <row r="12811">
          <cell r="D12811"/>
        </row>
        <row r="12812">
          <cell r="D12812"/>
        </row>
        <row r="12813">
          <cell r="D12813"/>
        </row>
        <row r="12814">
          <cell r="D12814"/>
        </row>
        <row r="12815">
          <cell r="D12815"/>
        </row>
        <row r="12816">
          <cell r="D12816"/>
        </row>
        <row r="12817">
          <cell r="D12817"/>
        </row>
        <row r="12818">
          <cell r="D12818"/>
        </row>
        <row r="12819">
          <cell r="D12819"/>
        </row>
        <row r="12820">
          <cell r="D12820"/>
        </row>
        <row r="12821">
          <cell r="D12821"/>
        </row>
        <row r="12822">
          <cell r="D12822"/>
        </row>
        <row r="12823">
          <cell r="D12823"/>
        </row>
        <row r="12824">
          <cell r="D12824"/>
        </row>
        <row r="12825">
          <cell r="D12825"/>
        </row>
        <row r="12826">
          <cell r="D12826"/>
        </row>
        <row r="12827">
          <cell r="D12827"/>
        </row>
        <row r="12828">
          <cell r="D12828"/>
        </row>
        <row r="12829">
          <cell r="D12829"/>
        </row>
        <row r="12830">
          <cell r="D12830"/>
        </row>
        <row r="12831">
          <cell r="D12831"/>
        </row>
        <row r="12832">
          <cell r="D12832"/>
        </row>
        <row r="12833">
          <cell r="D12833"/>
        </row>
        <row r="12834">
          <cell r="D12834"/>
        </row>
        <row r="12835">
          <cell r="D12835"/>
        </row>
        <row r="12836">
          <cell r="D12836"/>
        </row>
        <row r="12837">
          <cell r="D12837"/>
        </row>
        <row r="12838">
          <cell r="D12838"/>
        </row>
        <row r="12839">
          <cell r="D12839"/>
        </row>
        <row r="12840">
          <cell r="D12840"/>
        </row>
        <row r="12841">
          <cell r="D12841"/>
        </row>
        <row r="12842">
          <cell r="D12842"/>
        </row>
        <row r="12843">
          <cell r="D12843"/>
        </row>
        <row r="12844">
          <cell r="D12844"/>
        </row>
        <row r="12845">
          <cell r="D12845"/>
        </row>
        <row r="12846">
          <cell r="D12846"/>
        </row>
        <row r="12847">
          <cell r="D12847"/>
        </row>
        <row r="12848">
          <cell r="D12848"/>
        </row>
        <row r="12849">
          <cell r="D12849"/>
        </row>
        <row r="12850">
          <cell r="D12850"/>
        </row>
        <row r="12851">
          <cell r="D12851"/>
        </row>
        <row r="12852">
          <cell r="D12852"/>
        </row>
        <row r="12853">
          <cell r="D12853"/>
        </row>
        <row r="12854">
          <cell r="D12854"/>
        </row>
        <row r="12855">
          <cell r="D12855"/>
        </row>
        <row r="12856">
          <cell r="D12856"/>
        </row>
        <row r="12857">
          <cell r="D12857"/>
        </row>
        <row r="12858">
          <cell r="D12858"/>
        </row>
        <row r="12859">
          <cell r="D12859"/>
        </row>
        <row r="12860">
          <cell r="D12860"/>
        </row>
        <row r="12861">
          <cell r="D12861"/>
        </row>
        <row r="12862">
          <cell r="D12862"/>
        </row>
        <row r="12863">
          <cell r="D12863"/>
        </row>
        <row r="12864">
          <cell r="D12864"/>
        </row>
        <row r="12865">
          <cell r="D12865"/>
        </row>
        <row r="12866">
          <cell r="D12866"/>
        </row>
        <row r="12867">
          <cell r="D12867"/>
        </row>
        <row r="12868">
          <cell r="D12868"/>
        </row>
        <row r="12869">
          <cell r="D12869"/>
        </row>
        <row r="12870">
          <cell r="D12870"/>
        </row>
        <row r="12871">
          <cell r="D12871"/>
        </row>
        <row r="12872">
          <cell r="D12872"/>
        </row>
        <row r="12873">
          <cell r="D12873"/>
        </row>
        <row r="12874">
          <cell r="D12874"/>
        </row>
        <row r="12875">
          <cell r="D12875"/>
        </row>
        <row r="12876">
          <cell r="D12876"/>
        </row>
        <row r="12877">
          <cell r="D12877"/>
        </row>
        <row r="12878">
          <cell r="D12878"/>
        </row>
        <row r="12879">
          <cell r="D12879"/>
        </row>
        <row r="12880">
          <cell r="D12880"/>
        </row>
        <row r="12881">
          <cell r="D12881"/>
        </row>
        <row r="12882">
          <cell r="D12882"/>
        </row>
        <row r="12883">
          <cell r="D12883"/>
        </row>
        <row r="12884">
          <cell r="D12884"/>
        </row>
        <row r="12885">
          <cell r="D12885"/>
        </row>
        <row r="12886">
          <cell r="D12886"/>
        </row>
        <row r="12887">
          <cell r="D12887"/>
        </row>
        <row r="12888">
          <cell r="D12888"/>
        </row>
        <row r="12889">
          <cell r="D12889"/>
        </row>
        <row r="12890">
          <cell r="D12890"/>
        </row>
        <row r="12891">
          <cell r="D12891"/>
        </row>
        <row r="12892">
          <cell r="D12892"/>
        </row>
        <row r="12893">
          <cell r="D12893"/>
        </row>
        <row r="12894">
          <cell r="D12894"/>
        </row>
        <row r="12895">
          <cell r="D12895"/>
        </row>
        <row r="12896">
          <cell r="D12896"/>
        </row>
        <row r="12897">
          <cell r="D12897"/>
        </row>
        <row r="12898">
          <cell r="D12898"/>
        </row>
        <row r="12899">
          <cell r="D12899"/>
        </row>
        <row r="12900">
          <cell r="D12900"/>
        </row>
        <row r="12901">
          <cell r="D12901"/>
        </row>
        <row r="12902">
          <cell r="D12902"/>
        </row>
        <row r="12903">
          <cell r="D12903"/>
        </row>
        <row r="12904">
          <cell r="D12904"/>
        </row>
        <row r="12905">
          <cell r="D12905"/>
        </row>
        <row r="12906">
          <cell r="D12906"/>
        </row>
        <row r="12907">
          <cell r="D12907"/>
        </row>
        <row r="12908">
          <cell r="D12908"/>
        </row>
        <row r="12909">
          <cell r="D12909"/>
        </row>
        <row r="12910">
          <cell r="D12910"/>
        </row>
        <row r="12911">
          <cell r="D12911"/>
        </row>
        <row r="12912">
          <cell r="D12912"/>
        </row>
        <row r="12913">
          <cell r="D12913"/>
        </row>
        <row r="12914">
          <cell r="D12914"/>
        </row>
        <row r="12915">
          <cell r="D12915"/>
        </row>
        <row r="12916">
          <cell r="D12916"/>
        </row>
        <row r="12917">
          <cell r="D12917"/>
        </row>
        <row r="12918">
          <cell r="D12918"/>
        </row>
        <row r="12919">
          <cell r="D12919"/>
        </row>
        <row r="12920">
          <cell r="D12920"/>
        </row>
        <row r="12921">
          <cell r="D12921"/>
        </row>
        <row r="12922">
          <cell r="D12922"/>
        </row>
        <row r="12923">
          <cell r="D12923"/>
        </row>
        <row r="12924">
          <cell r="D12924"/>
        </row>
        <row r="12925">
          <cell r="D12925"/>
        </row>
        <row r="12926">
          <cell r="D12926"/>
        </row>
        <row r="12927">
          <cell r="D12927"/>
        </row>
        <row r="12928">
          <cell r="D12928"/>
        </row>
        <row r="12929">
          <cell r="D12929"/>
        </row>
        <row r="12930">
          <cell r="D12930"/>
        </row>
        <row r="12931">
          <cell r="D12931"/>
        </row>
        <row r="12932">
          <cell r="D12932"/>
        </row>
        <row r="12933">
          <cell r="D12933"/>
        </row>
        <row r="12934">
          <cell r="D12934"/>
        </row>
        <row r="12935">
          <cell r="D12935"/>
        </row>
        <row r="12936">
          <cell r="D12936"/>
        </row>
        <row r="12937">
          <cell r="D12937"/>
        </row>
        <row r="12938">
          <cell r="D12938"/>
        </row>
        <row r="12939">
          <cell r="D12939"/>
        </row>
        <row r="12940">
          <cell r="D12940"/>
        </row>
        <row r="12941">
          <cell r="D12941"/>
        </row>
        <row r="12942">
          <cell r="D12942"/>
        </row>
        <row r="12943">
          <cell r="D12943"/>
        </row>
        <row r="12944">
          <cell r="D12944"/>
        </row>
        <row r="12945">
          <cell r="D12945"/>
        </row>
        <row r="12946">
          <cell r="D12946"/>
        </row>
        <row r="12947">
          <cell r="D12947"/>
        </row>
        <row r="12948">
          <cell r="D12948"/>
        </row>
        <row r="12949">
          <cell r="D12949"/>
        </row>
        <row r="12950">
          <cell r="D12950"/>
        </row>
        <row r="12951">
          <cell r="D12951"/>
        </row>
        <row r="12952">
          <cell r="D12952"/>
        </row>
        <row r="12953">
          <cell r="D12953"/>
        </row>
        <row r="12954">
          <cell r="D12954"/>
        </row>
        <row r="12955">
          <cell r="D12955"/>
        </row>
        <row r="12956">
          <cell r="D12956"/>
        </row>
        <row r="12957">
          <cell r="D12957"/>
        </row>
        <row r="12958">
          <cell r="D12958"/>
        </row>
        <row r="12959">
          <cell r="D12959"/>
        </row>
        <row r="12960">
          <cell r="D12960"/>
        </row>
        <row r="12961">
          <cell r="D12961"/>
        </row>
        <row r="12962">
          <cell r="D12962"/>
        </row>
        <row r="12963">
          <cell r="D12963"/>
        </row>
        <row r="12964">
          <cell r="D12964"/>
        </row>
        <row r="12965">
          <cell r="D12965"/>
        </row>
        <row r="12966">
          <cell r="D12966"/>
        </row>
        <row r="12967">
          <cell r="D12967"/>
        </row>
        <row r="12968">
          <cell r="D12968"/>
        </row>
        <row r="12969">
          <cell r="D12969"/>
        </row>
        <row r="12970">
          <cell r="D12970"/>
        </row>
        <row r="12971">
          <cell r="D12971"/>
        </row>
        <row r="12972">
          <cell r="D12972"/>
        </row>
        <row r="12973">
          <cell r="D12973"/>
        </row>
        <row r="12974">
          <cell r="D12974"/>
        </row>
        <row r="12975">
          <cell r="D12975"/>
        </row>
        <row r="12976">
          <cell r="D12976"/>
        </row>
        <row r="12977">
          <cell r="D12977"/>
        </row>
        <row r="12978">
          <cell r="D12978"/>
        </row>
        <row r="12979">
          <cell r="D12979"/>
        </row>
        <row r="12980">
          <cell r="D12980"/>
        </row>
        <row r="12981">
          <cell r="D12981"/>
        </row>
        <row r="12982">
          <cell r="D12982"/>
        </row>
        <row r="12983">
          <cell r="D12983"/>
        </row>
        <row r="12984">
          <cell r="D12984"/>
        </row>
        <row r="12985">
          <cell r="D12985"/>
        </row>
        <row r="12986">
          <cell r="D12986"/>
        </row>
        <row r="12987">
          <cell r="D12987"/>
        </row>
        <row r="12988">
          <cell r="D12988"/>
        </row>
        <row r="12989">
          <cell r="D12989"/>
        </row>
        <row r="12990">
          <cell r="D12990"/>
        </row>
        <row r="12991">
          <cell r="D12991"/>
        </row>
        <row r="12992">
          <cell r="D12992"/>
        </row>
        <row r="12993">
          <cell r="D12993"/>
        </row>
        <row r="12994">
          <cell r="D12994"/>
        </row>
        <row r="12995">
          <cell r="D12995"/>
        </row>
        <row r="12996">
          <cell r="D12996"/>
        </row>
        <row r="12997">
          <cell r="D12997"/>
        </row>
        <row r="12998">
          <cell r="D12998"/>
        </row>
        <row r="12999">
          <cell r="D12999"/>
        </row>
        <row r="13000">
          <cell r="D13000"/>
        </row>
        <row r="13001">
          <cell r="D13001"/>
        </row>
        <row r="13002">
          <cell r="D13002"/>
        </row>
        <row r="13003">
          <cell r="D13003"/>
        </row>
        <row r="13004">
          <cell r="D13004"/>
        </row>
        <row r="13005">
          <cell r="D13005"/>
        </row>
        <row r="13006">
          <cell r="D13006"/>
        </row>
        <row r="13007">
          <cell r="D13007"/>
        </row>
        <row r="13008">
          <cell r="D13008"/>
        </row>
        <row r="13009">
          <cell r="D13009"/>
        </row>
        <row r="13010">
          <cell r="D13010"/>
        </row>
        <row r="13011">
          <cell r="D13011"/>
        </row>
        <row r="13012">
          <cell r="D13012"/>
        </row>
        <row r="13013">
          <cell r="D13013"/>
        </row>
        <row r="13014">
          <cell r="D13014"/>
        </row>
        <row r="13015">
          <cell r="D13015"/>
        </row>
        <row r="13016">
          <cell r="D13016"/>
        </row>
        <row r="13017">
          <cell r="D13017"/>
        </row>
        <row r="13018">
          <cell r="D13018"/>
        </row>
        <row r="13019">
          <cell r="D13019"/>
        </row>
        <row r="13020">
          <cell r="D13020"/>
        </row>
        <row r="13021">
          <cell r="D13021"/>
        </row>
        <row r="13022">
          <cell r="D13022"/>
        </row>
        <row r="13023">
          <cell r="D13023"/>
        </row>
        <row r="13024">
          <cell r="D13024"/>
        </row>
        <row r="13025">
          <cell r="D13025"/>
        </row>
        <row r="13026">
          <cell r="D13026"/>
        </row>
        <row r="13027">
          <cell r="D13027"/>
        </row>
        <row r="13028">
          <cell r="D13028"/>
        </row>
        <row r="13029">
          <cell r="D13029"/>
        </row>
        <row r="13030">
          <cell r="D13030"/>
        </row>
        <row r="13031">
          <cell r="D13031"/>
        </row>
        <row r="13032">
          <cell r="D13032"/>
        </row>
        <row r="13033">
          <cell r="D13033"/>
        </row>
        <row r="13034">
          <cell r="D13034"/>
        </row>
        <row r="13035">
          <cell r="D13035"/>
        </row>
        <row r="13036">
          <cell r="D13036"/>
        </row>
        <row r="13037">
          <cell r="D13037"/>
        </row>
        <row r="13038">
          <cell r="D13038"/>
        </row>
        <row r="13039">
          <cell r="D13039"/>
        </row>
        <row r="13040">
          <cell r="D13040"/>
        </row>
        <row r="13041">
          <cell r="D13041"/>
        </row>
        <row r="13042">
          <cell r="D13042"/>
        </row>
        <row r="13043">
          <cell r="D13043"/>
        </row>
        <row r="13044">
          <cell r="D13044"/>
        </row>
        <row r="13045">
          <cell r="D13045"/>
        </row>
        <row r="13046">
          <cell r="D13046"/>
        </row>
        <row r="13047">
          <cell r="D13047"/>
        </row>
        <row r="13048">
          <cell r="D13048"/>
        </row>
        <row r="13049">
          <cell r="D13049"/>
        </row>
        <row r="13050">
          <cell r="D13050"/>
        </row>
        <row r="13051">
          <cell r="D13051"/>
        </row>
        <row r="13052">
          <cell r="D13052"/>
        </row>
        <row r="13053">
          <cell r="D13053"/>
        </row>
        <row r="13054">
          <cell r="D13054"/>
        </row>
        <row r="13055">
          <cell r="D13055"/>
        </row>
        <row r="13056">
          <cell r="D13056"/>
        </row>
        <row r="13057">
          <cell r="D13057"/>
        </row>
        <row r="13058">
          <cell r="D13058"/>
        </row>
        <row r="13059">
          <cell r="D13059"/>
        </row>
        <row r="13060">
          <cell r="D13060"/>
        </row>
        <row r="13061">
          <cell r="D13061"/>
        </row>
        <row r="13062">
          <cell r="D13062"/>
        </row>
        <row r="13063">
          <cell r="D13063"/>
        </row>
        <row r="13064">
          <cell r="D13064"/>
        </row>
        <row r="13065">
          <cell r="D13065"/>
        </row>
        <row r="13066">
          <cell r="D13066"/>
        </row>
        <row r="13067">
          <cell r="D13067"/>
        </row>
        <row r="13068">
          <cell r="D13068"/>
        </row>
        <row r="13069">
          <cell r="D13069"/>
        </row>
        <row r="13070">
          <cell r="D13070"/>
        </row>
        <row r="13071">
          <cell r="D13071"/>
        </row>
        <row r="13072">
          <cell r="D13072"/>
        </row>
        <row r="13073">
          <cell r="D13073"/>
        </row>
        <row r="13074">
          <cell r="D13074"/>
        </row>
        <row r="13075">
          <cell r="D13075"/>
        </row>
        <row r="13076">
          <cell r="D13076"/>
        </row>
        <row r="13077">
          <cell r="D13077"/>
        </row>
        <row r="13078">
          <cell r="D13078"/>
        </row>
        <row r="13079">
          <cell r="D13079"/>
        </row>
        <row r="13080">
          <cell r="D13080"/>
        </row>
        <row r="13081">
          <cell r="D13081"/>
        </row>
        <row r="13082">
          <cell r="D13082"/>
        </row>
        <row r="13083">
          <cell r="D13083"/>
        </row>
        <row r="13084">
          <cell r="D13084"/>
        </row>
        <row r="13085">
          <cell r="D13085"/>
        </row>
        <row r="13086">
          <cell r="D13086"/>
        </row>
        <row r="13087">
          <cell r="D13087"/>
        </row>
        <row r="13088">
          <cell r="D13088"/>
        </row>
        <row r="13089">
          <cell r="D13089"/>
        </row>
        <row r="13090">
          <cell r="D13090"/>
        </row>
        <row r="13091">
          <cell r="D13091"/>
        </row>
        <row r="13092">
          <cell r="D13092"/>
        </row>
        <row r="13093">
          <cell r="D13093"/>
        </row>
        <row r="13094">
          <cell r="D13094"/>
        </row>
        <row r="13095">
          <cell r="D13095"/>
        </row>
        <row r="13096">
          <cell r="D13096"/>
        </row>
        <row r="13097">
          <cell r="D13097"/>
        </row>
        <row r="13098">
          <cell r="D13098"/>
        </row>
        <row r="13099">
          <cell r="D13099"/>
        </row>
        <row r="13100">
          <cell r="D13100"/>
        </row>
        <row r="13101">
          <cell r="D13101"/>
        </row>
        <row r="13102">
          <cell r="D13102"/>
        </row>
        <row r="13103">
          <cell r="D13103"/>
        </row>
        <row r="13104">
          <cell r="D13104"/>
        </row>
        <row r="13105">
          <cell r="D13105"/>
        </row>
        <row r="13106">
          <cell r="D13106"/>
        </row>
        <row r="13107">
          <cell r="D13107"/>
        </row>
        <row r="13108">
          <cell r="D13108"/>
        </row>
        <row r="13109">
          <cell r="D13109"/>
        </row>
        <row r="13110">
          <cell r="D13110"/>
        </row>
        <row r="13111">
          <cell r="D13111"/>
        </row>
        <row r="13112">
          <cell r="D13112"/>
        </row>
        <row r="13113">
          <cell r="D13113"/>
        </row>
        <row r="13114">
          <cell r="D13114"/>
        </row>
        <row r="13115">
          <cell r="D13115"/>
        </row>
        <row r="13116">
          <cell r="D13116"/>
        </row>
        <row r="13117">
          <cell r="D13117"/>
        </row>
        <row r="13118">
          <cell r="D13118"/>
        </row>
        <row r="13119">
          <cell r="D13119"/>
        </row>
        <row r="13120">
          <cell r="D13120"/>
        </row>
        <row r="13121">
          <cell r="D13121"/>
        </row>
        <row r="13122">
          <cell r="D13122"/>
        </row>
        <row r="13123">
          <cell r="D13123"/>
        </row>
        <row r="13124">
          <cell r="D13124"/>
        </row>
        <row r="13125">
          <cell r="D13125"/>
        </row>
        <row r="13126">
          <cell r="D13126"/>
        </row>
        <row r="13127">
          <cell r="D13127"/>
        </row>
        <row r="13128">
          <cell r="D13128"/>
        </row>
        <row r="13129">
          <cell r="D13129"/>
        </row>
        <row r="13130">
          <cell r="D13130"/>
        </row>
        <row r="13131">
          <cell r="D13131"/>
        </row>
        <row r="13132">
          <cell r="D13132"/>
        </row>
        <row r="13133">
          <cell r="D13133"/>
        </row>
        <row r="13134">
          <cell r="D13134"/>
        </row>
        <row r="13135">
          <cell r="D13135"/>
        </row>
        <row r="13136">
          <cell r="D13136"/>
        </row>
        <row r="13137">
          <cell r="D13137"/>
        </row>
        <row r="13138">
          <cell r="D13138"/>
        </row>
        <row r="13139">
          <cell r="D13139"/>
        </row>
        <row r="13140">
          <cell r="D13140"/>
        </row>
        <row r="13141">
          <cell r="D13141"/>
        </row>
        <row r="13142">
          <cell r="D13142"/>
        </row>
        <row r="13143">
          <cell r="D13143"/>
        </row>
        <row r="13144">
          <cell r="D13144"/>
        </row>
        <row r="13145">
          <cell r="D13145"/>
        </row>
        <row r="13146">
          <cell r="D13146"/>
        </row>
        <row r="13147">
          <cell r="D13147"/>
        </row>
        <row r="13148">
          <cell r="D13148"/>
        </row>
        <row r="13149">
          <cell r="D13149"/>
        </row>
        <row r="13150">
          <cell r="D13150"/>
        </row>
        <row r="13151">
          <cell r="D13151"/>
        </row>
        <row r="13152">
          <cell r="D13152"/>
        </row>
        <row r="13153">
          <cell r="D13153"/>
        </row>
        <row r="13154">
          <cell r="D13154"/>
        </row>
        <row r="13155">
          <cell r="D13155"/>
        </row>
        <row r="13156">
          <cell r="D13156"/>
        </row>
        <row r="13157">
          <cell r="D13157"/>
        </row>
        <row r="13158">
          <cell r="D13158"/>
        </row>
        <row r="13159">
          <cell r="D13159"/>
        </row>
        <row r="13160">
          <cell r="D13160"/>
        </row>
        <row r="13161">
          <cell r="D13161"/>
        </row>
        <row r="13162">
          <cell r="D13162"/>
        </row>
        <row r="13163">
          <cell r="D13163"/>
        </row>
        <row r="13164">
          <cell r="D13164"/>
        </row>
        <row r="13165">
          <cell r="D13165"/>
        </row>
        <row r="13166">
          <cell r="D13166"/>
        </row>
        <row r="13167">
          <cell r="D13167"/>
        </row>
        <row r="13168">
          <cell r="D13168"/>
        </row>
        <row r="13169">
          <cell r="D13169"/>
        </row>
        <row r="13170">
          <cell r="D13170"/>
        </row>
        <row r="13171">
          <cell r="D13171"/>
        </row>
        <row r="13172">
          <cell r="D13172"/>
        </row>
        <row r="13173">
          <cell r="D13173"/>
        </row>
        <row r="13174">
          <cell r="D13174"/>
        </row>
        <row r="13175">
          <cell r="D13175"/>
        </row>
        <row r="13176">
          <cell r="D13176"/>
        </row>
        <row r="13177">
          <cell r="D13177"/>
        </row>
        <row r="13178">
          <cell r="D13178"/>
        </row>
        <row r="13179">
          <cell r="D13179"/>
        </row>
        <row r="13180">
          <cell r="D13180"/>
        </row>
        <row r="13181">
          <cell r="D13181"/>
        </row>
        <row r="13182">
          <cell r="D13182"/>
        </row>
        <row r="13183">
          <cell r="D13183"/>
        </row>
        <row r="13184">
          <cell r="D13184"/>
        </row>
        <row r="13185">
          <cell r="D13185"/>
        </row>
        <row r="13186">
          <cell r="D13186"/>
        </row>
        <row r="13187">
          <cell r="D13187"/>
        </row>
        <row r="13188">
          <cell r="D13188"/>
        </row>
        <row r="13189">
          <cell r="D13189"/>
        </row>
        <row r="13190">
          <cell r="D13190"/>
        </row>
        <row r="13191">
          <cell r="D13191"/>
        </row>
        <row r="13192">
          <cell r="D13192"/>
        </row>
        <row r="13193">
          <cell r="D13193"/>
        </row>
        <row r="13194">
          <cell r="D13194"/>
        </row>
        <row r="13195">
          <cell r="D13195"/>
        </row>
        <row r="13196">
          <cell r="D13196"/>
        </row>
        <row r="13197">
          <cell r="D13197"/>
        </row>
        <row r="13198">
          <cell r="D13198"/>
        </row>
        <row r="13199">
          <cell r="D13199"/>
        </row>
        <row r="13200">
          <cell r="D13200"/>
        </row>
        <row r="13201">
          <cell r="D13201"/>
        </row>
        <row r="13202">
          <cell r="D13202"/>
        </row>
        <row r="13203">
          <cell r="D13203"/>
        </row>
        <row r="13204">
          <cell r="D13204"/>
        </row>
        <row r="13205">
          <cell r="D13205"/>
        </row>
        <row r="13206">
          <cell r="D13206"/>
        </row>
        <row r="13207">
          <cell r="D13207"/>
        </row>
        <row r="13208">
          <cell r="D13208"/>
        </row>
        <row r="13209">
          <cell r="D13209"/>
        </row>
        <row r="13210">
          <cell r="D13210"/>
        </row>
        <row r="13211">
          <cell r="D13211"/>
        </row>
        <row r="13212">
          <cell r="D13212"/>
        </row>
        <row r="13213">
          <cell r="D13213"/>
        </row>
        <row r="13214">
          <cell r="D13214"/>
        </row>
        <row r="13215">
          <cell r="D13215"/>
        </row>
        <row r="13216">
          <cell r="D13216"/>
        </row>
        <row r="13217">
          <cell r="D13217"/>
        </row>
        <row r="13218">
          <cell r="D13218"/>
        </row>
        <row r="13219">
          <cell r="D13219"/>
        </row>
        <row r="13220">
          <cell r="D13220"/>
        </row>
        <row r="13221">
          <cell r="D13221"/>
        </row>
        <row r="13222">
          <cell r="D13222"/>
        </row>
        <row r="13223">
          <cell r="D13223"/>
        </row>
        <row r="13224">
          <cell r="D13224"/>
        </row>
        <row r="13225">
          <cell r="D13225"/>
        </row>
        <row r="13226">
          <cell r="D13226"/>
        </row>
        <row r="13227">
          <cell r="D13227"/>
        </row>
        <row r="13228">
          <cell r="D13228"/>
        </row>
        <row r="13229">
          <cell r="D13229"/>
        </row>
        <row r="13230">
          <cell r="D13230"/>
        </row>
        <row r="13231">
          <cell r="D13231"/>
        </row>
        <row r="13232">
          <cell r="D13232"/>
        </row>
        <row r="13233">
          <cell r="D13233"/>
        </row>
        <row r="13234">
          <cell r="D13234"/>
        </row>
        <row r="13235">
          <cell r="D13235"/>
        </row>
        <row r="13236">
          <cell r="D13236"/>
        </row>
        <row r="13237">
          <cell r="D13237"/>
        </row>
        <row r="13238">
          <cell r="D13238"/>
        </row>
        <row r="13239">
          <cell r="D13239"/>
        </row>
        <row r="13240">
          <cell r="D13240"/>
        </row>
        <row r="13241">
          <cell r="D13241"/>
        </row>
        <row r="13242">
          <cell r="D13242"/>
        </row>
        <row r="13243">
          <cell r="D13243"/>
        </row>
        <row r="13244">
          <cell r="D13244"/>
        </row>
        <row r="13245">
          <cell r="D13245"/>
        </row>
        <row r="13246">
          <cell r="D13246"/>
        </row>
        <row r="13247">
          <cell r="D13247"/>
        </row>
        <row r="13248">
          <cell r="D13248"/>
        </row>
        <row r="13249">
          <cell r="D13249"/>
        </row>
        <row r="13250">
          <cell r="D13250"/>
        </row>
        <row r="13251">
          <cell r="D13251"/>
        </row>
        <row r="13252">
          <cell r="D13252"/>
        </row>
        <row r="13253">
          <cell r="D13253"/>
        </row>
        <row r="13254">
          <cell r="D13254"/>
        </row>
        <row r="13255">
          <cell r="D13255"/>
        </row>
        <row r="13256">
          <cell r="D13256"/>
        </row>
        <row r="13257">
          <cell r="D13257"/>
        </row>
        <row r="13258">
          <cell r="D13258"/>
        </row>
        <row r="13259">
          <cell r="D13259"/>
        </row>
        <row r="13260">
          <cell r="D13260"/>
        </row>
        <row r="13261">
          <cell r="D13261"/>
        </row>
        <row r="13262">
          <cell r="D13262"/>
        </row>
        <row r="13263">
          <cell r="D13263"/>
        </row>
        <row r="13264">
          <cell r="D13264"/>
        </row>
        <row r="13265">
          <cell r="D13265"/>
        </row>
        <row r="13266">
          <cell r="D13266"/>
        </row>
        <row r="13267">
          <cell r="D13267"/>
        </row>
        <row r="13268">
          <cell r="D13268"/>
        </row>
        <row r="13269">
          <cell r="D13269"/>
        </row>
        <row r="13270">
          <cell r="D13270"/>
        </row>
        <row r="13271">
          <cell r="D13271"/>
        </row>
        <row r="13272">
          <cell r="D13272"/>
        </row>
        <row r="13273">
          <cell r="D13273"/>
        </row>
        <row r="13274">
          <cell r="D13274"/>
        </row>
        <row r="13275">
          <cell r="D13275"/>
        </row>
        <row r="13276">
          <cell r="D13276"/>
        </row>
        <row r="13277">
          <cell r="D13277"/>
        </row>
        <row r="13278">
          <cell r="D13278"/>
        </row>
        <row r="13279">
          <cell r="D13279"/>
        </row>
        <row r="13280">
          <cell r="D13280"/>
        </row>
        <row r="13281">
          <cell r="D13281"/>
        </row>
        <row r="13282">
          <cell r="D13282"/>
        </row>
        <row r="13283">
          <cell r="D13283"/>
        </row>
        <row r="13284">
          <cell r="D13284"/>
        </row>
        <row r="13285">
          <cell r="D13285"/>
        </row>
        <row r="13286">
          <cell r="D13286"/>
        </row>
        <row r="13287">
          <cell r="D13287"/>
        </row>
        <row r="13288">
          <cell r="D13288"/>
        </row>
        <row r="13289">
          <cell r="D13289"/>
        </row>
        <row r="13290">
          <cell r="D13290"/>
        </row>
        <row r="13291">
          <cell r="D13291"/>
        </row>
        <row r="13292">
          <cell r="D13292"/>
        </row>
        <row r="13293">
          <cell r="D13293"/>
        </row>
        <row r="13294">
          <cell r="D13294"/>
        </row>
        <row r="13295">
          <cell r="D13295"/>
        </row>
        <row r="13296">
          <cell r="D13296"/>
        </row>
        <row r="13297">
          <cell r="D13297"/>
        </row>
        <row r="13298">
          <cell r="D13298"/>
        </row>
        <row r="13299">
          <cell r="D13299"/>
        </row>
        <row r="13300">
          <cell r="D13300"/>
        </row>
        <row r="13301">
          <cell r="D13301"/>
        </row>
        <row r="13302">
          <cell r="D13302"/>
        </row>
        <row r="13303">
          <cell r="D13303"/>
        </row>
        <row r="13304">
          <cell r="D13304"/>
        </row>
        <row r="13305">
          <cell r="D13305"/>
        </row>
        <row r="13306">
          <cell r="D13306"/>
        </row>
        <row r="13307">
          <cell r="D13307"/>
        </row>
        <row r="13308">
          <cell r="D13308"/>
        </row>
        <row r="13309">
          <cell r="D13309"/>
        </row>
        <row r="13310">
          <cell r="D13310"/>
        </row>
        <row r="13311">
          <cell r="D13311"/>
        </row>
        <row r="13312">
          <cell r="D13312"/>
        </row>
        <row r="13313">
          <cell r="D13313"/>
        </row>
        <row r="13314">
          <cell r="D13314"/>
        </row>
        <row r="13315">
          <cell r="D13315"/>
        </row>
        <row r="13316">
          <cell r="D13316"/>
        </row>
        <row r="13317">
          <cell r="D13317"/>
        </row>
        <row r="13318">
          <cell r="D13318"/>
        </row>
        <row r="13319">
          <cell r="D13319"/>
        </row>
        <row r="13320">
          <cell r="D13320"/>
        </row>
        <row r="13321">
          <cell r="D13321"/>
        </row>
        <row r="13322">
          <cell r="D13322"/>
        </row>
        <row r="13323">
          <cell r="D13323"/>
        </row>
        <row r="13324">
          <cell r="D13324"/>
        </row>
        <row r="13325">
          <cell r="D13325"/>
        </row>
        <row r="13326">
          <cell r="D13326"/>
        </row>
        <row r="13327">
          <cell r="D13327"/>
        </row>
        <row r="13328">
          <cell r="D13328"/>
        </row>
        <row r="13329">
          <cell r="D13329"/>
        </row>
        <row r="13330">
          <cell r="D13330"/>
        </row>
        <row r="13331">
          <cell r="D13331"/>
        </row>
        <row r="13332">
          <cell r="D13332"/>
        </row>
        <row r="13333">
          <cell r="D13333"/>
        </row>
        <row r="13334">
          <cell r="D13334"/>
        </row>
        <row r="13335">
          <cell r="D13335"/>
        </row>
        <row r="13336">
          <cell r="D13336"/>
        </row>
        <row r="13337">
          <cell r="D13337"/>
        </row>
        <row r="13338">
          <cell r="D13338"/>
        </row>
        <row r="13339">
          <cell r="D13339"/>
        </row>
        <row r="13340">
          <cell r="D13340"/>
        </row>
        <row r="13341">
          <cell r="D13341"/>
        </row>
        <row r="13342">
          <cell r="D13342"/>
        </row>
        <row r="13343">
          <cell r="D13343"/>
        </row>
        <row r="13344">
          <cell r="D13344"/>
        </row>
        <row r="13345">
          <cell r="D13345"/>
        </row>
        <row r="13346">
          <cell r="D13346"/>
        </row>
        <row r="13347">
          <cell r="D13347"/>
        </row>
        <row r="13348">
          <cell r="D13348"/>
        </row>
        <row r="13349">
          <cell r="D13349"/>
        </row>
        <row r="13350">
          <cell r="D13350"/>
        </row>
        <row r="13351">
          <cell r="D13351"/>
        </row>
        <row r="13352">
          <cell r="D13352"/>
        </row>
        <row r="13353">
          <cell r="D13353"/>
        </row>
        <row r="13354">
          <cell r="D13354"/>
        </row>
        <row r="13355">
          <cell r="D13355"/>
        </row>
        <row r="13356">
          <cell r="D13356"/>
        </row>
        <row r="13357">
          <cell r="D13357"/>
        </row>
        <row r="13358">
          <cell r="D13358"/>
        </row>
        <row r="13359">
          <cell r="D13359"/>
        </row>
        <row r="13360">
          <cell r="D13360"/>
        </row>
        <row r="13361">
          <cell r="D13361"/>
        </row>
        <row r="13362">
          <cell r="D13362"/>
        </row>
        <row r="13363">
          <cell r="D13363"/>
        </row>
        <row r="13364">
          <cell r="D13364"/>
        </row>
        <row r="13365">
          <cell r="D13365"/>
        </row>
        <row r="13366">
          <cell r="D13366"/>
        </row>
        <row r="13367">
          <cell r="D13367"/>
        </row>
        <row r="13368">
          <cell r="D13368"/>
        </row>
        <row r="13369">
          <cell r="D13369"/>
        </row>
        <row r="13370">
          <cell r="D13370"/>
        </row>
        <row r="13371">
          <cell r="D13371"/>
        </row>
        <row r="13372">
          <cell r="D13372"/>
        </row>
        <row r="13373">
          <cell r="D13373"/>
        </row>
        <row r="13374">
          <cell r="D13374"/>
        </row>
        <row r="13375">
          <cell r="D13375"/>
        </row>
        <row r="13376">
          <cell r="D13376"/>
        </row>
        <row r="13377">
          <cell r="D13377"/>
        </row>
        <row r="13378">
          <cell r="D13378"/>
        </row>
        <row r="13379">
          <cell r="D13379"/>
        </row>
        <row r="13380">
          <cell r="D13380"/>
        </row>
        <row r="13381">
          <cell r="D13381"/>
        </row>
        <row r="13382">
          <cell r="D13382"/>
        </row>
        <row r="13383">
          <cell r="D13383"/>
        </row>
        <row r="13384">
          <cell r="D13384"/>
        </row>
        <row r="13385">
          <cell r="D13385"/>
        </row>
        <row r="13386">
          <cell r="D13386"/>
        </row>
        <row r="13387">
          <cell r="D13387"/>
        </row>
        <row r="13388">
          <cell r="D13388"/>
        </row>
        <row r="13389">
          <cell r="D13389"/>
        </row>
        <row r="13390">
          <cell r="D13390"/>
        </row>
        <row r="13391">
          <cell r="D13391"/>
        </row>
        <row r="13392">
          <cell r="D13392"/>
        </row>
        <row r="13393">
          <cell r="D13393"/>
        </row>
        <row r="13394">
          <cell r="D13394"/>
        </row>
        <row r="13395">
          <cell r="D13395"/>
        </row>
        <row r="13396">
          <cell r="D13396"/>
        </row>
        <row r="13397">
          <cell r="D13397"/>
        </row>
        <row r="13398">
          <cell r="D13398"/>
        </row>
        <row r="13399">
          <cell r="D13399"/>
        </row>
        <row r="13400">
          <cell r="D13400"/>
        </row>
        <row r="13401">
          <cell r="D13401"/>
        </row>
        <row r="13402">
          <cell r="D13402"/>
        </row>
        <row r="13403">
          <cell r="D13403"/>
        </row>
        <row r="13404">
          <cell r="D13404"/>
        </row>
        <row r="13405">
          <cell r="D13405"/>
        </row>
        <row r="13406">
          <cell r="D13406"/>
        </row>
        <row r="13407">
          <cell r="D13407"/>
        </row>
        <row r="13408">
          <cell r="D13408"/>
        </row>
        <row r="13409">
          <cell r="D13409"/>
        </row>
        <row r="13410">
          <cell r="D13410"/>
        </row>
        <row r="13411">
          <cell r="D13411"/>
        </row>
        <row r="13412">
          <cell r="D13412"/>
        </row>
        <row r="13413">
          <cell r="D13413"/>
        </row>
        <row r="13414">
          <cell r="D13414"/>
        </row>
        <row r="13415">
          <cell r="D13415"/>
        </row>
        <row r="13416">
          <cell r="D13416"/>
        </row>
        <row r="13417">
          <cell r="D13417"/>
        </row>
        <row r="13418">
          <cell r="D13418"/>
        </row>
        <row r="13419">
          <cell r="D13419"/>
        </row>
        <row r="13420">
          <cell r="D13420"/>
        </row>
        <row r="13421">
          <cell r="D13421"/>
        </row>
        <row r="13422">
          <cell r="D13422"/>
        </row>
        <row r="13423">
          <cell r="D13423"/>
        </row>
        <row r="13424">
          <cell r="D13424"/>
        </row>
        <row r="13425">
          <cell r="D13425"/>
        </row>
        <row r="13426">
          <cell r="D13426"/>
        </row>
        <row r="13427">
          <cell r="D13427"/>
        </row>
        <row r="13428">
          <cell r="D13428"/>
        </row>
        <row r="13429">
          <cell r="D13429"/>
        </row>
        <row r="13430">
          <cell r="D13430"/>
        </row>
        <row r="13431">
          <cell r="D13431"/>
        </row>
        <row r="13432">
          <cell r="D13432"/>
        </row>
        <row r="13433">
          <cell r="D13433"/>
        </row>
        <row r="13434">
          <cell r="D13434"/>
        </row>
        <row r="13435">
          <cell r="D13435"/>
        </row>
        <row r="13436">
          <cell r="D13436"/>
        </row>
        <row r="13437">
          <cell r="D13437"/>
        </row>
        <row r="13438">
          <cell r="D13438"/>
        </row>
        <row r="13439">
          <cell r="D13439"/>
        </row>
        <row r="13440">
          <cell r="D13440"/>
        </row>
        <row r="13441">
          <cell r="D13441"/>
        </row>
        <row r="13442">
          <cell r="D13442"/>
        </row>
        <row r="13443">
          <cell r="D13443"/>
        </row>
        <row r="13444">
          <cell r="D13444"/>
        </row>
        <row r="13445">
          <cell r="D13445"/>
        </row>
        <row r="13446">
          <cell r="D13446"/>
        </row>
        <row r="13447">
          <cell r="D13447"/>
        </row>
        <row r="13448">
          <cell r="D13448"/>
        </row>
        <row r="13449">
          <cell r="D13449"/>
        </row>
        <row r="13450">
          <cell r="D13450"/>
        </row>
        <row r="13451">
          <cell r="D13451"/>
        </row>
        <row r="13452">
          <cell r="D13452"/>
        </row>
        <row r="13453">
          <cell r="D13453"/>
        </row>
        <row r="13454">
          <cell r="D13454"/>
        </row>
        <row r="13455">
          <cell r="D13455"/>
        </row>
        <row r="13456">
          <cell r="D13456"/>
        </row>
        <row r="13457">
          <cell r="D13457"/>
        </row>
        <row r="13458">
          <cell r="D13458"/>
        </row>
        <row r="13459">
          <cell r="D13459"/>
        </row>
        <row r="13460">
          <cell r="D13460"/>
        </row>
        <row r="13461">
          <cell r="D13461"/>
        </row>
        <row r="13462">
          <cell r="D13462"/>
        </row>
        <row r="13463">
          <cell r="D13463"/>
        </row>
        <row r="13464">
          <cell r="D13464"/>
        </row>
        <row r="13465">
          <cell r="D13465"/>
        </row>
        <row r="13466">
          <cell r="D13466"/>
        </row>
        <row r="13467">
          <cell r="D13467"/>
        </row>
        <row r="13468">
          <cell r="D13468"/>
        </row>
        <row r="13469">
          <cell r="D13469"/>
        </row>
        <row r="13470">
          <cell r="D13470"/>
        </row>
        <row r="13471">
          <cell r="D13471"/>
        </row>
        <row r="13472">
          <cell r="D13472"/>
        </row>
        <row r="13473">
          <cell r="D13473"/>
        </row>
        <row r="13474">
          <cell r="D13474"/>
        </row>
        <row r="13475">
          <cell r="D13475"/>
        </row>
        <row r="13476">
          <cell r="D13476"/>
        </row>
        <row r="13477">
          <cell r="D13477"/>
        </row>
        <row r="13478">
          <cell r="D13478"/>
        </row>
        <row r="13479">
          <cell r="D13479"/>
        </row>
        <row r="13480">
          <cell r="D13480"/>
        </row>
        <row r="13481">
          <cell r="D13481"/>
        </row>
        <row r="13482">
          <cell r="D13482"/>
        </row>
        <row r="13483">
          <cell r="D13483"/>
        </row>
        <row r="13484">
          <cell r="D13484"/>
        </row>
        <row r="13485">
          <cell r="D13485"/>
        </row>
        <row r="13486">
          <cell r="D13486"/>
        </row>
        <row r="13487">
          <cell r="D13487"/>
        </row>
        <row r="13488">
          <cell r="D13488"/>
        </row>
        <row r="13489">
          <cell r="D13489"/>
        </row>
        <row r="13490">
          <cell r="D13490"/>
        </row>
        <row r="13491">
          <cell r="D13491"/>
        </row>
        <row r="13492">
          <cell r="D13492"/>
        </row>
        <row r="13493">
          <cell r="D13493"/>
        </row>
        <row r="13494">
          <cell r="D13494"/>
        </row>
        <row r="13495">
          <cell r="D13495"/>
        </row>
        <row r="13496">
          <cell r="D13496"/>
        </row>
        <row r="13497">
          <cell r="D13497"/>
        </row>
        <row r="13498">
          <cell r="D13498"/>
        </row>
        <row r="13499">
          <cell r="D13499"/>
        </row>
        <row r="13500">
          <cell r="D13500"/>
        </row>
        <row r="13501">
          <cell r="D13501"/>
        </row>
        <row r="13502">
          <cell r="D13502"/>
        </row>
        <row r="13503">
          <cell r="D13503"/>
        </row>
        <row r="13504">
          <cell r="D13504"/>
        </row>
        <row r="13505">
          <cell r="D13505"/>
        </row>
        <row r="13506">
          <cell r="D13506"/>
        </row>
        <row r="13507">
          <cell r="D13507"/>
        </row>
        <row r="13508">
          <cell r="D13508"/>
        </row>
        <row r="13509">
          <cell r="D13509"/>
        </row>
        <row r="13510">
          <cell r="D13510"/>
        </row>
        <row r="13511">
          <cell r="D13511"/>
        </row>
        <row r="13512">
          <cell r="D13512"/>
        </row>
        <row r="13513">
          <cell r="D13513"/>
        </row>
        <row r="13514">
          <cell r="D13514"/>
        </row>
        <row r="13515">
          <cell r="D13515"/>
        </row>
        <row r="13516">
          <cell r="D13516"/>
        </row>
        <row r="13517">
          <cell r="D13517"/>
        </row>
        <row r="13518">
          <cell r="D13518"/>
        </row>
        <row r="13519">
          <cell r="D13519"/>
        </row>
        <row r="13520">
          <cell r="D13520"/>
        </row>
        <row r="13521">
          <cell r="D13521"/>
        </row>
        <row r="13522">
          <cell r="D13522"/>
        </row>
        <row r="13523">
          <cell r="D13523"/>
        </row>
        <row r="13524">
          <cell r="D13524"/>
        </row>
        <row r="13525">
          <cell r="D13525"/>
        </row>
        <row r="13526">
          <cell r="D13526"/>
        </row>
        <row r="13527">
          <cell r="D13527"/>
        </row>
        <row r="13528">
          <cell r="D13528"/>
        </row>
        <row r="13529">
          <cell r="D13529"/>
        </row>
        <row r="13530">
          <cell r="D13530"/>
        </row>
        <row r="13531">
          <cell r="D13531"/>
        </row>
        <row r="13532">
          <cell r="D13532"/>
        </row>
        <row r="13533">
          <cell r="D13533"/>
        </row>
        <row r="13534">
          <cell r="D13534"/>
        </row>
        <row r="13535">
          <cell r="D13535"/>
        </row>
        <row r="13536">
          <cell r="D13536"/>
        </row>
        <row r="13537">
          <cell r="D13537"/>
        </row>
        <row r="13538">
          <cell r="D13538"/>
        </row>
        <row r="13539">
          <cell r="D13539"/>
        </row>
        <row r="13540">
          <cell r="D13540"/>
        </row>
        <row r="13541">
          <cell r="D13541"/>
        </row>
        <row r="13542">
          <cell r="D13542"/>
        </row>
        <row r="13543">
          <cell r="D13543"/>
        </row>
        <row r="13544">
          <cell r="D13544"/>
        </row>
        <row r="13545">
          <cell r="D13545"/>
        </row>
        <row r="13546">
          <cell r="D13546"/>
        </row>
        <row r="13547">
          <cell r="D13547"/>
        </row>
        <row r="13548">
          <cell r="D13548"/>
        </row>
        <row r="13549">
          <cell r="D13549"/>
        </row>
        <row r="13550">
          <cell r="D13550"/>
        </row>
        <row r="13551">
          <cell r="D13551"/>
        </row>
        <row r="13552">
          <cell r="D13552"/>
        </row>
        <row r="13553">
          <cell r="D13553"/>
        </row>
        <row r="13554">
          <cell r="D13554"/>
        </row>
        <row r="13555">
          <cell r="D13555"/>
        </row>
        <row r="13556">
          <cell r="D13556"/>
        </row>
        <row r="13557">
          <cell r="D13557"/>
        </row>
        <row r="13558">
          <cell r="D13558"/>
        </row>
        <row r="13559">
          <cell r="D13559"/>
        </row>
        <row r="13560">
          <cell r="D13560"/>
        </row>
        <row r="13561">
          <cell r="D13561"/>
        </row>
        <row r="13562">
          <cell r="D13562"/>
        </row>
        <row r="13563">
          <cell r="D13563"/>
        </row>
        <row r="13564">
          <cell r="D13564"/>
        </row>
        <row r="13565">
          <cell r="D13565"/>
        </row>
        <row r="13566">
          <cell r="D13566"/>
        </row>
        <row r="13567">
          <cell r="D13567"/>
        </row>
        <row r="13568">
          <cell r="D13568"/>
        </row>
        <row r="13569">
          <cell r="D13569"/>
        </row>
        <row r="13570">
          <cell r="D13570"/>
        </row>
        <row r="13571">
          <cell r="D13571"/>
        </row>
        <row r="13572">
          <cell r="D13572"/>
        </row>
        <row r="13573">
          <cell r="D13573"/>
        </row>
        <row r="13574">
          <cell r="D13574"/>
        </row>
        <row r="13575">
          <cell r="D13575"/>
        </row>
        <row r="13576">
          <cell r="D13576"/>
        </row>
        <row r="13577">
          <cell r="D13577"/>
        </row>
        <row r="13578">
          <cell r="D13578"/>
        </row>
        <row r="13579">
          <cell r="D13579"/>
        </row>
        <row r="13580">
          <cell r="D13580"/>
        </row>
        <row r="13581">
          <cell r="D13581"/>
        </row>
        <row r="13582">
          <cell r="D13582"/>
        </row>
        <row r="13583">
          <cell r="D13583"/>
        </row>
        <row r="13584">
          <cell r="D13584"/>
        </row>
        <row r="13585">
          <cell r="D13585"/>
        </row>
        <row r="13586">
          <cell r="D13586"/>
        </row>
        <row r="13587">
          <cell r="D13587"/>
        </row>
        <row r="13588">
          <cell r="D13588"/>
        </row>
        <row r="13589">
          <cell r="D13589"/>
        </row>
        <row r="13590">
          <cell r="D13590"/>
        </row>
        <row r="13591">
          <cell r="D13591"/>
        </row>
        <row r="13592">
          <cell r="D13592"/>
        </row>
        <row r="13593">
          <cell r="D13593"/>
        </row>
        <row r="13594">
          <cell r="D13594"/>
        </row>
        <row r="13595">
          <cell r="D13595"/>
        </row>
        <row r="13596">
          <cell r="D13596"/>
        </row>
        <row r="13597">
          <cell r="D13597"/>
        </row>
        <row r="13598">
          <cell r="D13598"/>
        </row>
        <row r="13599">
          <cell r="D13599"/>
        </row>
        <row r="13600">
          <cell r="D13600"/>
        </row>
        <row r="13601">
          <cell r="D13601"/>
        </row>
        <row r="13602">
          <cell r="D13602"/>
        </row>
        <row r="13603">
          <cell r="D13603"/>
        </row>
        <row r="13604">
          <cell r="D13604"/>
        </row>
        <row r="13605">
          <cell r="D13605"/>
        </row>
        <row r="13606">
          <cell r="D13606"/>
        </row>
        <row r="13607">
          <cell r="D13607"/>
        </row>
        <row r="13608">
          <cell r="D13608"/>
        </row>
        <row r="13609">
          <cell r="D13609"/>
        </row>
        <row r="13610">
          <cell r="D13610"/>
        </row>
        <row r="13611">
          <cell r="D13611"/>
        </row>
        <row r="13612">
          <cell r="D13612"/>
        </row>
        <row r="13613">
          <cell r="D13613"/>
        </row>
        <row r="13614">
          <cell r="D13614"/>
        </row>
        <row r="13615">
          <cell r="D13615"/>
        </row>
        <row r="13616">
          <cell r="D13616"/>
        </row>
        <row r="13617">
          <cell r="D13617"/>
        </row>
        <row r="13618">
          <cell r="D13618"/>
        </row>
        <row r="13619">
          <cell r="D13619"/>
        </row>
        <row r="13620">
          <cell r="D13620"/>
        </row>
        <row r="13621">
          <cell r="D13621"/>
        </row>
        <row r="13622">
          <cell r="D13622"/>
        </row>
        <row r="13623">
          <cell r="D13623"/>
        </row>
        <row r="13624">
          <cell r="D13624"/>
        </row>
        <row r="13625">
          <cell r="D13625"/>
        </row>
        <row r="13626">
          <cell r="D13626"/>
        </row>
        <row r="13627">
          <cell r="D13627"/>
        </row>
        <row r="13628">
          <cell r="D13628"/>
        </row>
        <row r="13629">
          <cell r="D13629"/>
        </row>
        <row r="13630">
          <cell r="D13630"/>
        </row>
        <row r="13631">
          <cell r="D13631"/>
        </row>
        <row r="13632">
          <cell r="D13632"/>
        </row>
        <row r="13633">
          <cell r="D13633"/>
        </row>
        <row r="13634">
          <cell r="D13634"/>
        </row>
        <row r="13635">
          <cell r="D13635"/>
        </row>
        <row r="13636">
          <cell r="D13636"/>
        </row>
        <row r="13637">
          <cell r="D13637"/>
        </row>
        <row r="13638">
          <cell r="D13638"/>
        </row>
        <row r="13639">
          <cell r="D13639"/>
        </row>
        <row r="13640">
          <cell r="D13640"/>
        </row>
        <row r="13641">
          <cell r="D13641"/>
        </row>
        <row r="13642">
          <cell r="D13642"/>
        </row>
        <row r="13643">
          <cell r="D13643"/>
        </row>
        <row r="13644">
          <cell r="D13644"/>
        </row>
        <row r="13645">
          <cell r="D13645"/>
        </row>
        <row r="13646">
          <cell r="D13646"/>
        </row>
        <row r="13647">
          <cell r="D13647"/>
        </row>
        <row r="13648">
          <cell r="D13648"/>
        </row>
        <row r="13649">
          <cell r="D13649"/>
        </row>
        <row r="13650">
          <cell r="D13650"/>
        </row>
        <row r="13651">
          <cell r="D13651"/>
        </row>
        <row r="13652">
          <cell r="D13652"/>
        </row>
        <row r="13653">
          <cell r="D13653"/>
        </row>
        <row r="13654">
          <cell r="D13654"/>
        </row>
        <row r="13655">
          <cell r="D13655"/>
        </row>
        <row r="13656">
          <cell r="D13656"/>
        </row>
        <row r="13657">
          <cell r="D13657"/>
        </row>
        <row r="13658">
          <cell r="D13658"/>
        </row>
        <row r="13659">
          <cell r="D13659"/>
        </row>
        <row r="13660">
          <cell r="D13660"/>
        </row>
        <row r="13661">
          <cell r="D13661"/>
        </row>
        <row r="13662">
          <cell r="D13662"/>
        </row>
        <row r="13663">
          <cell r="D13663"/>
        </row>
        <row r="13664">
          <cell r="D13664"/>
        </row>
        <row r="13665">
          <cell r="D13665"/>
        </row>
        <row r="13666">
          <cell r="D13666"/>
        </row>
        <row r="13667">
          <cell r="D13667"/>
        </row>
        <row r="13668">
          <cell r="D13668"/>
        </row>
        <row r="13669">
          <cell r="D13669"/>
        </row>
        <row r="13670">
          <cell r="D13670"/>
        </row>
        <row r="13671">
          <cell r="D13671"/>
        </row>
        <row r="13672">
          <cell r="D13672"/>
        </row>
        <row r="13673">
          <cell r="D13673"/>
        </row>
        <row r="13674">
          <cell r="D13674"/>
        </row>
        <row r="13675">
          <cell r="D13675"/>
        </row>
        <row r="13676">
          <cell r="D13676"/>
        </row>
        <row r="13677">
          <cell r="D13677"/>
        </row>
        <row r="13678">
          <cell r="D13678"/>
        </row>
        <row r="13679">
          <cell r="D13679"/>
        </row>
        <row r="13680">
          <cell r="D13680"/>
        </row>
        <row r="13681">
          <cell r="D13681"/>
        </row>
        <row r="13682">
          <cell r="D13682"/>
        </row>
        <row r="13683">
          <cell r="D13683"/>
        </row>
        <row r="13684">
          <cell r="D13684"/>
        </row>
        <row r="13685">
          <cell r="D13685"/>
        </row>
        <row r="13686">
          <cell r="D13686"/>
        </row>
        <row r="13687">
          <cell r="D13687"/>
        </row>
        <row r="13688">
          <cell r="D13688"/>
        </row>
        <row r="13689">
          <cell r="D13689"/>
        </row>
        <row r="13690">
          <cell r="D13690"/>
        </row>
        <row r="13691">
          <cell r="D13691"/>
        </row>
        <row r="13692">
          <cell r="D13692"/>
        </row>
        <row r="13693">
          <cell r="D13693"/>
        </row>
        <row r="13694">
          <cell r="D13694"/>
        </row>
        <row r="13695">
          <cell r="D13695"/>
        </row>
        <row r="13696">
          <cell r="D13696"/>
        </row>
        <row r="13697">
          <cell r="D13697"/>
        </row>
        <row r="13698">
          <cell r="D13698"/>
        </row>
        <row r="13699">
          <cell r="D13699"/>
        </row>
        <row r="13700">
          <cell r="D13700"/>
        </row>
        <row r="13701">
          <cell r="D13701"/>
        </row>
        <row r="13702">
          <cell r="D13702"/>
        </row>
        <row r="13703">
          <cell r="D13703"/>
        </row>
        <row r="13704">
          <cell r="D13704"/>
        </row>
        <row r="13705">
          <cell r="D13705"/>
        </row>
        <row r="13706">
          <cell r="D13706"/>
        </row>
        <row r="13707">
          <cell r="D13707"/>
        </row>
        <row r="13708">
          <cell r="D13708"/>
        </row>
        <row r="13709">
          <cell r="D13709"/>
        </row>
        <row r="13710">
          <cell r="D13710"/>
        </row>
        <row r="13711">
          <cell r="D13711"/>
        </row>
        <row r="13712">
          <cell r="D13712"/>
        </row>
        <row r="13713">
          <cell r="D13713"/>
        </row>
        <row r="13714">
          <cell r="D13714"/>
        </row>
        <row r="13715">
          <cell r="D13715"/>
        </row>
        <row r="13716">
          <cell r="D13716"/>
        </row>
        <row r="13717">
          <cell r="D13717"/>
        </row>
        <row r="13718">
          <cell r="D13718"/>
        </row>
        <row r="13719">
          <cell r="D13719"/>
        </row>
        <row r="13720">
          <cell r="D13720"/>
        </row>
        <row r="13721">
          <cell r="D13721"/>
        </row>
        <row r="13722">
          <cell r="D13722"/>
        </row>
        <row r="13723">
          <cell r="D13723"/>
        </row>
        <row r="13724">
          <cell r="D13724"/>
        </row>
        <row r="13725">
          <cell r="D13725"/>
        </row>
        <row r="13726">
          <cell r="D13726"/>
        </row>
        <row r="13727">
          <cell r="D13727"/>
        </row>
        <row r="13728">
          <cell r="D13728"/>
        </row>
        <row r="13729">
          <cell r="D13729"/>
        </row>
        <row r="13730">
          <cell r="D13730"/>
        </row>
        <row r="13731">
          <cell r="D13731"/>
        </row>
        <row r="13732">
          <cell r="D13732"/>
        </row>
        <row r="13733">
          <cell r="D13733"/>
        </row>
        <row r="13734">
          <cell r="D13734"/>
        </row>
        <row r="13735">
          <cell r="D13735"/>
        </row>
        <row r="13736">
          <cell r="D13736"/>
        </row>
        <row r="13737">
          <cell r="D13737"/>
        </row>
        <row r="13738">
          <cell r="D13738"/>
        </row>
        <row r="13739">
          <cell r="D13739"/>
        </row>
        <row r="13740">
          <cell r="D13740"/>
        </row>
        <row r="13741">
          <cell r="D13741"/>
        </row>
        <row r="13742">
          <cell r="D13742"/>
        </row>
        <row r="13743">
          <cell r="D13743"/>
        </row>
        <row r="13744">
          <cell r="D13744"/>
        </row>
        <row r="13745">
          <cell r="D13745"/>
        </row>
        <row r="13746">
          <cell r="D13746"/>
        </row>
        <row r="13747">
          <cell r="D13747"/>
        </row>
        <row r="13748">
          <cell r="D13748"/>
        </row>
        <row r="13749">
          <cell r="D13749"/>
        </row>
        <row r="13750">
          <cell r="D13750"/>
        </row>
        <row r="13751">
          <cell r="D13751"/>
        </row>
        <row r="13752">
          <cell r="D13752"/>
        </row>
        <row r="13753">
          <cell r="D13753"/>
        </row>
        <row r="13754">
          <cell r="D13754"/>
        </row>
        <row r="13755">
          <cell r="D13755"/>
        </row>
        <row r="13756">
          <cell r="D13756"/>
        </row>
        <row r="13757">
          <cell r="D13757"/>
        </row>
        <row r="13758">
          <cell r="D13758"/>
        </row>
        <row r="13759">
          <cell r="D13759"/>
        </row>
        <row r="13760">
          <cell r="D13760"/>
        </row>
        <row r="13761">
          <cell r="D13761"/>
        </row>
        <row r="13762">
          <cell r="D13762"/>
        </row>
        <row r="13763">
          <cell r="D13763"/>
        </row>
        <row r="13764">
          <cell r="D13764"/>
        </row>
        <row r="13765">
          <cell r="D13765"/>
        </row>
        <row r="13766">
          <cell r="D13766"/>
        </row>
        <row r="13767">
          <cell r="D13767"/>
        </row>
        <row r="13768">
          <cell r="D13768"/>
        </row>
        <row r="13769">
          <cell r="D13769"/>
        </row>
        <row r="13770">
          <cell r="D13770"/>
        </row>
        <row r="13771">
          <cell r="D13771"/>
        </row>
        <row r="13772">
          <cell r="D13772"/>
        </row>
        <row r="13773">
          <cell r="D13773"/>
        </row>
        <row r="13774">
          <cell r="D13774"/>
        </row>
        <row r="13775">
          <cell r="D13775"/>
        </row>
        <row r="13776">
          <cell r="D13776"/>
        </row>
        <row r="13777">
          <cell r="D13777"/>
        </row>
        <row r="13778">
          <cell r="D13778"/>
        </row>
        <row r="13779">
          <cell r="D13779"/>
        </row>
        <row r="13780">
          <cell r="D13780"/>
        </row>
        <row r="13781">
          <cell r="D13781"/>
        </row>
        <row r="13782">
          <cell r="D13782"/>
        </row>
        <row r="13783">
          <cell r="D13783"/>
        </row>
        <row r="13784">
          <cell r="D13784"/>
        </row>
        <row r="13785">
          <cell r="D13785"/>
        </row>
        <row r="13786">
          <cell r="D13786"/>
        </row>
        <row r="13787">
          <cell r="D13787"/>
        </row>
        <row r="13788">
          <cell r="D13788"/>
        </row>
        <row r="13789">
          <cell r="D13789"/>
        </row>
        <row r="13790">
          <cell r="D13790"/>
        </row>
        <row r="13791">
          <cell r="D13791"/>
        </row>
        <row r="13792">
          <cell r="D13792"/>
        </row>
        <row r="13793">
          <cell r="D13793"/>
        </row>
        <row r="13794">
          <cell r="D13794"/>
        </row>
        <row r="13795">
          <cell r="D13795"/>
        </row>
        <row r="13796">
          <cell r="D13796"/>
        </row>
        <row r="13797">
          <cell r="D13797"/>
        </row>
        <row r="13798">
          <cell r="D13798"/>
        </row>
        <row r="13799">
          <cell r="D13799"/>
        </row>
        <row r="13800">
          <cell r="D13800"/>
        </row>
        <row r="13801">
          <cell r="D13801"/>
        </row>
        <row r="13802">
          <cell r="D13802"/>
        </row>
        <row r="13803">
          <cell r="D13803"/>
        </row>
        <row r="13804">
          <cell r="D13804"/>
        </row>
        <row r="13805">
          <cell r="D13805"/>
        </row>
        <row r="13806">
          <cell r="D13806"/>
        </row>
        <row r="13807">
          <cell r="D13807"/>
        </row>
        <row r="13808">
          <cell r="D13808"/>
        </row>
        <row r="13809">
          <cell r="D13809"/>
        </row>
        <row r="13810">
          <cell r="D13810"/>
        </row>
        <row r="13811">
          <cell r="D13811"/>
        </row>
        <row r="13812">
          <cell r="D13812"/>
        </row>
        <row r="13813">
          <cell r="D13813"/>
        </row>
        <row r="13814">
          <cell r="D13814"/>
        </row>
        <row r="13815">
          <cell r="D13815"/>
        </row>
        <row r="13816">
          <cell r="D13816"/>
        </row>
        <row r="13817">
          <cell r="D13817"/>
        </row>
        <row r="13818">
          <cell r="D13818"/>
        </row>
        <row r="13819">
          <cell r="D13819"/>
        </row>
        <row r="13820">
          <cell r="D13820"/>
        </row>
        <row r="13821">
          <cell r="D13821"/>
        </row>
        <row r="13822">
          <cell r="D13822"/>
        </row>
        <row r="13823">
          <cell r="D13823"/>
        </row>
        <row r="13824">
          <cell r="D13824"/>
        </row>
        <row r="13825">
          <cell r="D13825"/>
        </row>
        <row r="13826">
          <cell r="D13826"/>
        </row>
        <row r="13827">
          <cell r="D13827"/>
        </row>
        <row r="13828">
          <cell r="D13828"/>
        </row>
        <row r="13829">
          <cell r="D13829"/>
        </row>
        <row r="13830">
          <cell r="D13830"/>
        </row>
        <row r="13831">
          <cell r="D13831"/>
        </row>
        <row r="13832">
          <cell r="D13832"/>
        </row>
        <row r="13833">
          <cell r="D13833"/>
        </row>
        <row r="13834">
          <cell r="D13834"/>
        </row>
        <row r="13835">
          <cell r="D13835"/>
        </row>
        <row r="13836">
          <cell r="D13836"/>
        </row>
        <row r="13837">
          <cell r="D13837"/>
        </row>
        <row r="13838">
          <cell r="D13838"/>
        </row>
        <row r="13839">
          <cell r="D13839"/>
        </row>
        <row r="13840">
          <cell r="D13840"/>
        </row>
        <row r="13841">
          <cell r="D13841"/>
        </row>
        <row r="13842">
          <cell r="D13842"/>
        </row>
        <row r="13843">
          <cell r="D13843"/>
        </row>
        <row r="13844">
          <cell r="D13844"/>
        </row>
        <row r="13845">
          <cell r="D13845"/>
        </row>
        <row r="13846">
          <cell r="D13846"/>
        </row>
        <row r="13847">
          <cell r="D13847"/>
        </row>
        <row r="13848">
          <cell r="D13848"/>
        </row>
        <row r="13849">
          <cell r="D13849"/>
        </row>
        <row r="13850">
          <cell r="D13850"/>
        </row>
        <row r="13851">
          <cell r="D13851"/>
        </row>
        <row r="13852">
          <cell r="D13852"/>
        </row>
        <row r="13853">
          <cell r="D13853"/>
        </row>
        <row r="13854">
          <cell r="D13854"/>
        </row>
        <row r="13855">
          <cell r="D13855"/>
        </row>
        <row r="13856">
          <cell r="D13856"/>
        </row>
        <row r="13857">
          <cell r="D13857"/>
        </row>
        <row r="13858">
          <cell r="D13858"/>
        </row>
        <row r="13859">
          <cell r="D13859"/>
        </row>
        <row r="13860">
          <cell r="D13860"/>
        </row>
        <row r="13861">
          <cell r="D13861"/>
        </row>
        <row r="13862">
          <cell r="D13862"/>
        </row>
        <row r="13863">
          <cell r="D13863"/>
        </row>
        <row r="13864">
          <cell r="D13864"/>
        </row>
        <row r="13865">
          <cell r="D13865"/>
        </row>
        <row r="13866">
          <cell r="D13866"/>
        </row>
        <row r="13867">
          <cell r="D13867"/>
        </row>
        <row r="13868">
          <cell r="D13868"/>
        </row>
        <row r="13869">
          <cell r="D13869"/>
        </row>
        <row r="13870">
          <cell r="D13870"/>
        </row>
        <row r="13871">
          <cell r="D13871"/>
        </row>
        <row r="13872">
          <cell r="D13872"/>
        </row>
        <row r="13873">
          <cell r="D13873"/>
        </row>
        <row r="13874">
          <cell r="D13874"/>
        </row>
        <row r="13875">
          <cell r="D13875"/>
        </row>
        <row r="13876">
          <cell r="D13876"/>
        </row>
        <row r="13877">
          <cell r="D13877"/>
        </row>
        <row r="13878">
          <cell r="D13878"/>
        </row>
        <row r="13879">
          <cell r="D13879"/>
        </row>
        <row r="13880">
          <cell r="D13880"/>
        </row>
        <row r="13881">
          <cell r="D13881"/>
        </row>
        <row r="13882">
          <cell r="D13882"/>
        </row>
        <row r="13883">
          <cell r="D13883"/>
        </row>
        <row r="13884">
          <cell r="D13884"/>
        </row>
        <row r="13885">
          <cell r="D13885"/>
        </row>
        <row r="13886">
          <cell r="D13886"/>
        </row>
        <row r="13887">
          <cell r="D13887"/>
        </row>
        <row r="13888">
          <cell r="D13888"/>
        </row>
        <row r="13889">
          <cell r="D13889"/>
        </row>
        <row r="13890">
          <cell r="D13890"/>
        </row>
        <row r="13891">
          <cell r="D13891"/>
        </row>
        <row r="13892">
          <cell r="D13892"/>
        </row>
        <row r="13893">
          <cell r="D13893"/>
        </row>
        <row r="13894">
          <cell r="D13894"/>
        </row>
        <row r="13895">
          <cell r="D13895"/>
        </row>
        <row r="13896">
          <cell r="D13896"/>
        </row>
        <row r="13897">
          <cell r="D13897"/>
        </row>
        <row r="13898">
          <cell r="D13898"/>
        </row>
        <row r="13899">
          <cell r="D13899"/>
        </row>
        <row r="13900">
          <cell r="D13900"/>
        </row>
        <row r="13901">
          <cell r="D13901"/>
        </row>
        <row r="13902">
          <cell r="D13902"/>
        </row>
        <row r="13903">
          <cell r="D13903"/>
        </row>
        <row r="13904">
          <cell r="D13904"/>
        </row>
        <row r="13905">
          <cell r="D13905"/>
        </row>
        <row r="13906">
          <cell r="D13906"/>
        </row>
        <row r="13907">
          <cell r="D13907"/>
        </row>
        <row r="13908">
          <cell r="D13908"/>
        </row>
        <row r="13909">
          <cell r="D13909"/>
        </row>
        <row r="13910">
          <cell r="D13910"/>
        </row>
        <row r="13911">
          <cell r="D13911"/>
        </row>
        <row r="13912">
          <cell r="D13912"/>
        </row>
        <row r="13913">
          <cell r="D13913"/>
        </row>
        <row r="13914">
          <cell r="D13914"/>
        </row>
        <row r="13915">
          <cell r="D13915"/>
        </row>
        <row r="13916">
          <cell r="D13916"/>
        </row>
        <row r="13917">
          <cell r="D13917"/>
        </row>
        <row r="13918">
          <cell r="D13918"/>
        </row>
        <row r="13919">
          <cell r="D13919"/>
        </row>
        <row r="13920">
          <cell r="D13920"/>
        </row>
        <row r="13921">
          <cell r="D13921"/>
        </row>
        <row r="13922">
          <cell r="D13922"/>
        </row>
        <row r="13923">
          <cell r="D13923"/>
        </row>
        <row r="13924">
          <cell r="D13924"/>
        </row>
        <row r="13925">
          <cell r="D13925"/>
        </row>
        <row r="13926">
          <cell r="D13926"/>
        </row>
        <row r="13927">
          <cell r="D13927"/>
        </row>
        <row r="13928">
          <cell r="D13928"/>
        </row>
        <row r="13929">
          <cell r="D13929"/>
        </row>
        <row r="13930">
          <cell r="D13930"/>
        </row>
        <row r="13931">
          <cell r="D13931"/>
        </row>
        <row r="13932">
          <cell r="D13932"/>
        </row>
        <row r="13933">
          <cell r="D13933"/>
        </row>
        <row r="13934">
          <cell r="D13934"/>
        </row>
        <row r="13935">
          <cell r="D13935"/>
        </row>
        <row r="13936">
          <cell r="D13936"/>
        </row>
        <row r="13937">
          <cell r="D13937"/>
        </row>
        <row r="13938">
          <cell r="D13938"/>
        </row>
        <row r="13939">
          <cell r="D13939"/>
        </row>
        <row r="13940">
          <cell r="D13940"/>
        </row>
        <row r="13941">
          <cell r="D13941"/>
        </row>
        <row r="13942">
          <cell r="D13942"/>
        </row>
        <row r="13943">
          <cell r="D13943"/>
        </row>
        <row r="13944">
          <cell r="D13944"/>
        </row>
        <row r="13945">
          <cell r="D13945"/>
        </row>
        <row r="13946">
          <cell r="D13946"/>
        </row>
        <row r="13947">
          <cell r="D13947"/>
        </row>
        <row r="13948">
          <cell r="D13948"/>
        </row>
        <row r="13949">
          <cell r="D13949"/>
        </row>
        <row r="13950">
          <cell r="D13950"/>
        </row>
        <row r="13951">
          <cell r="D13951"/>
        </row>
        <row r="13952">
          <cell r="D13952"/>
        </row>
        <row r="13953">
          <cell r="D13953"/>
        </row>
        <row r="13954">
          <cell r="D13954"/>
        </row>
        <row r="13955">
          <cell r="D13955"/>
        </row>
        <row r="13956">
          <cell r="D13956"/>
        </row>
        <row r="13957">
          <cell r="D13957"/>
        </row>
        <row r="13958">
          <cell r="D13958"/>
        </row>
        <row r="13959">
          <cell r="D13959"/>
        </row>
        <row r="13960">
          <cell r="D13960"/>
        </row>
        <row r="13961">
          <cell r="D13961"/>
        </row>
        <row r="13962">
          <cell r="D13962"/>
        </row>
        <row r="13963">
          <cell r="D13963"/>
        </row>
        <row r="13964">
          <cell r="D13964"/>
        </row>
        <row r="13965">
          <cell r="D13965"/>
        </row>
        <row r="13966">
          <cell r="D13966"/>
        </row>
        <row r="13967">
          <cell r="D13967"/>
        </row>
        <row r="13968">
          <cell r="D13968"/>
        </row>
        <row r="13969">
          <cell r="D13969"/>
        </row>
        <row r="13970">
          <cell r="D13970"/>
        </row>
        <row r="13971">
          <cell r="D13971"/>
        </row>
        <row r="13972">
          <cell r="D13972"/>
        </row>
        <row r="13973">
          <cell r="D13973"/>
        </row>
        <row r="13974">
          <cell r="D13974"/>
        </row>
        <row r="13975">
          <cell r="D13975"/>
        </row>
        <row r="13976">
          <cell r="D13976"/>
        </row>
        <row r="13977">
          <cell r="D13977"/>
        </row>
        <row r="13978">
          <cell r="D13978"/>
        </row>
        <row r="13979">
          <cell r="D13979"/>
        </row>
        <row r="13980">
          <cell r="D13980"/>
        </row>
        <row r="13981">
          <cell r="D13981"/>
        </row>
        <row r="13982">
          <cell r="D13982"/>
        </row>
        <row r="13983">
          <cell r="D13983"/>
        </row>
        <row r="13984">
          <cell r="D13984"/>
        </row>
        <row r="13985">
          <cell r="D13985"/>
        </row>
        <row r="13986">
          <cell r="D13986"/>
        </row>
        <row r="13987">
          <cell r="D13987"/>
        </row>
        <row r="13988">
          <cell r="D13988"/>
        </row>
        <row r="13989">
          <cell r="D13989"/>
        </row>
        <row r="13990">
          <cell r="D13990"/>
        </row>
        <row r="13991">
          <cell r="D13991"/>
        </row>
        <row r="13992">
          <cell r="D13992"/>
        </row>
        <row r="13993">
          <cell r="D13993"/>
        </row>
        <row r="13994">
          <cell r="D13994"/>
        </row>
        <row r="13995">
          <cell r="D13995"/>
        </row>
        <row r="13996">
          <cell r="D13996"/>
        </row>
        <row r="13997">
          <cell r="D13997"/>
        </row>
        <row r="13998">
          <cell r="D13998"/>
        </row>
        <row r="13999">
          <cell r="D13999"/>
        </row>
        <row r="14000">
          <cell r="D14000"/>
        </row>
        <row r="14001">
          <cell r="D14001"/>
        </row>
        <row r="14002">
          <cell r="D14002"/>
        </row>
        <row r="14003">
          <cell r="D14003"/>
        </row>
        <row r="14004">
          <cell r="D14004"/>
        </row>
        <row r="14005">
          <cell r="D14005"/>
        </row>
        <row r="14006">
          <cell r="D14006"/>
        </row>
        <row r="14007">
          <cell r="D14007"/>
        </row>
        <row r="14008">
          <cell r="D14008"/>
        </row>
        <row r="14009">
          <cell r="D14009"/>
        </row>
        <row r="14010">
          <cell r="D14010"/>
        </row>
        <row r="14011">
          <cell r="D14011"/>
        </row>
        <row r="14012">
          <cell r="D14012"/>
        </row>
        <row r="14013">
          <cell r="D14013"/>
        </row>
        <row r="14014">
          <cell r="D14014"/>
        </row>
        <row r="14015">
          <cell r="D14015"/>
        </row>
        <row r="14016">
          <cell r="D14016"/>
        </row>
        <row r="14017">
          <cell r="D14017"/>
        </row>
        <row r="14018">
          <cell r="D14018"/>
        </row>
        <row r="14019">
          <cell r="D14019"/>
        </row>
        <row r="14020">
          <cell r="D14020"/>
        </row>
        <row r="14021">
          <cell r="D14021"/>
        </row>
        <row r="14022">
          <cell r="D14022"/>
        </row>
        <row r="14023">
          <cell r="D14023"/>
        </row>
        <row r="14024">
          <cell r="D14024"/>
        </row>
        <row r="14025">
          <cell r="D14025"/>
        </row>
        <row r="14026">
          <cell r="D14026"/>
        </row>
        <row r="14027">
          <cell r="D14027"/>
        </row>
        <row r="14028">
          <cell r="D14028"/>
        </row>
        <row r="14029">
          <cell r="D14029"/>
        </row>
        <row r="14030">
          <cell r="D14030"/>
        </row>
        <row r="14031">
          <cell r="D14031"/>
        </row>
        <row r="14032">
          <cell r="D14032"/>
        </row>
        <row r="14033">
          <cell r="D14033"/>
        </row>
        <row r="14034">
          <cell r="D14034"/>
        </row>
        <row r="14035">
          <cell r="D14035"/>
        </row>
        <row r="14036">
          <cell r="D14036"/>
        </row>
        <row r="14037">
          <cell r="D14037"/>
        </row>
        <row r="14038">
          <cell r="D14038"/>
        </row>
        <row r="14039">
          <cell r="D14039"/>
        </row>
        <row r="14040">
          <cell r="D14040"/>
        </row>
        <row r="14041">
          <cell r="D14041"/>
        </row>
        <row r="14042">
          <cell r="D14042"/>
        </row>
        <row r="14043">
          <cell r="D14043"/>
        </row>
        <row r="14044">
          <cell r="D14044"/>
        </row>
        <row r="14045">
          <cell r="D14045"/>
        </row>
        <row r="14046">
          <cell r="D14046"/>
        </row>
        <row r="14047">
          <cell r="D14047"/>
        </row>
        <row r="14048">
          <cell r="D14048"/>
        </row>
        <row r="14049">
          <cell r="D14049"/>
        </row>
        <row r="14050">
          <cell r="D14050"/>
        </row>
        <row r="14051">
          <cell r="D14051"/>
        </row>
        <row r="14052">
          <cell r="D14052"/>
        </row>
        <row r="14053">
          <cell r="D14053"/>
        </row>
        <row r="14054">
          <cell r="D14054"/>
        </row>
        <row r="14055">
          <cell r="D14055"/>
        </row>
        <row r="14056">
          <cell r="D14056"/>
        </row>
        <row r="14057">
          <cell r="D14057"/>
        </row>
        <row r="14058">
          <cell r="D14058"/>
        </row>
        <row r="14059">
          <cell r="D14059"/>
        </row>
        <row r="14060">
          <cell r="D14060"/>
        </row>
        <row r="14061">
          <cell r="D14061"/>
        </row>
        <row r="14062">
          <cell r="D14062"/>
        </row>
        <row r="14063">
          <cell r="D14063"/>
        </row>
        <row r="14064">
          <cell r="D14064"/>
        </row>
        <row r="14065">
          <cell r="D14065"/>
        </row>
        <row r="14066">
          <cell r="D14066"/>
        </row>
        <row r="14067">
          <cell r="D14067"/>
        </row>
        <row r="14068">
          <cell r="D14068"/>
        </row>
        <row r="14069">
          <cell r="D14069"/>
        </row>
        <row r="14070">
          <cell r="D14070"/>
        </row>
        <row r="14071">
          <cell r="D14071"/>
        </row>
        <row r="14072">
          <cell r="D14072"/>
        </row>
        <row r="14073">
          <cell r="D14073"/>
        </row>
        <row r="14074">
          <cell r="D14074"/>
        </row>
        <row r="14075">
          <cell r="D14075"/>
        </row>
        <row r="14076">
          <cell r="D14076"/>
        </row>
        <row r="14077">
          <cell r="D14077"/>
        </row>
        <row r="14078">
          <cell r="D14078"/>
        </row>
        <row r="14079">
          <cell r="D14079"/>
        </row>
        <row r="14080">
          <cell r="D14080"/>
        </row>
        <row r="14081">
          <cell r="D14081"/>
        </row>
        <row r="14082">
          <cell r="D14082"/>
        </row>
        <row r="14083">
          <cell r="D14083"/>
        </row>
        <row r="14084">
          <cell r="D14084"/>
        </row>
        <row r="14085">
          <cell r="D14085"/>
        </row>
        <row r="14086">
          <cell r="D14086"/>
        </row>
        <row r="14087">
          <cell r="D14087"/>
        </row>
        <row r="14088">
          <cell r="D14088"/>
        </row>
        <row r="14089">
          <cell r="D14089"/>
        </row>
        <row r="14090">
          <cell r="D14090"/>
        </row>
        <row r="14091">
          <cell r="D14091"/>
        </row>
        <row r="14092">
          <cell r="D14092"/>
        </row>
        <row r="14093">
          <cell r="D14093"/>
        </row>
        <row r="14094">
          <cell r="D14094"/>
        </row>
        <row r="14095">
          <cell r="D14095"/>
        </row>
        <row r="14096">
          <cell r="D14096"/>
        </row>
        <row r="14097">
          <cell r="D14097"/>
        </row>
        <row r="14098">
          <cell r="D14098"/>
        </row>
        <row r="14099">
          <cell r="D14099"/>
        </row>
        <row r="14100">
          <cell r="D14100"/>
        </row>
        <row r="14101">
          <cell r="D14101"/>
        </row>
        <row r="14102">
          <cell r="D14102"/>
        </row>
        <row r="14103">
          <cell r="D14103"/>
        </row>
        <row r="14104">
          <cell r="D14104"/>
        </row>
        <row r="14105">
          <cell r="D14105"/>
        </row>
        <row r="14106">
          <cell r="D14106"/>
        </row>
        <row r="14107">
          <cell r="D14107"/>
        </row>
        <row r="14108">
          <cell r="D14108"/>
        </row>
        <row r="14109">
          <cell r="D14109"/>
        </row>
        <row r="14110">
          <cell r="D14110"/>
        </row>
        <row r="14111">
          <cell r="D14111"/>
        </row>
        <row r="14112">
          <cell r="D14112"/>
        </row>
        <row r="14113">
          <cell r="D14113"/>
        </row>
        <row r="14114">
          <cell r="D14114"/>
        </row>
        <row r="14115">
          <cell r="D14115"/>
        </row>
        <row r="14116">
          <cell r="D14116"/>
        </row>
        <row r="14117">
          <cell r="D14117"/>
        </row>
        <row r="14118">
          <cell r="D14118"/>
        </row>
        <row r="14119">
          <cell r="D14119"/>
        </row>
        <row r="14120">
          <cell r="D14120"/>
        </row>
        <row r="14121">
          <cell r="D14121"/>
        </row>
        <row r="14122">
          <cell r="D14122"/>
        </row>
        <row r="14123">
          <cell r="D14123"/>
        </row>
        <row r="14124">
          <cell r="D14124"/>
        </row>
        <row r="14125">
          <cell r="D14125"/>
        </row>
        <row r="14126">
          <cell r="D14126"/>
        </row>
        <row r="14127">
          <cell r="D14127"/>
        </row>
        <row r="14128">
          <cell r="D14128"/>
        </row>
        <row r="14129">
          <cell r="D14129"/>
        </row>
        <row r="14130">
          <cell r="D14130"/>
        </row>
        <row r="14131">
          <cell r="D14131"/>
        </row>
        <row r="14132">
          <cell r="D14132"/>
        </row>
        <row r="14133">
          <cell r="D14133"/>
        </row>
        <row r="14134">
          <cell r="D14134"/>
        </row>
        <row r="14135">
          <cell r="D14135"/>
        </row>
        <row r="14136">
          <cell r="D14136"/>
        </row>
        <row r="14137">
          <cell r="D14137"/>
        </row>
        <row r="14138">
          <cell r="D14138"/>
        </row>
        <row r="14139">
          <cell r="D14139"/>
        </row>
        <row r="14140">
          <cell r="D14140"/>
        </row>
        <row r="14141">
          <cell r="D14141"/>
        </row>
        <row r="14142">
          <cell r="D14142"/>
        </row>
        <row r="14143">
          <cell r="D14143"/>
        </row>
        <row r="14144">
          <cell r="D14144"/>
        </row>
        <row r="14145">
          <cell r="D14145"/>
        </row>
        <row r="14146">
          <cell r="D14146"/>
        </row>
        <row r="14147">
          <cell r="D14147"/>
        </row>
        <row r="14148">
          <cell r="D14148"/>
        </row>
        <row r="14149">
          <cell r="D14149"/>
        </row>
        <row r="14150">
          <cell r="D14150"/>
        </row>
        <row r="14151">
          <cell r="D14151"/>
        </row>
        <row r="14152">
          <cell r="D14152"/>
        </row>
        <row r="14153">
          <cell r="D14153"/>
        </row>
        <row r="14154">
          <cell r="D14154"/>
        </row>
        <row r="14155">
          <cell r="D14155"/>
        </row>
        <row r="14156">
          <cell r="D14156"/>
        </row>
        <row r="14157">
          <cell r="D14157"/>
        </row>
        <row r="14158">
          <cell r="D14158"/>
        </row>
        <row r="14159">
          <cell r="D14159"/>
        </row>
        <row r="14160">
          <cell r="D14160"/>
        </row>
        <row r="14161">
          <cell r="D14161"/>
        </row>
        <row r="14162">
          <cell r="D14162"/>
        </row>
        <row r="14163">
          <cell r="D14163"/>
        </row>
        <row r="14164">
          <cell r="D14164"/>
        </row>
        <row r="14165">
          <cell r="D14165"/>
        </row>
        <row r="14166">
          <cell r="D14166"/>
        </row>
        <row r="14167">
          <cell r="D14167"/>
        </row>
        <row r="14168">
          <cell r="D14168"/>
        </row>
        <row r="14169">
          <cell r="D14169"/>
        </row>
        <row r="14170">
          <cell r="D14170"/>
        </row>
        <row r="14171">
          <cell r="D14171"/>
        </row>
        <row r="14172">
          <cell r="D14172"/>
        </row>
        <row r="14173">
          <cell r="D14173"/>
        </row>
        <row r="14174">
          <cell r="D14174"/>
        </row>
        <row r="14175">
          <cell r="D14175"/>
        </row>
        <row r="14176">
          <cell r="D14176"/>
        </row>
        <row r="14177">
          <cell r="D14177"/>
        </row>
        <row r="14178">
          <cell r="D14178"/>
        </row>
        <row r="14179">
          <cell r="D14179"/>
        </row>
        <row r="14180">
          <cell r="D14180"/>
        </row>
        <row r="14181">
          <cell r="D14181"/>
        </row>
        <row r="14182">
          <cell r="D14182"/>
        </row>
        <row r="14183">
          <cell r="D14183"/>
        </row>
        <row r="14184">
          <cell r="D14184"/>
        </row>
        <row r="14185">
          <cell r="D14185"/>
        </row>
        <row r="14186">
          <cell r="D14186"/>
        </row>
        <row r="14187">
          <cell r="D14187"/>
        </row>
        <row r="14188">
          <cell r="D14188"/>
        </row>
        <row r="14189">
          <cell r="D14189"/>
        </row>
        <row r="14190">
          <cell r="D14190"/>
        </row>
        <row r="14191">
          <cell r="D14191"/>
        </row>
        <row r="14192">
          <cell r="D14192"/>
        </row>
        <row r="14193">
          <cell r="D14193"/>
        </row>
        <row r="14194">
          <cell r="D14194"/>
        </row>
        <row r="14195">
          <cell r="D14195"/>
        </row>
        <row r="14196">
          <cell r="D14196"/>
        </row>
        <row r="14197">
          <cell r="D14197"/>
        </row>
        <row r="14198">
          <cell r="D14198"/>
        </row>
        <row r="14199">
          <cell r="D14199"/>
        </row>
        <row r="14200">
          <cell r="D14200"/>
        </row>
        <row r="14201">
          <cell r="D14201"/>
        </row>
        <row r="14202">
          <cell r="D14202"/>
        </row>
        <row r="14203">
          <cell r="D14203"/>
        </row>
        <row r="14204">
          <cell r="D14204"/>
        </row>
        <row r="14205">
          <cell r="D14205"/>
        </row>
        <row r="14206">
          <cell r="D14206"/>
        </row>
        <row r="14207">
          <cell r="D14207"/>
        </row>
        <row r="14208">
          <cell r="D14208"/>
        </row>
        <row r="14209">
          <cell r="D14209"/>
        </row>
        <row r="14210">
          <cell r="D14210"/>
        </row>
        <row r="14211">
          <cell r="D14211"/>
        </row>
        <row r="14212">
          <cell r="D14212"/>
        </row>
        <row r="14213">
          <cell r="D14213"/>
        </row>
        <row r="14214">
          <cell r="D14214"/>
        </row>
        <row r="14215">
          <cell r="D14215"/>
        </row>
        <row r="14216">
          <cell r="D14216"/>
        </row>
        <row r="14217">
          <cell r="D14217"/>
        </row>
        <row r="14218">
          <cell r="D14218"/>
        </row>
        <row r="14219">
          <cell r="D14219"/>
        </row>
        <row r="14220">
          <cell r="D14220"/>
        </row>
        <row r="14221">
          <cell r="D14221"/>
        </row>
        <row r="14222">
          <cell r="D14222"/>
        </row>
        <row r="14223">
          <cell r="D14223"/>
        </row>
        <row r="14224">
          <cell r="D14224"/>
        </row>
        <row r="14225">
          <cell r="D14225"/>
        </row>
        <row r="14226">
          <cell r="D14226"/>
        </row>
        <row r="14227">
          <cell r="D14227"/>
        </row>
        <row r="14228">
          <cell r="D14228"/>
        </row>
        <row r="14229">
          <cell r="D14229"/>
        </row>
        <row r="14230">
          <cell r="D14230"/>
        </row>
        <row r="14231">
          <cell r="D14231"/>
        </row>
        <row r="14232">
          <cell r="D14232"/>
        </row>
        <row r="14233">
          <cell r="D14233"/>
        </row>
        <row r="14234">
          <cell r="D14234"/>
        </row>
        <row r="14235">
          <cell r="D14235"/>
        </row>
        <row r="14236">
          <cell r="D14236"/>
        </row>
        <row r="14237">
          <cell r="D14237"/>
        </row>
        <row r="14238">
          <cell r="D14238"/>
        </row>
        <row r="14239">
          <cell r="D14239"/>
        </row>
        <row r="14240">
          <cell r="D14240"/>
        </row>
        <row r="14241">
          <cell r="D14241"/>
        </row>
        <row r="14242">
          <cell r="D14242"/>
        </row>
        <row r="14243">
          <cell r="D14243"/>
        </row>
        <row r="14244">
          <cell r="D14244"/>
        </row>
        <row r="14245">
          <cell r="D14245"/>
        </row>
        <row r="14246">
          <cell r="D14246"/>
        </row>
        <row r="14247">
          <cell r="D14247"/>
        </row>
        <row r="14248">
          <cell r="D14248"/>
        </row>
        <row r="14249">
          <cell r="D14249"/>
        </row>
        <row r="14250">
          <cell r="D14250"/>
        </row>
        <row r="14251">
          <cell r="D14251"/>
        </row>
        <row r="14252">
          <cell r="D14252"/>
        </row>
        <row r="14253">
          <cell r="D14253"/>
        </row>
        <row r="14254">
          <cell r="D14254"/>
        </row>
        <row r="14255">
          <cell r="D14255"/>
        </row>
        <row r="14256">
          <cell r="D14256"/>
        </row>
        <row r="14257">
          <cell r="D14257"/>
        </row>
        <row r="14258">
          <cell r="D14258"/>
        </row>
        <row r="14259">
          <cell r="D14259"/>
        </row>
        <row r="14260">
          <cell r="D14260"/>
        </row>
        <row r="14261">
          <cell r="D14261"/>
        </row>
        <row r="14262">
          <cell r="D14262"/>
        </row>
        <row r="14263">
          <cell r="D14263"/>
        </row>
        <row r="14264">
          <cell r="D14264"/>
        </row>
        <row r="14265">
          <cell r="D14265"/>
        </row>
        <row r="14266">
          <cell r="D14266"/>
        </row>
        <row r="14267">
          <cell r="D14267"/>
        </row>
        <row r="14268">
          <cell r="D14268"/>
        </row>
        <row r="14269">
          <cell r="D14269"/>
        </row>
        <row r="14270">
          <cell r="D14270"/>
        </row>
        <row r="14271">
          <cell r="D14271"/>
        </row>
        <row r="14272">
          <cell r="D14272"/>
        </row>
        <row r="14273">
          <cell r="D14273"/>
        </row>
        <row r="14274">
          <cell r="D14274"/>
        </row>
        <row r="14275">
          <cell r="D14275"/>
        </row>
        <row r="14276">
          <cell r="D14276"/>
        </row>
        <row r="14277">
          <cell r="D14277"/>
        </row>
        <row r="14278">
          <cell r="D14278"/>
        </row>
        <row r="14279">
          <cell r="D14279"/>
        </row>
        <row r="14280">
          <cell r="D14280"/>
        </row>
        <row r="14281">
          <cell r="D14281"/>
        </row>
        <row r="14282">
          <cell r="D14282"/>
        </row>
        <row r="14283">
          <cell r="D14283"/>
        </row>
        <row r="14284">
          <cell r="D14284"/>
        </row>
        <row r="14285">
          <cell r="D14285"/>
        </row>
        <row r="14286">
          <cell r="D14286"/>
        </row>
        <row r="14287">
          <cell r="D14287"/>
        </row>
        <row r="14288">
          <cell r="D14288"/>
        </row>
        <row r="14289">
          <cell r="D14289"/>
        </row>
        <row r="14290">
          <cell r="D14290"/>
        </row>
        <row r="14291">
          <cell r="D14291"/>
        </row>
        <row r="14292">
          <cell r="D14292"/>
        </row>
        <row r="14293">
          <cell r="D14293"/>
        </row>
        <row r="14294">
          <cell r="D14294"/>
        </row>
        <row r="14295">
          <cell r="D14295"/>
        </row>
        <row r="14296">
          <cell r="D14296"/>
        </row>
        <row r="14297">
          <cell r="D14297"/>
        </row>
        <row r="14298">
          <cell r="D14298"/>
        </row>
        <row r="14299">
          <cell r="D14299"/>
        </row>
        <row r="14300">
          <cell r="D14300"/>
        </row>
        <row r="14301">
          <cell r="D14301"/>
        </row>
        <row r="14302">
          <cell r="D14302"/>
        </row>
        <row r="14303">
          <cell r="D14303"/>
        </row>
        <row r="14304">
          <cell r="D14304"/>
        </row>
        <row r="14305">
          <cell r="D14305"/>
        </row>
        <row r="14306">
          <cell r="D14306"/>
        </row>
        <row r="14307">
          <cell r="D14307"/>
        </row>
        <row r="14308">
          <cell r="D14308"/>
        </row>
        <row r="14309">
          <cell r="D14309"/>
        </row>
        <row r="14310">
          <cell r="D14310"/>
        </row>
        <row r="14311">
          <cell r="D14311"/>
        </row>
        <row r="14312">
          <cell r="D14312"/>
        </row>
        <row r="14313">
          <cell r="D14313"/>
        </row>
        <row r="14314">
          <cell r="D14314"/>
        </row>
        <row r="14315">
          <cell r="D14315"/>
        </row>
        <row r="14316">
          <cell r="D14316"/>
        </row>
        <row r="14317">
          <cell r="D14317"/>
        </row>
        <row r="14318">
          <cell r="D14318"/>
        </row>
        <row r="14319">
          <cell r="D14319"/>
        </row>
        <row r="14320">
          <cell r="D14320"/>
        </row>
        <row r="14321">
          <cell r="D14321"/>
        </row>
        <row r="14322">
          <cell r="D14322"/>
        </row>
        <row r="14323">
          <cell r="D14323"/>
        </row>
        <row r="14324">
          <cell r="D14324"/>
        </row>
        <row r="14325">
          <cell r="D14325"/>
        </row>
        <row r="14326">
          <cell r="D14326"/>
        </row>
        <row r="14327">
          <cell r="D14327"/>
        </row>
        <row r="14328">
          <cell r="D14328"/>
        </row>
        <row r="14329">
          <cell r="D14329"/>
        </row>
        <row r="14330">
          <cell r="D14330"/>
        </row>
        <row r="14331">
          <cell r="D14331"/>
        </row>
        <row r="14332">
          <cell r="D14332"/>
        </row>
        <row r="14333">
          <cell r="D14333"/>
        </row>
        <row r="14334">
          <cell r="D14334"/>
        </row>
        <row r="14335">
          <cell r="D14335"/>
        </row>
        <row r="14336">
          <cell r="D14336"/>
        </row>
        <row r="14337">
          <cell r="D14337"/>
        </row>
        <row r="14338">
          <cell r="D14338"/>
        </row>
        <row r="14339">
          <cell r="D14339"/>
        </row>
        <row r="14340">
          <cell r="D14340"/>
        </row>
        <row r="14341">
          <cell r="D14341"/>
        </row>
        <row r="14342">
          <cell r="D14342"/>
        </row>
        <row r="14343">
          <cell r="D14343"/>
        </row>
        <row r="14344">
          <cell r="D14344"/>
        </row>
        <row r="14345">
          <cell r="D14345"/>
        </row>
        <row r="14346">
          <cell r="D14346"/>
        </row>
        <row r="14347">
          <cell r="D14347"/>
        </row>
        <row r="14348">
          <cell r="D14348"/>
        </row>
        <row r="14349">
          <cell r="D14349"/>
        </row>
        <row r="14350">
          <cell r="D14350"/>
        </row>
        <row r="14351">
          <cell r="D14351"/>
        </row>
        <row r="14352">
          <cell r="D14352"/>
        </row>
        <row r="14353">
          <cell r="D14353"/>
        </row>
        <row r="14354">
          <cell r="D14354"/>
        </row>
        <row r="14355">
          <cell r="D14355"/>
        </row>
        <row r="14356">
          <cell r="D14356"/>
        </row>
        <row r="14357">
          <cell r="D14357"/>
        </row>
        <row r="14358">
          <cell r="D14358"/>
        </row>
        <row r="14359">
          <cell r="D14359"/>
        </row>
        <row r="14360">
          <cell r="D14360"/>
        </row>
        <row r="14361">
          <cell r="D14361"/>
        </row>
        <row r="14362">
          <cell r="D14362"/>
        </row>
        <row r="14363">
          <cell r="D14363"/>
        </row>
        <row r="14364">
          <cell r="D14364"/>
        </row>
        <row r="14365">
          <cell r="D14365"/>
        </row>
        <row r="14366">
          <cell r="D14366"/>
        </row>
        <row r="14367">
          <cell r="D14367"/>
        </row>
        <row r="14368">
          <cell r="D14368"/>
        </row>
        <row r="14369">
          <cell r="D14369"/>
        </row>
        <row r="14370">
          <cell r="D14370"/>
        </row>
        <row r="14371">
          <cell r="D14371"/>
        </row>
        <row r="14372">
          <cell r="D14372"/>
        </row>
        <row r="14373">
          <cell r="D14373"/>
        </row>
        <row r="14374">
          <cell r="D14374"/>
        </row>
        <row r="14375">
          <cell r="D14375"/>
        </row>
        <row r="14376">
          <cell r="D14376"/>
        </row>
        <row r="14377">
          <cell r="D14377"/>
        </row>
        <row r="14378">
          <cell r="D14378"/>
        </row>
        <row r="14379">
          <cell r="D14379"/>
        </row>
        <row r="14380">
          <cell r="D14380"/>
        </row>
        <row r="14381">
          <cell r="D14381"/>
        </row>
        <row r="14382">
          <cell r="D14382"/>
        </row>
        <row r="14383">
          <cell r="D14383"/>
        </row>
        <row r="14384">
          <cell r="D14384"/>
        </row>
        <row r="14385">
          <cell r="D14385"/>
        </row>
        <row r="14386">
          <cell r="D14386"/>
        </row>
        <row r="14387">
          <cell r="D14387"/>
        </row>
        <row r="14388">
          <cell r="D14388"/>
        </row>
        <row r="14389">
          <cell r="D14389"/>
        </row>
        <row r="14390">
          <cell r="D14390"/>
        </row>
        <row r="14391">
          <cell r="D14391"/>
        </row>
        <row r="14392">
          <cell r="D14392"/>
        </row>
        <row r="14393">
          <cell r="D14393"/>
        </row>
        <row r="14394">
          <cell r="D14394"/>
        </row>
        <row r="14395">
          <cell r="D14395"/>
        </row>
        <row r="14396">
          <cell r="D14396"/>
        </row>
        <row r="14397">
          <cell r="D14397"/>
        </row>
        <row r="14398">
          <cell r="D14398"/>
        </row>
        <row r="14399">
          <cell r="D14399"/>
        </row>
        <row r="14400">
          <cell r="D14400"/>
        </row>
        <row r="14401">
          <cell r="D14401"/>
        </row>
        <row r="14402">
          <cell r="D14402"/>
        </row>
        <row r="14403">
          <cell r="D14403"/>
        </row>
        <row r="14404">
          <cell r="D14404"/>
        </row>
        <row r="14405">
          <cell r="D14405"/>
        </row>
        <row r="14406">
          <cell r="D14406"/>
        </row>
        <row r="14407">
          <cell r="D14407"/>
        </row>
        <row r="14408">
          <cell r="D14408"/>
        </row>
        <row r="14409">
          <cell r="D14409"/>
        </row>
        <row r="14410">
          <cell r="D14410"/>
        </row>
        <row r="14411">
          <cell r="D14411"/>
        </row>
        <row r="14412">
          <cell r="D14412"/>
        </row>
        <row r="14413">
          <cell r="D14413"/>
        </row>
        <row r="14414">
          <cell r="D14414"/>
        </row>
        <row r="14415">
          <cell r="D14415"/>
        </row>
        <row r="14416">
          <cell r="D14416"/>
        </row>
        <row r="14417">
          <cell r="D14417"/>
        </row>
        <row r="14418">
          <cell r="D14418"/>
        </row>
        <row r="14419">
          <cell r="D14419"/>
        </row>
        <row r="14420">
          <cell r="D14420"/>
        </row>
        <row r="14421">
          <cell r="D14421"/>
        </row>
        <row r="14422">
          <cell r="D14422"/>
        </row>
        <row r="14423">
          <cell r="D14423"/>
        </row>
        <row r="14424">
          <cell r="D14424"/>
        </row>
        <row r="14425">
          <cell r="D14425"/>
        </row>
        <row r="14426">
          <cell r="D14426"/>
        </row>
        <row r="14427">
          <cell r="D14427"/>
        </row>
        <row r="14428">
          <cell r="D14428"/>
        </row>
        <row r="14429">
          <cell r="D14429"/>
        </row>
        <row r="14430">
          <cell r="D14430"/>
        </row>
        <row r="14431">
          <cell r="D14431"/>
        </row>
        <row r="14432">
          <cell r="D14432"/>
        </row>
        <row r="14433">
          <cell r="D14433"/>
        </row>
        <row r="14434">
          <cell r="D14434"/>
        </row>
        <row r="14435">
          <cell r="D14435"/>
        </row>
        <row r="14436">
          <cell r="D14436"/>
        </row>
        <row r="14437">
          <cell r="D14437"/>
        </row>
        <row r="14438">
          <cell r="D14438"/>
        </row>
        <row r="14439">
          <cell r="D14439"/>
        </row>
        <row r="14440">
          <cell r="D14440"/>
        </row>
        <row r="14441">
          <cell r="D14441"/>
        </row>
        <row r="14442">
          <cell r="D14442"/>
        </row>
        <row r="14443">
          <cell r="D14443"/>
        </row>
        <row r="14444">
          <cell r="D14444"/>
        </row>
        <row r="14445">
          <cell r="D14445"/>
        </row>
        <row r="14446">
          <cell r="D14446"/>
        </row>
        <row r="14447">
          <cell r="D14447"/>
        </row>
        <row r="14448">
          <cell r="D14448"/>
        </row>
        <row r="14449">
          <cell r="D14449"/>
        </row>
        <row r="14450">
          <cell r="D14450"/>
        </row>
        <row r="14451">
          <cell r="D14451"/>
        </row>
        <row r="14452">
          <cell r="D14452"/>
        </row>
        <row r="14453">
          <cell r="D14453"/>
        </row>
        <row r="14454">
          <cell r="D14454"/>
        </row>
        <row r="14455">
          <cell r="D14455"/>
        </row>
        <row r="14456">
          <cell r="D14456"/>
        </row>
        <row r="14457">
          <cell r="D14457"/>
        </row>
        <row r="14458">
          <cell r="D14458"/>
        </row>
        <row r="14459">
          <cell r="D14459"/>
        </row>
        <row r="14460">
          <cell r="D14460"/>
        </row>
        <row r="14461">
          <cell r="D14461"/>
        </row>
        <row r="14462">
          <cell r="D14462"/>
        </row>
        <row r="14463">
          <cell r="D14463"/>
        </row>
        <row r="14464">
          <cell r="D14464"/>
        </row>
        <row r="14465">
          <cell r="D14465"/>
        </row>
        <row r="14466">
          <cell r="D14466"/>
        </row>
        <row r="14467">
          <cell r="D14467"/>
        </row>
        <row r="14468">
          <cell r="D14468"/>
        </row>
        <row r="14469">
          <cell r="D14469"/>
        </row>
        <row r="14470">
          <cell r="D14470"/>
        </row>
        <row r="14471">
          <cell r="D14471"/>
        </row>
        <row r="14472">
          <cell r="D14472"/>
        </row>
        <row r="14473">
          <cell r="D14473"/>
        </row>
        <row r="14474">
          <cell r="D14474"/>
        </row>
        <row r="14475">
          <cell r="D14475"/>
        </row>
        <row r="14476">
          <cell r="D14476"/>
        </row>
        <row r="14477">
          <cell r="D14477"/>
        </row>
        <row r="14478">
          <cell r="D14478"/>
        </row>
        <row r="14479">
          <cell r="D14479"/>
        </row>
        <row r="14480">
          <cell r="D14480"/>
        </row>
        <row r="14481">
          <cell r="D14481"/>
        </row>
        <row r="14482">
          <cell r="D14482"/>
        </row>
        <row r="14483">
          <cell r="D14483"/>
        </row>
        <row r="14484">
          <cell r="D14484"/>
        </row>
        <row r="14485">
          <cell r="D14485"/>
        </row>
        <row r="14486">
          <cell r="D14486"/>
        </row>
        <row r="14487">
          <cell r="D14487"/>
        </row>
        <row r="14488">
          <cell r="D14488"/>
        </row>
        <row r="14489">
          <cell r="D14489"/>
        </row>
        <row r="14490">
          <cell r="D14490"/>
        </row>
        <row r="14491">
          <cell r="D14491"/>
        </row>
        <row r="14492">
          <cell r="D14492"/>
        </row>
        <row r="14493">
          <cell r="D14493"/>
        </row>
        <row r="14494">
          <cell r="D14494"/>
        </row>
        <row r="14495">
          <cell r="D14495"/>
        </row>
        <row r="14496">
          <cell r="D14496"/>
        </row>
        <row r="14497">
          <cell r="D14497"/>
        </row>
        <row r="14498">
          <cell r="D14498"/>
        </row>
        <row r="14499">
          <cell r="D14499"/>
        </row>
        <row r="14500">
          <cell r="D14500"/>
        </row>
        <row r="14501">
          <cell r="D14501"/>
        </row>
        <row r="14502">
          <cell r="D14502"/>
        </row>
        <row r="14503">
          <cell r="D14503"/>
        </row>
        <row r="14504">
          <cell r="D14504"/>
        </row>
        <row r="14505">
          <cell r="D14505"/>
        </row>
        <row r="14506">
          <cell r="D14506"/>
        </row>
        <row r="14507">
          <cell r="D14507"/>
        </row>
        <row r="14508">
          <cell r="D14508"/>
        </row>
        <row r="14509">
          <cell r="D14509"/>
        </row>
        <row r="14510">
          <cell r="D14510"/>
        </row>
        <row r="14511">
          <cell r="D14511"/>
        </row>
        <row r="14512">
          <cell r="D14512"/>
        </row>
        <row r="14513">
          <cell r="D14513"/>
        </row>
        <row r="14514">
          <cell r="D14514"/>
        </row>
        <row r="14515">
          <cell r="D14515"/>
        </row>
        <row r="14516">
          <cell r="D14516"/>
        </row>
        <row r="14517">
          <cell r="D14517"/>
        </row>
        <row r="14518">
          <cell r="D14518"/>
        </row>
        <row r="14519">
          <cell r="D14519"/>
        </row>
        <row r="14520">
          <cell r="D14520"/>
        </row>
        <row r="14521">
          <cell r="D14521"/>
        </row>
        <row r="14522">
          <cell r="D14522"/>
        </row>
        <row r="14523">
          <cell r="D14523"/>
        </row>
        <row r="14524">
          <cell r="D14524"/>
        </row>
        <row r="14525">
          <cell r="D14525"/>
        </row>
        <row r="14526">
          <cell r="D14526"/>
        </row>
        <row r="14527">
          <cell r="D14527"/>
        </row>
        <row r="14528">
          <cell r="D14528"/>
        </row>
        <row r="14529">
          <cell r="D14529"/>
        </row>
        <row r="14530">
          <cell r="D14530"/>
        </row>
        <row r="14531">
          <cell r="D14531"/>
        </row>
        <row r="14532">
          <cell r="D14532"/>
        </row>
        <row r="14533">
          <cell r="D14533"/>
        </row>
        <row r="14534">
          <cell r="D14534"/>
        </row>
        <row r="14535">
          <cell r="D14535"/>
        </row>
        <row r="14536">
          <cell r="D14536"/>
        </row>
        <row r="14537">
          <cell r="D14537"/>
        </row>
        <row r="14538">
          <cell r="D14538"/>
        </row>
        <row r="14539">
          <cell r="D14539"/>
        </row>
        <row r="14540">
          <cell r="D14540"/>
        </row>
        <row r="14541">
          <cell r="D14541"/>
        </row>
        <row r="14542">
          <cell r="D14542"/>
        </row>
        <row r="14543">
          <cell r="D14543"/>
        </row>
        <row r="14544">
          <cell r="D14544"/>
        </row>
        <row r="14545">
          <cell r="D14545"/>
        </row>
        <row r="14546">
          <cell r="D14546"/>
        </row>
        <row r="14547">
          <cell r="D14547"/>
        </row>
        <row r="14548">
          <cell r="D14548"/>
        </row>
        <row r="14549">
          <cell r="D14549"/>
        </row>
        <row r="14550">
          <cell r="D14550"/>
        </row>
        <row r="14551">
          <cell r="D14551"/>
        </row>
        <row r="14552">
          <cell r="D14552"/>
        </row>
        <row r="14553">
          <cell r="D14553"/>
        </row>
        <row r="14554">
          <cell r="D14554"/>
        </row>
        <row r="14555">
          <cell r="D14555"/>
        </row>
        <row r="14556">
          <cell r="D14556"/>
        </row>
        <row r="14557">
          <cell r="D14557"/>
        </row>
        <row r="14558">
          <cell r="D14558"/>
        </row>
        <row r="14559">
          <cell r="D14559"/>
        </row>
        <row r="14560">
          <cell r="D14560"/>
        </row>
        <row r="14561">
          <cell r="D14561"/>
        </row>
        <row r="14562">
          <cell r="D14562"/>
        </row>
        <row r="14563">
          <cell r="D14563"/>
        </row>
        <row r="14564">
          <cell r="D14564"/>
        </row>
        <row r="14565">
          <cell r="D14565"/>
        </row>
        <row r="14566">
          <cell r="D14566"/>
        </row>
        <row r="14567">
          <cell r="D14567"/>
        </row>
        <row r="14568">
          <cell r="D14568"/>
        </row>
        <row r="14569">
          <cell r="D14569"/>
        </row>
        <row r="14570">
          <cell r="D14570"/>
        </row>
        <row r="14571">
          <cell r="D14571"/>
        </row>
        <row r="14572">
          <cell r="D14572"/>
        </row>
        <row r="14573">
          <cell r="D14573"/>
        </row>
        <row r="14574">
          <cell r="D14574"/>
        </row>
        <row r="14575">
          <cell r="D14575"/>
        </row>
        <row r="14576">
          <cell r="D14576"/>
        </row>
        <row r="14577">
          <cell r="D14577"/>
        </row>
        <row r="14578">
          <cell r="D14578"/>
        </row>
        <row r="14579">
          <cell r="D14579"/>
        </row>
        <row r="14580">
          <cell r="D14580"/>
        </row>
        <row r="14581">
          <cell r="D14581"/>
        </row>
        <row r="14582">
          <cell r="D14582"/>
        </row>
        <row r="14583">
          <cell r="D14583"/>
        </row>
        <row r="14584">
          <cell r="D14584"/>
        </row>
        <row r="14585">
          <cell r="D14585"/>
        </row>
        <row r="14586">
          <cell r="D14586"/>
        </row>
        <row r="14587">
          <cell r="D14587"/>
        </row>
        <row r="14588">
          <cell r="D14588"/>
        </row>
        <row r="14589">
          <cell r="D14589"/>
        </row>
        <row r="14590">
          <cell r="D14590"/>
        </row>
        <row r="14591">
          <cell r="D14591"/>
        </row>
        <row r="14592">
          <cell r="D14592"/>
        </row>
        <row r="14593">
          <cell r="D14593"/>
        </row>
        <row r="14594">
          <cell r="D14594"/>
        </row>
        <row r="14595">
          <cell r="D14595"/>
        </row>
        <row r="14596">
          <cell r="D14596"/>
        </row>
        <row r="14597">
          <cell r="D14597"/>
        </row>
        <row r="14598">
          <cell r="D14598"/>
        </row>
        <row r="14599">
          <cell r="D14599"/>
        </row>
        <row r="14600">
          <cell r="D14600"/>
        </row>
        <row r="14601">
          <cell r="D14601"/>
        </row>
        <row r="14602">
          <cell r="D14602"/>
        </row>
        <row r="14603">
          <cell r="D14603"/>
        </row>
        <row r="14604">
          <cell r="D14604"/>
        </row>
        <row r="14605">
          <cell r="D14605"/>
        </row>
        <row r="14606">
          <cell r="D14606"/>
        </row>
        <row r="14607">
          <cell r="D14607"/>
        </row>
        <row r="14608">
          <cell r="D14608"/>
        </row>
        <row r="14609">
          <cell r="D14609"/>
        </row>
        <row r="14610">
          <cell r="D14610"/>
        </row>
        <row r="14611">
          <cell r="D14611"/>
        </row>
        <row r="14612">
          <cell r="D14612"/>
        </row>
        <row r="14613">
          <cell r="D14613"/>
        </row>
        <row r="14614">
          <cell r="D14614"/>
        </row>
        <row r="14615">
          <cell r="D14615"/>
        </row>
        <row r="14616">
          <cell r="D14616"/>
        </row>
        <row r="14617">
          <cell r="D14617"/>
        </row>
        <row r="14618">
          <cell r="D14618"/>
        </row>
        <row r="14619">
          <cell r="D14619"/>
        </row>
        <row r="14620">
          <cell r="D14620"/>
        </row>
        <row r="14621">
          <cell r="D14621"/>
        </row>
        <row r="14622">
          <cell r="D14622"/>
        </row>
        <row r="14623">
          <cell r="D14623"/>
        </row>
        <row r="14624">
          <cell r="D14624"/>
        </row>
        <row r="14625">
          <cell r="D14625"/>
        </row>
        <row r="14626">
          <cell r="D14626"/>
        </row>
        <row r="14627">
          <cell r="D14627"/>
        </row>
        <row r="14628">
          <cell r="D14628"/>
        </row>
        <row r="14629">
          <cell r="D14629"/>
        </row>
        <row r="14630">
          <cell r="D14630"/>
        </row>
        <row r="14631">
          <cell r="D14631"/>
        </row>
        <row r="14632">
          <cell r="D14632"/>
        </row>
        <row r="14633">
          <cell r="D14633"/>
        </row>
        <row r="14634">
          <cell r="D14634"/>
        </row>
        <row r="14635">
          <cell r="D14635"/>
        </row>
        <row r="14636">
          <cell r="D14636"/>
        </row>
        <row r="14637">
          <cell r="D14637"/>
        </row>
        <row r="14638">
          <cell r="D14638"/>
        </row>
        <row r="14639">
          <cell r="D14639"/>
        </row>
        <row r="14640">
          <cell r="D14640"/>
        </row>
        <row r="14641">
          <cell r="D14641"/>
        </row>
        <row r="14642">
          <cell r="D14642"/>
        </row>
        <row r="14643">
          <cell r="D14643"/>
        </row>
        <row r="14644">
          <cell r="D14644"/>
        </row>
        <row r="14645">
          <cell r="D14645"/>
        </row>
        <row r="14646">
          <cell r="D14646"/>
        </row>
        <row r="14647">
          <cell r="D14647"/>
        </row>
        <row r="14648">
          <cell r="D14648"/>
        </row>
        <row r="14649">
          <cell r="D14649"/>
        </row>
        <row r="14650">
          <cell r="D14650"/>
        </row>
        <row r="14651">
          <cell r="D14651"/>
        </row>
        <row r="14652">
          <cell r="D14652"/>
        </row>
        <row r="14653">
          <cell r="D14653"/>
        </row>
        <row r="14654">
          <cell r="D14654"/>
        </row>
        <row r="14655">
          <cell r="D14655"/>
        </row>
        <row r="14656">
          <cell r="D14656"/>
        </row>
        <row r="14657">
          <cell r="D14657"/>
        </row>
        <row r="14658">
          <cell r="D14658"/>
        </row>
        <row r="14659">
          <cell r="D14659"/>
        </row>
        <row r="14660">
          <cell r="D14660"/>
        </row>
        <row r="14661">
          <cell r="D14661"/>
        </row>
        <row r="14662">
          <cell r="D14662"/>
        </row>
        <row r="14663">
          <cell r="D14663"/>
        </row>
        <row r="14664">
          <cell r="D14664"/>
        </row>
        <row r="14665">
          <cell r="D14665"/>
        </row>
        <row r="14666">
          <cell r="D14666"/>
        </row>
        <row r="14667">
          <cell r="D14667"/>
        </row>
        <row r="14668">
          <cell r="D14668"/>
        </row>
        <row r="14669">
          <cell r="D14669"/>
        </row>
        <row r="14670">
          <cell r="D14670"/>
        </row>
        <row r="14671">
          <cell r="D14671"/>
        </row>
        <row r="14672">
          <cell r="D14672"/>
        </row>
        <row r="14673">
          <cell r="D14673"/>
        </row>
        <row r="14674">
          <cell r="D14674"/>
        </row>
        <row r="14675">
          <cell r="D14675"/>
        </row>
        <row r="14676">
          <cell r="D14676"/>
        </row>
        <row r="14677">
          <cell r="D14677"/>
        </row>
        <row r="14678">
          <cell r="D14678"/>
        </row>
        <row r="14679">
          <cell r="D14679"/>
        </row>
        <row r="14680">
          <cell r="D14680"/>
        </row>
        <row r="14681">
          <cell r="D14681"/>
        </row>
        <row r="14682">
          <cell r="D14682"/>
        </row>
        <row r="14683">
          <cell r="D14683"/>
        </row>
        <row r="14684">
          <cell r="D14684"/>
        </row>
        <row r="14685">
          <cell r="D14685"/>
        </row>
        <row r="14686">
          <cell r="D14686"/>
        </row>
        <row r="14687">
          <cell r="D14687"/>
        </row>
        <row r="14688">
          <cell r="D14688"/>
        </row>
        <row r="14689">
          <cell r="D14689"/>
        </row>
        <row r="14690">
          <cell r="D14690"/>
        </row>
        <row r="14691">
          <cell r="D14691"/>
        </row>
        <row r="14692">
          <cell r="D14692"/>
        </row>
        <row r="14693">
          <cell r="D14693"/>
        </row>
        <row r="14694">
          <cell r="D14694"/>
        </row>
        <row r="14695">
          <cell r="D14695"/>
        </row>
        <row r="14696">
          <cell r="D14696"/>
        </row>
        <row r="14697">
          <cell r="D14697"/>
        </row>
        <row r="14698">
          <cell r="D14698"/>
        </row>
        <row r="14699">
          <cell r="D14699"/>
        </row>
        <row r="14700">
          <cell r="D14700"/>
        </row>
        <row r="14701">
          <cell r="D14701"/>
        </row>
        <row r="14702">
          <cell r="D14702"/>
        </row>
        <row r="14703">
          <cell r="D14703"/>
        </row>
        <row r="14704">
          <cell r="D14704"/>
        </row>
        <row r="14705">
          <cell r="D14705"/>
        </row>
        <row r="14706">
          <cell r="D14706"/>
        </row>
        <row r="14707">
          <cell r="D14707"/>
        </row>
        <row r="14708">
          <cell r="D14708"/>
        </row>
        <row r="14709">
          <cell r="D14709"/>
        </row>
        <row r="14710">
          <cell r="D14710"/>
        </row>
        <row r="14711">
          <cell r="D14711"/>
        </row>
        <row r="14712">
          <cell r="D14712"/>
        </row>
        <row r="14713">
          <cell r="D14713"/>
        </row>
        <row r="14714">
          <cell r="D14714"/>
        </row>
        <row r="14715">
          <cell r="D14715"/>
        </row>
        <row r="14716">
          <cell r="D14716"/>
        </row>
        <row r="14717">
          <cell r="D14717"/>
        </row>
        <row r="14718">
          <cell r="D14718"/>
        </row>
        <row r="14719">
          <cell r="D14719"/>
        </row>
        <row r="14720">
          <cell r="D14720"/>
        </row>
        <row r="14721">
          <cell r="D14721"/>
        </row>
        <row r="14722">
          <cell r="D14722"/>
        </row>
        <row r="14723">
          <cell r="D14723"/>
        </row>
        <row r="14724">
          <cell r="D14724"/>
        </row>
        <row r="14725">
          <cell r="D14725"/>
        </row>
        <row r="14726">
          <cell r="D14726"/>
        </row>
        <row r="14727">
          <cell r="D14727"/>
        </row>
        <row r="14728">
          <cell r="D14728"/>
        </row>
        <row r="14729">
          <cell r="D14729"/>
        </row>
        <row r="14730">
          <cell r="D14730"/>
        </row>
        <row r="14731">
          <cell r="D14731"/>
        </row>
        <row r="14732">
          <cell r="D14732"/>
        </row>
        <row r="14733">
          <cell r="D14733"/>
        </row>
        <row r="14734">
          <cell r="D14734"/>
        </row>
        <row r="14735">
          <cell r="D14735"/>
        </row>
        <row r="14736">
          <cell r="D14736"/>
        </row>
        <row r="14737">
          <cell r="D14737"/>
        </row>
        <row r="14738">
          <cell r="D14738"/>
        </row>
        <row r="14739">
          <cell r="D14739"/>
        </row>
        <row r="14740">
          <cell r="D14740"/>
        </row>
        <row r="14741">
          <cell r="D14741"/>
        </row>
        <row r="14742">
          <cell r="D14742"/>
        </row>
        <row r="14743">
          <cell r="D14743"/>
        </row>
        <row r="14744">
          <cell r="D14744"/>
        </row>
        <row r="14745">
          <cell r="D14745"/>
        </row>
        <row r="14746">
          <cell r="D14746"/>
        </row>
        <row r="14747">
          <cell r="D14747"/>
        </row>
        <row r="14748">
          <cell r="D14748"/>
        </row>
        <row r="14749">
          <cell r="D14749"/>
        </row>
        <row r="14750">
          <cell r="D14750"/>
        </row>
        <row r="14751">
          <cell r="D14751"/>
        </row>
        <row r="14752">
          <cell r="D14752"/>
        </row>
        <row r="14753">
          <cell r="D14753"/>
        </row>
        <row r="14754">
          <cell r="D14754"/>
        </row>
        <row r="14755">
          <cell r="D14755"/>
        </row>
        <row r="14756">
          <cell r="D14756"/>
        </row>
        <row r="14757">
          <cell r="D14757"/>
        </row>
        <row r="14758">
          <cell r="D14758"/>
        </row>
        <row r="14759">
          <cell r="D14759"/>
        </row>
        <row r="14760">
          <cell r="D14760"/>
        </row>
        <row r="14761">
          <cell r="D14761"/>
        </row>
        <row r="14762">
          <cell r="D14762"/>
        </row>
        <row r="14763">
          <cell r="D14763"/>
        </row>
        <row r="14764">
          <cell r="D14764"/>
        </row>
        <row r="14765">
          <cell r="D14765"/>
        </row>
        <row r="14766">
          <cell r="D14766"/>
        </row>
        <row r="14767">
          <cell r="D14767"/>
        </row>
        <row r="14768">
          <cell r="D14768"/>
        </row>
        <row r="14769">
          <cell r="D14769"/>
        </row>
        <row r="14770">
          <cell r="D14770"/>
        </row>
        <row r="14771">
          <cell r="D14771"/>
        </row>
        <row r="14772">
          <cell r="D14772"/>
        </row>
        <row r="14773">
          <cell r="D14773"/>
        </row>
        <row r="14774">
          <cell r="D14774"/>
        </row>
        <row r="14775">
          <cell r="D14775"/>
        </row>
        <row r="14776">
          <cell r="D14776"/>
        </row>
        <row r="14777">
          <cell r="D14777"/>
        </row>
        <row r="14778">
          <cell r="D14778"/>
        </row>
        <row r="14779">
          <cell r="D14779"/>
        </row>
        <row r="14780">
          <cell r="D14780"/>
        </row>
        <row r="14781">
          <cell r="D14781"/>
        </row>
        <row r="14782">
          <cell r="D14782"/>
        </row>
        <row r="14783">
          <cell r="D14783"/>
        </row>
        <row r="14784">
          <cell r="D14784"/>
        </row>
        <row r="14785">
          <cell r="D14785"/>
        </row>
        <row r="14786">
          <cell r="D14786"/>
        </row>
        <row r="14787">
          <cell r="D14787"/>
        </row>
        <row r="14788">
          <cell r="D14788"/>
        </row>
        <row r="14789">
          <cell r="D14789"/>
        </row>
        <row r="14790">
          <cell r="D14790"/>
        </row>
        <row r="14791">
          <cell r="D14791"/>
        </row>
        <row r="14792">
          <cell r="D14792"/>
        </row>
        <row r="14793">
          <cell r="D14793"/>
        </row>
        <row r="14794">
          <cell r="D14794"/>
        </row>
        <row r="14795">
          <cell r="D14795"/>
        </row>
        <row r="14796">
          <cell r="D14796"/>
        </row>
        <row r="14797">
          <cell r="D14797"/>
        </row>
        <row r="14798">
          <cell r="D14798"/>
        </row>
        <row r="14799">
          <cell r="D14799"/>
        </row>
        <row r="14800">
          <cell r="D14800"/>
        </row>
        <row r="14801">
          <cell r="D14801"/>
        </row>
        <row r="14802">
          <cell r="D14802"/>
        </row>
        <row r="14803">
          <cell r="D14803"/>
        </row>
        <row r="14804">
          <cell r="D14804"/>
        </row>
        <row r="14805">
          <cell r="D14805"/>
        </row>
        <row r="14806">
          <cell r="D14806"/>
        </row>
        <row r="14807">
          <cell r="D14807"/>
        </row>
        <row r="14808">
          <cell r="D14808"/>
        </row>
        <row r="14809">
          <cell r="D14809"/>
        </row>
        <row r="14810">
          <cell r="D14810"/>
        </row>
        <row r="14811">
          <cell r="D14811"/>
        </row>
        <row r="14812">
          <cell r="D14812"/>
        </row>
        <row r="14813">
          <cell r="D14813"/>
        </row>
        <row r="14814">
          <cell r="D14814"/>
        </row>
        <row r="14815">
          <cell r="D14815"/>
        </row>
        <row r="14816">
          <cell r="D14816"/>
        </row>
        <row r="14817">
          <cell r="D14817"/>
        </row>
        <row r="14818">
          <cell r="D14818"/>
        </row>
        <row r="14819">
          <cell r="D14819"/>
        </row>
        <row r="14820">
          <cell r="D14820"/>
        </row>
        <row r="14821">
          <cell r="D14821"/>
        </row>
        <row r="14822">
          <cell r="D14822"/>
        </row>
        <row r="14823">
          <cell r="D14823"/>
        </row>
        <row r="14824">
          <cell r="D14824"/>
        </row>
        <row r="14825">
          <cell r="D14825"/>
        </row>
        <row r="14826">
          <cell r="D14826"/>
        </row>
        <row r="14827">
          <cell r="D14827"/>
        </row>
        <row r="14828">
          <cell r="D14828"/>
        </row>
        <row r="14829">
          <cell r="D14829"/>
        </row>
        <row r="14830">
          <cell r="D14830"/>
        </row>
        <row r="14831">
          <cell r="D14831"/>
        </row>
        <row r="14832">
          <cell r="D14832"/>
        </row>
        <row r="14833">
          <cell r="D14833"/>
        </row>
        <row r="14834">
          <cell r="D14834"/>
        </row>
        <row r="14835">
          <cell r="D14835"/>
        </row>
        <row r="14836">
          <cell r="D14836"/>
        </row>
        <row r="14837">
          <cell r="D14837"/>
        </row>
        <row r="14838">
          <cell r="D14838"/>
        </row>
        <row r="14839">
          <cell r="D14839"/>
        </row>
        <row r="14840">
          <cell r="D14840"/>
        </row>
        <row r="14841">
          <cell r="D14841"/>
        </row>
        <row r="14842">
          <cell r="D14842"/>
        </row>
        <row r="14843">
          <cell r="D14843"/>
        </row>
        <row r="14844">
          <cell r="D14844"/>
        </row>
        <row r="14845">
          <cell r="D14845"/>
        </row>
        <row r="14846">
          <cell r="D14846"/>
        </row>
        <row r="14847">
          <cell r="D14847"/>
        </row>
        <row r="14848">
          <cell r="D14848"/>
        </row>
        <row r="14849">
          <cell r="D14849"/>
        </row>
        <row r="14850">
          <cell r="D14850"/>
        </row>
        <row r="14851">
          <cell r="D14851"/>
        </row>
        <row r="14852">
          <cell r="D14852"/>
        </row>
        <row r="14853">
          <cell r="D14853"/>
        </row>
        <row r="14854">
          <cell r="D14854"/>
        </row>
        <row r="14855">
          <cell r="D14855"/>
        </row>
        <row r="14856">
          <cell r="D14856"/>
        </row>
        <row r="14857">
          <cell r="D14857"/>
        </row>
        <row r="14858">
          <cell r="D14858"/>
        </row>
        <row r="14859">
          <cell r="D14859"/>
        </row>
        <row r="14860">
          <cell r="D14860"/>
        </row>
        <row r="14861">
          <cell r="D14861"/>
        </row>
        <row r="14862">
          <cell r="D14862"/>
        </row>
        <row r="14863">
          <cell r="D14863"/>
        </row>
        <row r="14864">
          <cell r="D14864"/>
        </row>
        <row r="14865">
          <cell r="D14865"/>
        </row>
        <row r="14866">
          <cell r="D14866"/>
        </row>
        <row r="14867">
          <cell r="D14867"/>
        </row>
        <row r="14868">
          <cell r="D14868"/>
        </row>
        <row r="14869">
          <cell r="D14869"/>
        </row>
        <row r="14870">
          <cell r="D14870"/>
        </row>
        <row r="14871">
          <cell r="D14871"/>
        </row>
        <row r="14872">
          <cell r="D14872"/>
        </row>
        <row r="14873">
          <cell r="D14873"/>
        </row>
        <row r="14874">
          <cell r="D14874"/>
        </row>
        <row r="14875">
          <cell r="D14875"/>
        </row>
        <row r="14876">
          <cell r="D14876"/>
        </row>
        <row r="14877">
          <cell r="D14877"/>
        </row>
        <row r="14878">
          <cell r="D14878"/>
        </row>
        <row r="14879">
          <cell r="D14879"/>
        </row>
        <row r="14880">
          <cell r="D14880"/>
        </row>
        <row r="14881">
          <cell r="D14881"/>
        </row>
        <row r="14882">
          <cell r="D14882"/>
        </row>
        <row r="14883">
          <cell r="D14883"/>
        </row>
        <row r="14884">
          <cell r="D14884"/>
        </row>
        <row r="14885">
          <cell r="D14885"/>
        </row>
        <row r="14886">
          <cell r="D14886"/>
        </row>
        <row r="14887">
          <cell r="D14887"/>
        </row>
        <row r="14888">
          <cell r="D14888"/>
        </row>
        <row r="14889">
          <cell r="D14889"/>
        </row>
        <row r="14890">
          <cell r="D14890"/>
        </row>
        <row r="14891">
          <cell r="D14891"/>
        </row>
        <row r="14892">
          <cell r="D14892"/>
        </row>
        <row r="14893">
          <cell r="D14893"/>
        </row>
        <row r="14894">
          <cell r="D14894"/>
        </row>
        <row r="14895">
          <cell r="D14895"/>
        </row>
        <row r="14896">
          <cell r="D14896"/>
        </row>
        <row r="14897">
          <cell r="D14897"/>
        </row>
        <row r="14898">
          <cell r="D14898"/>
        </row>
        <row r="14899">
          <cell r="D14899"/>
        </row>
        <row r="14900">
          <cell r="D14900"/>
        </row>
        <row r="14901">
          <cell r="D14901"/>
        </row>
        <row r="14902">
          <cell r="D14902"/>
        </row>
        <row r="14903">
          <cell r="D14903"/>
        </row>
        <row r="14904">
          <cell r="D14904"/>
        </row>
        <row r="14905">
          <cell r="D14905"/>
        </row>
        <row r="14906">
          <cell r="D14906"/>
        </row>
        <row r="14907">
          <cell r="D14907"/>
        </row>
        <row r="14908">
          <cell r="D14908"/>
        </row>
        <row r="14909">
          <cell r="D14909"/>
        </row>
        <row r="14910">
          <cell r="D14910"/>
        </row>
        <row r="14911">
          <cell r="D14911"/>
        </row>
        <row r="14912">
          <cell r="D14912"/>
        </row>
        <row r="14913">
          <cell r="D14913"/>
        </row>
        <row r="14914">
          <cell r="D14914"/>
        </row>
        <row r="14915">
          <cell r="D14915"/>
        </row>
        <row r="14916">
          <cell r="D14916"/>
        </row>
        <row r="14917">
          <cell r="D14917"/>
        </row>
        <row r="14918">
          <cell r="D14918"/>
        </row>
        <row r="14919">
          <cell r="D14919"/>
        </row>
        <row r="14920">
          <cell r="D14920"/>
        </row>
        <row r="14921">
          <cell r="D14921"/>
        </row>
        <row r="14922">
          <cell r="D14922"/>
        </row>
        <row r="14923">
          <cell r="D14923"/>
        </row>
        <row r="14924">
          <cell r="D14924"/>
        </row>
        <row r="14925">
          <cell r="D14925"/>
        </row>
        <row r="14926">
          <cell r="D14926"/>
        </row>
        <row r="14927">
          <cell r="D14927"/>
        </row>
        <row r="14928">
          <cell r="D14928"/>
        </row>
        <row r="14929">
          <cell r="D14929"/>
        </row>
        <row r="14930">
          <cell r="D14930"/>
        </row>
        <row r="14931">
          <cell r="D14931"/>
        </row>
        <row r="14932">
          <cell r="D14932"/>
        </row>
        <row r="14933">
          <cell r="D14933"/>
        </row>
        <row r="14934">
          <cell r="D14934"/>
        </row>
        <row r="14935">
          <cell r="D14935"/>
        </row>
        <row r="14936">
          <cell r="D14936"/>
        </row>
        <row r="14937">
          <cell r="D14937"/>
        </row>
        <row r="14938">
          <cell r="D14938"/>
        </row>
        <row r="14939">
          <cell r="D14939"/>
        </row>
        <row r="14940">
          <cell r="D14940"/>
        </row>
        <row r="14941">
          <cell r="D14941"/>
        </row>
        <row r="14942">
          <cell r="D14942"/>
        </row>
        <row r="14943">
          <cell r="D14943"/>
        </row>
        <row r="14944">
          <cell r="D14944"/>
        </row>
        <row r="14945">
          <cell r="D14945"/>
        </row>
        <row r="14946">
          <cell r="D14946"/>
        </row>
        <row r="14947">
          <cell r="D14947"/>
        </row>
        <row r="14948">
          <cell r="D14948"/>
        </row>
        <row r="14949">
          <cell r="D14949"/>
        </row>
        <row r="14950">
          <cell r="D14950"/>
        </row>
        <row r="14951">
          <cell r="D14951"/>
        </row>
        <row r="14952">
          <cell r="D14952"/>
        </row>
        <row r="14953">
          <cell r="D14953"/>
        </row>
        <row r="14954">
          <cell r="D14954"/>
        </row>
        <row r="14955">
          <cell r="D14955"/>
        </row>
        <row r="14956">
          <cell r="D14956"/>
        </row>
        <row r="14957">
          <cell r="D14957"/>
        </row>
        <row r="14958">
          <cell r="D14958"/>
        </row>
        <row r="14959">
          <cell r="D14959"/>
        </row>
        <row r="14960">
          <cell r="D14960"/>
        </row>
        <row r="14961">
          <cell r="D14961"/>
        </row>
        <row r="14962">
          <cell r="D14962"/>
        </row>
        <row r="14963">
          <cell r="D14963"/>
        </row>
        <row r="14964">
          <cell r="D14964"/>
        </row>
        <row r="14965">
          <cell r="D14965"/>
        </row>
        <row r="14966">
          <cell r="D14966"/>
        </row>
        <row r="14967">
          <cell r="D14967"/>
        </row>
        <row r="14968">
          <cell r="D14968"/>
        </row>
        <row r="14969">
          <cell r="D14969"/>
        </row>
        <row r="14970">
          <cell r="D14970"/>
        </row>
        <row r="14971">
          <cell r="D14971"/>
        </row>
        <row r="14972">
          <cell r="D14972"/>
        </row>
        <row r="14973">
          <cell r="D14973"/>
        </row>
        <row r="14974">
          <cell r="D14974"/>
        </row>
        <row r="14975">
          <cell r="D14975"/>
        </row>
        <row r="14976">
          <cell r="D14976"/>
        </row>
        <row r="14977">
          <cell r="D14977"/>
        </row>
        <row r="14978">
          <cell r="D14978"/>
        </row>
        <row r="14979">
          <cell r="D14979"/>
        </row>
        <row r="14980">
          <cell r="D14980"/>
        </row>
        <row r="14981">
          <cell r="D14981"/>
        </row>
        <row r="14982">
          <cell r="D14982"/>
        </row>
        <row r="14983">
          <cell r="D14983"/>
        </row>
        <row r="14984">
          <cell r="D14984"/>
        </row>
        <row r="14985">
          <cell r="D14985"/>
        </row>
        <row r="14986">
          <cell r="D14986"/>
        </row>
        <row r="14987">
          <cell r="D14987"/>
        </row>
        <row r="14988">
          <cell r="D14988"/>
        </row>
        <row r="14989">
          <cell r="D14989"/>
        </row>
        <row r="14990">
          <cell r="D14990"/>
        </row>
        <row r="14991">
          <cell r="D14991"/>
        </row>
        <row r="14992">
          <cell r="D14992"/>
        </row>
        <row r="14993">
          <cell r="D14993"/>
        </row>
        <row r="14994">
          <cell r="D14994"/>
        </row>
        <row r="14995">
          <cell r="D14995"/>
        </row>
        <row r="14996">
          <cell r="D14996"/>
        </row>
        <row r="14997">
          <cell r="D14997"/>
        </row>
        <row r="14998">
          <cell r="D14998"/>
        </row>
        <row r="14999">
          <cell r="D14999"/>
        </row>
        <row r="15000">
          <cell r="D15000"/>
        </row>
        <row r="15001">
          <cell r="D15001"/>
        </row>
        <row r="15002">
          <cell r="D15002"/>
        </row>
        <row r="15003">
          <cell r="D15003"/>
        </row>
        <row r="15004">
          <cell r="D15004"/>
        </row>
        <row r="15005">
          <cell r="D15005"/>
        </row>
        <row r="15006">
          <cell r="D15006"/>
        </row>
        <row r="15007">
          <cell r="D15007"/>
        </row>
        <row r="15008">
          <cell r="D15008"/>
        </row>
        <row r="15009">
          <cell r="D15009"/>
        </row>
        <row r="15010">
          <cell r="D15010"/>
        </row>
        <row r="15011">
          <cell r="D15011"/>
        </row>
        <row r="15012">
          <cell r="D15012"/>
        </row>
        <row r="15013">
          <cell r="D15013"/>
        </row>
        <row r="15014">
          <cell r="D15014"/>
        </row>
        <row r="15015">
          <cell r="D15015"/>
        </row>
        <row r="15016">
          <cell r="D15016"/>
        </row>
        <row r="15017">
          <cell r="D15017"/>
        </row>
        <row r="15018">
          <cell r="D15018"/>
        </row>
        <row r="15019">
          <cell r="D15019"/>
        </row>
        <row r="15020">
          <cell r="D15020"/>
        </row>
        <row r="15021">
          <cell r="D15021"/>
        </row>
        <row r="15022">
          <cell r="D15022"/>
        </row>
        <row r="15023">
          <cell r="D15023"/>
        </row>
        <row r="15024">
          <cell r="D15024"/>
        </row>
        <row r="15025">
          <cell r="D15025"/>
        </row>
        <row r="15026">
          <cell r="D15026"/>
        </row>
        <row r="15027">
          <cell r="D15027"/>
        </row>
        <row r="15028">
          <cell r="D15028"/>
        </row>
        <row r="15029">
          <cell r="D15029"/>
        </row>
        <row r="15030">
          <cell r="D15030"/>
        </row>
        <row r="15031">
          <cell r="D15031"/>
        </row>
        <row r="15032">
          <cell r="D15032"/>
        </row>
        <row r="15033">
          <cell r="D15033"/>
        </row>
        <row r="15034">
          <cell r="D15034"/>
        </row>
        <row r="15035">
          <cell r="D15035"/>
        </row>
        <row r="15036">
          <cell r="D15036"/>
        </row>
        <row r="15037">
          <cell r="D15037"/>
        </row>
        <row r="15038">
          <cell r="D15038"/>
        </row>
        <row r="15039">
          <cell r="D15039"/>
        </row>
        <row r="15040">
          <cell r="D15040"/>
        </row>
        <row r="15041">
          <cell r="D15041"/>
        </row>
        <row r="15042">
          <cell r="D15042"/>
        </row>
        <row r="15043">
          <cell r="D15043"/>
        </row>
        <row r="15044">
          <cell r="D15044"/>
        </row>
        <row r="15045">
          <cell r="D15045"/>
        </row>
        <row r="15046">
          <cell r="D15046"/>
        </row>
        <row r="15047">
          <cell r="D15047"/>
        </row>
        <row r="15048">
          <cell r="D15048"/>
        </row>
        <row r="15049">
          <cell r="D15049"/>
        </row>
        <row r="15050">
          <cell r="D15050"/>
        </row>
        <row r="15051">
          <cell r="D15051"/>
        </row>
        <row r="15052">
          <cell r="D15052"/>
        </row>
        <row r="15053">
          <cell r="D15053"/>
        </row>
        <row r="15054">
          <cell r="D15054"/>
        </row>
        <row r="15055">
          <cell r="D15055"/>
        </row>
        <row r="15056">
          <cell r="D15056"/>
        </row>
        <row r="15057">
          <cell r="D15057"/>
        </row>
        <row r="15058">
          <cell r="D15058"/>
        </row>
        <row r="15059">
          <cell r="D15059"/>
        </row>
        <row r="15060">
          <cell r="D15060"/>
        </row>
        <row r="15061">
          <cell r="D15061"/>
        </row>
        <row r="15062">
          <cell r="D15062"/>
        </row>
        <row r="15063">
          <cell r="D15063"/>
        </row>
        <row r="15064">
          <cell r="D15064"/>
        </row>
        <row r="15065">
          <cell r="D15065"/>
        </row>
        <row r="15066">
          <cell r="D15066"/>
        </row>
        <row r="15067">
          <cell r="D15067"/>
        </row>
        <row r="15068">
          <cell r="D15068"/>
        </row>
        <row r="15069">
          <cell r="D15069"/>
        </row>
        <row r="15070">
          <cell r="D15070"/>
        </row>
        <row r="15071">
          <cell r="D15071"/>
        </row>
        <row r="15072">
          <cell r="D15072"/>
        </row>
        <row r="15073">
          <cell r="D15073"/>
        </row>
        <row r="15074">
          <cell r="D15074"/>
        </row>
        <row r="15075">
          <cell r="D15075"/>
        </row>
        <row r="15076">
          <cell r="D15076"/>
        </row>
        <row r="15077">
          <cell r="D15077"/>
        </row>
        <row r="15078">
          <cell r="D15078"/>
        </row>
        <row r="15079">
          <cell r="D15079"/>
        </row>
        <row r="15080">
          <cell r="D15080"/>
        </row>
        <row r="15081">
          <cell r="D15081"/>
        </row>
        <row r="15082">
          <cell r="D15082"/>
        </row>
        <row r="15083">
          <cell r="D15083"/>
        </row>
        <row r="15084">
          <cell r="D15084"/>
        </row>
        <row r="15085">
          <cell r="D15085"/>
        </row>
        <row r="15086">
          <cell r="D15086"/>
        </row>
        <row r="15087">
          <cell r="D15087"/>
        </row>
        <row r="15088">
          <cell r="D15088"/>
        </row>
        <row r="15089">
          <cell r="D15089"/>
        </row>
        <row r="15090">
          <cell r="D15090"/>
        </row>
        <row r="15091">
          <cell r="D15091"/>
        </row>
        <row r="15092">
          <cell r="D15092"/>
        </row>
        <row r="15093">
          <cell r="D15093"/>
        </row>
        <row r="15094">
          <cell r="D15094"/>
        </row>
        <row r="15095">
          <cell r="D15095"/>
        </row>
        <row r="15096">
          <cell r="D15096"/>
        </row>
        <row r="15097">
          <cell r="D15097"/>
        </row>
        <row r="15098">
          <cell r="D15098"/>
        </row>
        <row r="15099">
          <cell r="D15099"/>
        </row>
        <row r="15100">
          <cell r="D15100"/>
        </row>
        <row r="15101">
          <cell r="D15101"/>
        </row>
        <row r="15102">
          <cell r="D15102"/>
        </row>
        <row r="15103">
          <cell r="D15103"/>
        </row>
        <row r="15104">
          <cell r="D15104"/>
        </row>
        <row r="15105">
          <cell r="D15105"/>
        </row>
        <row r="15106">
          <cell r="D15106"/>
        </row>
        <row r="15107">
          <cell r="D15107"/>
        </row>
        <row r="15108">
          <cell r="D15108"/>
        </row>
        <row r="15109">
          <cell r="D15109"/>
        </row>
        <row r="15110">
          <cell r="D15110"/>
        </row>
        <row r="15111">
          <cell r="D15111"/>
        </row>
        <row r="15112">
          <cell r="D15112"/>
        </row>
        <row r="15113">
          <cell r="D15113"/>
        </row>
        <row r="15114">
          <cell r="D15114"/>
        </row>
        <row r="15115">
          <cell r="D15115"/>
        </row>
        <row r="15116">
          <cell r="D15116"/>
        </row>
        <row r="15117">
          <cell r="D15117"/>
        </row>
        <row r="15118">
          <cell r="D15118"/>
        </row>
        <row r="15119">
          <cell r="D15119"/>
        </row>
        <row r="15120">
          <cell r="D15120"/>
        </row>
        <row r="15121">
          <cell r="D15121"/>
        </row>
        <row r="15122">
          <cell r="D15122"/>
        </row>
        <row r="15123">
          <cell r="D15123"/>
        </row>
        <row r="15124">
          <cell r="D15124"/>
        </row>
        <row r="15125">
          <cell r="D15125"/>
        </row>
        <row r="15126">
          <cell r="D15126"/>
        </row>
        <row r="15127">
          <cell r="D15127"/>
        </row>
        <row r="15128">
          <cell r="D15128"/>
        </row>
        <row r="15129">
          <cell r="D15129"/>
        </row>
        <row r="15130">
          <cell r="D15130"/>
        </row>
        <row r="15131">
          <cell r="D15131"/>
        </row>
        <row r="15132">
          <cell r="D15132"/>
        </row>
        <row r="15133">
          <cell r="D15133"/>
        </row>
        <row r="15134">
          <cell r="D15134"/>
        </row>
        <row r="15135">
          <cell r="D15135"/>
        </row>
        <row r="15136">
          <cell r="D15136"/>
        </row>
        <row r="15137">
          <cell r="D15137"/>
        </row>
        <row r="15138">
          <cell r="D15138"/>
        </row>
        <row r="15139">
          <cell r="D15139"/>
        </row>
        <row r="15140">
          <cell r="D15140"/>
        </row>
        <row r="15141">
          <cell r="D15141"/>
        </row>
        <row r="15142">
          <cell r="D15142"/>
        </row>
        <row r="15143">
          <cell r="D15143"/>
        </row>
        <row r="15144">
          <cell r="D15144"/>
        </row>
        <row r="15145">
          <cell r="D15145"/>
        </row>
        <row r="15146">
          <cell r="D15146"/>
        </row>
        <row r="15147">
          <cell r="D15147"/>
        </row>
        <row r="15148">
          <cell r="D15148"/>
        </row>
        <row r="15149">
          <cell r="D15149"/>
        </row>
        <row r="15150">
          <cell r="D15150"/>
        </row>
        <row r="15151">
          <cell r="D15151"/>
        </row>
        <row r="15152">
          <cell r="D15152"/>
        </row>
        <row r="15153">
          <cell r="D15153"/>
        </row>
        <row r="15154">
          <cell r="D15154"/>
        </row>
        <row r="15155">
          <cell r="D15155"/>
        </row>
        <row r="15156">
          <cell r="D15156"/>
        </row>
        <row r="15157">
          <cell r="D15157"/>
        </row>
        <row r="15158">
          <cell r="D15158"/>
        </row>
        <row r="15159">
          <cell r="D15159"/>
        </row>
        <row r="15160">
          <cell r="D15160"/>
        </row>
        <row r="15161">
          <cell r="D15161"/>
        </row>
        <row r="15162">
          <cell r="D15162"/>
        </row>
        <row r="15163">
          <cell r="D15163"/>
        </row>
        <row r="15164">
          <cell r="D15164"/>
        </row>
        <row r="15165">
          <cell r="D15165"/>
        </row>
        <row r="15166">
          <cell r="D15166"/>
        </row>
        <row r="15167">
          <cell r="D15167"/>
        </row>
        <row r="15168">
          <cell r="D15168"/>
        </row>
        <row r="15169">
          <cell r="D15169"/>
        </row>
        <row r="15170">
          <cell r="D15170"/>
        </row>
        <row r="15171">
          <cell r="D15171"/>
        </row>
        <row r="15172">
          <cell r="D15172"/>
        </row>
        <row r="15173">
          <cell r="D15173"/>
        </row>
        <row r="15174">
          <cell r="D15174"/>
        </row>
        <row r="15175">
          <cell r="D15175"/>
        </row>
        <row r="15176">
          <cell r="D15176"/>
        </row>
        <row r="15177">
          <cell r="D15177"/>
        </row>
        <row r="15178">
          <cell r="D15178"/>
        </row>
        <row r="15179">
          <cell r="D15179"/>
        </row>
        <row r="15180">
          <cell r="D15180"/>
        </row>
        <row r="15181">
          <cell r="D15181"/>
        </row>
        <row r="15182">
          <cell r="D15182"/>
        </row>
        <row r="15183">
          <cell r="D15183"/>
        </row>
        <row r="15184">
          <cell r="D15184"/>
        </row>
        <row r="15185">
          <cell r="D15185"/>
        </row>
        <row r="15186">
          <cell r="D15186"/>
        </row>
        <row r="15187">
          <cell r="D15187"/>
        </row>
        <row r="15188">
          <cell r="D15188"/>
        </row>
        <row r="15189">
          <cell r="D15189"/>
        </row>
        <row r="15190">
          <cell r="D15190"/>
        </row>
        <row r="15191">
          <cell r="D15191"/>
        </row>
        <row r="15192">
          <cell r="D15192"/>
        </row>
        <row r="15193">
          <cell r="D15193"/>
        </row>
        <row r="15194">
          <cell r="D15194"/>
        </row>
        <row r="15195">
          <cell r="D15195"/>
        </row>
        <row r="15196">
          <cell r="D15196"/>
        </row>
        <row r="15197">
          <cell r="D15197"/>
        </row>
        <row r="15198">
          <cell r="D15198"/>
        </row>
        <row r="15199">
          <cell r="D15199"/>
        </row>
        <row r="15200">
          <cell r="D15200"/>
        </row>
        <row r="15201">
          <cell r="D15201"/>
        </row>
        <row r="15202">
          <cell r="D15202"/>
        </row>
        <row r="15203">
          <cell r="D15203"/>
        </row>
        <row r="15204">
          <cell r="D15204"/>
        </row>
        <row r="15205">
          <cell r="D15205"/>
        </row>
        <row r="15206">
          <cell r="D15206"/>
        </row>
        <row r="15207">
          <cell r="D15207"/>
        </row>
        <row r="15208">
          <cell r="D15208"/>
        </row>
        <row r="15209">
          <cell r="D15209"/>
        </row>
        <row r="15210">
          <cell r="D15210"/>
        </row>
        <row r="15211">
          <cell r="D15211"/>
        </row>
        <row r="15212">
          <cell r="D15212"/>
        </row>
        <row r="15213">
          <cell r="D15213"/>
        </row>
        <row r="15214">
          <cell r="D15214"/>
        </row>
        <row r="15215">
          <cell r="D15215"/>
        </row>
        <row r="15216">
          <cell r="D15216"/>
        </row>
        <row r="15217">
          <cell r="D15217"/>
        </row>
        <row r="15218">
          <cell r="D15218"/>
        </row>
        <row r="15219">
          <cell r="D15219"/>
        </row>
        <row r="15220">
          <cell r="D15220"/>
        </row>
        <row r="15221">
          <cell r="D15221"/>
        </row>
        <row r="15222">
          <cell r="D15222"/>
        </row>
        <row r="15223">
          <cell r="D15223"/>
        </row>
        <row r="15224">
          <cell r="D15224"/>
        </row>
        <row r="15225">
          <cell r="D15225"/>
        </row>
        <row r="15226">
          <cell r="D15226"/>
        </row>
        <row r="15227">
          <cell r="D15227"/>
        </row>
        <row r="15228">
          <cell r="D15228"/>
        </row>
        <row r="15229">
          <cell r="D15229"/>
        </row>
        <row r="15230">
          <cell r="D15230"/>
        </row>
        <row r="15231">
          <cell r="D15231"/>
        </row>
        <row r="15232">
          <cell r="D15232"/>
        </row>
        <row r="15233">
          <cell r="D15233"/>
        </row>
        <row r="15234">
          <cell r="D15234"/>
        </row>
        <row r="15235">
          <cell r="D15235"/>
        </row>
        <row r="15236">
          <cell r="D15236"/>
        </row>
        <row r="15237">
          <cell r="D15237"/>
        </row>
        <row r="15238">
          <cell r="D15238"/>
        </row>
        <row r="15239">
          <cell r="D15239"/>
        </row>
        <row r="15240">
          <cell r="D15240"/>
        </row>
        <row r="15241">
          <cell r="D15241"/>
        </row>
        <row r="15242">
          <cell r="D15242"/>
        </row>
        <row r="15243">
          <cell r="D15243"/>
        </row>
        <row r="15244">
          <cell r="D15244"/>
        </row>
        <row r="15245">
          <cell r="D15245"/>
        </row>
        <row r="15246">
          <cell r="D15246"/>
        </row>
        <row r="15247">
          <cell r="D15247"/>
        </row>
        <row r="15248">
          <cell r="D15248"/>
        </row>
        <row r="15249">
          <cell r="D15249"/>
        </row>
        <row r="15250">
          <cell r="D15250"/>
        </row>
        <row r="15251">
          <cell r="D15251"/>
        </row>
        <row r="15252">
          <cell r="D15252"/>
        </row>
        <row r="15253">
          <cell r="D15253"/>
        </row>
        <row r="15254">
          <cell r="D15254"/>
        </row>
        <row r="15255">
          <cell r="D15255"/>
        </row>
        <row r="15256">
          <cell r="D15256"/>
        </row>
        <row r="15257">
          <cell r="D15257"/>
        </row>
        <row r="15258">
          <cell r="D15258"/>
        </row>
        <row r="15259">
          <cell r="D15259"/>
        </row>
        <row r="15260">
          <cell r="D15260"/>
        </row>
        <row r="15261">
          <cell r="D15261"/>
        </row>
        <row r="15262">
          <cell r="D15262"/>
        </row>
        <row r="15263">
          <cell r="D15263"/>
        </row>
        <row r="15264">
          <cell r="D15264"/>
        </row>
        <row r="15265">
          <cell r="D15265"/>
        </row>
        <row r="15266">
          <cell r="D15266"/>
        </row>
        <row r="15267">
          <cell r="D15267"/>
        </row>
        <row r="15268">
          <cell r="D15268"/>
        </row>
        <row r="15269">
          <cell r="D15269"/>
        </row>
        <row r="15270">
          <cell r="D15270"/>
        </row>
        <row r="15271">
          <cell r="D15271"/>
        </row>
        <row r="15272">
          <cell r="D15272"/>
        </row>
        <row r="15273">
          <cell r="D15273"/>
        </row>
        <row r="15274">
          <cell r="D15274"/>
        </row>
        <row r="15275">
          <cell r="D15275"/>
        </row>
        <row r="15276">
          <cell r="D15276"/>
        </row>
        <row r="15277">
          <cell r="D15277"/>
        </row>
        <row r="15278">
          <cell r="D15278"/>
        </row>
        <row r="15279">
          <cell r="D15279"/>
        </row>
        <row r="15280">
          <cell r="D15280"/>
        </row>
        <row r="15281">
          <cell r="D15281"/>
        </row>
        <row r="15282">
          <cell r="D15282"/>
        </row>
        <row r="15283">
          <cell r="D15283"/>
        </row>
        <row r="15284">
          <cell r="D15284"/>
        </row>
        <row r="15285">
          <cell r="D15285"/>
        </row>
        <row r="15286">
          <cell r="D15286"/>
        </row>
        <row r="15287">
          <cell r="D15287"/>
        </row>
        <row r="15288">
          <cell r="D15288"/>
        </row>
        <row r="15289">
          <cell r="D15289"/>
        </row>
        <row r="15290">
          <cell r="D15290"/>
        </row>
        <row r="15291">
          <cell r="D15291"/>
        </row>
        <row r="15292">
          <cell r="D15292"/>
        </row>
        <row r="15293">
          <cell r="D15293"/>
        </row>
        <row r="15294">
          <cell r="D15294"/>
        </row>
        <row r="15295">
          <cell r="D15295"/>
        </row>
        <row r="15296">
          <cell r="D15296"/>
        </row>
        <row r="15297">
          <cell r="D15297"/>
        </row>
        <row r="15298">
          <cell r="D15298"/>
        </row>
        <row r="15299">
          <cell r="D15299"/>
        </row>
        <row r="15300">
          <cell r="D15300"/>
        </row>
        <row r="15301">
          <cell r="D15301"/>
        </row>
        <row r="15302">
          <cell r="D15302"/>
        </row>
        <row r="15303">
          <cell r="D15303"/>
        </row>
        <row r="15304">
          <cell r="D15304"/>
        </row>
        <row r="15305">
          <cell r="D15305"/>
        </row>
        <row r="15306">
          <cell r="D15306"/>
        </row>
        <row r="15307">
          <cell r="D15307"/>
        </row>
        <row r="15308">
          <cell r="D15308"/>
        </row>
        <row r="15309">
          <cell r="D15309"/>
        </row>
        <row r="15310">
          <cell r="D15310"/>
        </row>
        <row r="15311">
          <cell r="D15311"/>
        </row>
        <row r="15312">
          <cell r="D15312"/>
        </row>
        <row r="15313">
          <cell r="D15313"/>
        </row>
        <row r="15314">
          <cell r="D15314"/>
        </row>
        <row r="15315">
          <cell r="D15315"/>
        </row>
        <row r="15316">
          <cell r="D15316"/>
        </row>
        <row r="15317">
          <cell r="D15317"/>
        </row>
        <row r="15318">
          <cell r="D15318"/>
        </row>
        <row r="15319">
          <cell r="D15319"/>
        </row>
        <row r="15320">
          <cell r="D15320"/>
        </row>
        <row r="15321">
          <cell r="D15321"/>
        </row>
        <row r="15322">
          <cell r="D15322"/>
        </row>
        <row r="15323">
          <cell r="D15323"/>
        </row>
        <row r="15324">
          <cell r="D15324"/>
        </row>
        <row r="15325">
          <cell r="D15325"/>
        </row>
        <row r="15326">
          <cell r="D15326"/>
        </row>
        <row r="15327">
          <cell r="D15327"/>
        </row>
        <row r="15328">
          <cell r="D15328"/>
        </row>
        <row r="15329">
          <cell r="D15329"/>
        </row>
        <row r="15330">
          <cell r="D15330"/>
        </row>
        <row r="15331">
          <cell r="D15331"/>
        </row>
        <row r="15332">
          <cell r="D15332"/>
        </row>
        <row r="15333">
          <cell r="D15333"/>
        </row>
        <row r="15334">
          <cell r="D15334"/>
        </row>
        <row r="15335">
          <cell r="D15335"/>
        </row>
        <row r="15336">
          <cell r="D15336"/>
        </row>
        <row r="15337">
          <cell r="D15337"/>
        </row>
        <row r="15338">
          <cell r="D15338"/>
        </row>
        <row r="15339">
          <cell r="D15339"/>
        </row>
        <row r="15340">
          <cell r="D15340"/>
        </row>
        <row r="15341">
          <cell r="D15341"/>
        </row>
        <row r="15342">
          <cell r="D15342"/>
        </row>
        <row r="15343">
          <cell r="D15343"/>
        </row>
        <row r="15344">
          <cell r="D15344"/>
        </row>
        <row r="15345">
          <cell r="D15345"/>
        </row>
        <row r="15346">
          <cell r="D15346"/>
        </row>
        <row r="15347">
          <cell r="D15347"/>
        </row>
        <row r="15348">
          <cell r="D15348"/>
        </row>
        <row r="15349">
          <cell r="D15349"/>
        </row>
        <row r="15350">
          <cell r="D15350"/>
        </row>
        <row r="15351">
          <cell r="D15351"/>
        </row>
        <row r="15352">
          <cell r="D15352"/>
        </row>
        <row r="15353">
          <cell r="D15353"/>
        </row>
        <row r="15354">
          <cell r="D15354"/>
        </row>
        <row r="15355">
          <cell r="D15355"/>
        </row>
        <row r="15356">
          <cell r="D15356"/>
        </row>
        <row r="15357">
          <cell r="D15357"/>
        </row>
        <row r="15358">
          <cell r="D15358"/>
        </row>
        <row r="15359">
          <cell r="D15359"/>
        </row>
        <row r="15360">
          <cell r="D15360"/>
        </row>
        <row r="15361">
          <cell r="D15361"/>
        </row>
        <row r="15362">
          <cell r="D15362"/>
        </row>
        <row r="15363">
          <cell r="D15363"/>
        </row>
        <row r="15364">
          <cell r="D15364"/>
        </row>
        <row r="15365">
          <cell r="D15365"/>
        </row>
        <row r="15366">
          <cell r="D15366"/>
        </row>
        <row r="15367">
          <cell r="D15367"/>
        </row>
        <row r="15368">
          <cell r="D15368"/>
        </row>
        <row r="15369">
          <cell r="D15369"/>
        </row>
        <row r="15370">
          <cell r="D15370"/>
        </row>
        <row r="15371">
          <cell r="D15371"/>
        </row>
        <row r="15372">
          <cell r="D15372"/>
        </row>
        <row r="15373">
          <cell r="D15373"/>
        </row>
        <row r="15374">
          <cell r="D15374"/>
        </row>
        <row r="15375">
          <cell r="D15375"/>
        </row>
        <row r="15376">
          <cell r="D15376"/>
        </row>
        <row r="15377">
          <cell r="D15377"/>
        </row>
        <row r="15378">
          <cell r="D15378"/>
        </row>
        <row r="15379">
          <cell r="D15379"/>
        </row>
        <row r="15380">
          <cell r="D15380"/>
        </row>
        <row r="15381">
          <cell r="D15381"/>
        </row>
        <row r="15382">
          <cell r="D15382"/>
        </row>
        <row r="15383">
          <cell r="D15383"/>
        </row>
        <row r="15384">
          <cell r="D15384"/>
        </row>
        <row r="15385">
          <cell r="D15385"/>
        </row>
        <row r="15386">
          <cell r="D15386"/>
        </row>
        <row r="15387">
          <cell r="D15387"/>
        </row>
        <row r="15388">
          <cell r="D15388"/>
        </row>
        <row r="15389">
          <cell r="D15389"/>
        </row>
        <row r="15390">
          <cell r="D15390"/>
        </row>
        <row r="15391">
          <cell r="D15391"/>
        </row>
        <row r="15392">
          <cell r="D15392"/>
        </row>
        <row r="15393">
          <cell r="D15393"/>
        </row>
        <row r="15394">
          <cell r="D15394"/>
        </row>
        <row r="15395">
          <cell r="D15395"/>
        </row>
        <row r="15396">
          <cell r="D15396"/>
        </row>
        <row r="15397">
          <cell r="D15397"/>
        </row>
        <row r="15398">
          <cell r="D15398"/>
        </row>
        <row r="15399">
          <cell r="D15399"/>
        </row>
        <row r="15400">
          <cell r="D15400"/>
        </row>
        <row r="15401">
          <cell r="D15401"/>
        </row>
        <row r="15402">
          <cell r="D15402"/>
        </row>
        <row r="15403">
          <cell r="D15403"/>
        </row>
        <row r="15404">
          <cell r="D15404"/>
        </row>
        <row r="15405">
          <cell r="D15405"/>
        </row>
        <row r="15406">
          <cell r="D15406"/>
        </row>
        <row r="15407">
          <cell r="D15407"/>
        </row>
        <row r="15408">
          <cell r="D15408"/>
        </row>
        <row r="15409">
          <cell r="D15409"/>
        </row>
        <row r="15410">
          <cell r="D15410"/>
        </row>
        <row r="15411">
          <cell r="D15411"/>
        </row>
        <row r="15412">
          <cell r="D15412"/>
        </row>
        <row r="15413">
          <cell r="D15413"/>
        </row>
        <row r="15414">
          <cell r="D15414"/>
        </row>
        <row r="15415">
          <cell r="D15415"/>
        </row>
        <row r="15416">
          <cell r="D15416"/>
        </row>
        <row r="15417">
          <cell r="D15417"/>
        </row>
        <row r="15418">
          <cell r="D15418"/>
        </row>
        <row r="15419">
          <cell r="D15419"/>
        </row>
        <row r="15420">
          <cell r="D15420"/>
        </row>
        <row r="15421">
          <cell r="D15421"/>
        </row>
        <row r="15422">
          <cell r="D15422"/>
        </row>
        <row r="15423">
          <cell r="D15423"/>
        </row>
        <row r="15424">
          <cell r="D15424"/>
        </row>
        <row r="15425">
          <cell r="D15425"/>
        </row>
        <row r="15426">
          <cell r="D15426"/>
        </row>
        <row r="15427">
          <cell r="D15427"/>
        </row>
        <row r="15428">
          <cell r="D15428"/>
        </row>
        <row r="15429">
          <cell r="D15429"/>
        </row>
        <row r="15430">
          <cell r="D15430"/>
        </row>
        <row r="15431">
          <cell r="D15431"/>
        </row>
        <row r="15432">
          <cell r="D15432"/>
        </row>
        <row r="15433">
          <cell r="D15433"/>
        </row>
        <row r="15434">
          <cell r="D15434"/>
        </row>
        <row r="15435">
          <cell r="D15435"/>
        </row>
        <row r="15436">
          <cell r="D15436"/>
        </row>
        <row r="15437">
          <cell r="D15437"/>
        </row>
        <row r="15438">
          <cell r="D15438"/>
        </row>
        <row r="15439">
          <cell r="D15439"/>
        </row>
        <row r="15440">
          <cell r="D15440"/>
        </row>
        <row r="15441">
          <cell r="D15441"/>
        </row>
        <row r="15442">
          <cell r="D15442"/>
        </row>
        <row r="15443">
          <cell r="D15443"/>
        </row>
        <row r="15444">
          <cell r="D15444"/>
        </row>
        <row r="15445">
          <cell r="D15445"/>
        </row>
        <row r="15446">
          <cell r="D15446"/>
        </row>
        <row r="15447">
          <cell r="D15447"/>
        </row>
        <row r="15448">
          <cell r="D15448"/>
        </row>
        <row r="15449">
          <cell r="D15449"/>
        </row>
        <row r="15450">
          <cell r="D15450"/>
        </row>
        <row r="15451">
          <cell r="D15451"/>
        </row>
        <row r="15452">
          <cell r="D15452"/>
        </row>
        <row r="15453">
          <cell r="D15453"/>
        </row>
        <row r="15454">
          <cell r="D15454"/>
        </row>
        <row r="15455">
          <cell r="D15455"/>
        </row>
        <row r="15456">
          <cell r="D15456"/>
        </row>
        <row r="15457">
          <cell r="D15457"/>
        </row>
        <row r="15458">
          <cell r="D15458"/>
        </row>
        <row r="15459">
          <cell r="D15459"/>
        </row>
        <row r="15460">
          <cell r="D15460"/>
        </row>
        <row r="15461">
          <cell r="D15461"/>
        </row>
        <row r="15462">
          <cell r="D15462"/>
        </row>
        <row r="15463">
          <cell r="D15463"/>
        </row>
        <row r="15464">
          <cell r="D15464"/>
        </row>
        <row r="15465">
          <cell r="D15465"/>
        </row>
        <row r="15466">
          <cell r="D15466"/>
        </row>
        <row r="15467">
          <cell r="D15467"/>
        </row>
        <row r="15468">
          <cell r="D15468"/>
        </row>
        <row r="15469">
          <cell r="D15469"/>
        </row>
        <row r="15470">
          <cell r="D15470"/>
        </row>
        <row r="15471">
          <cell r="D15471"/>
        </row>
        <row r="15472">
          <cell r="D15472"/>
        </row>
        <row r="15473">
          <cell r="D15473"/>
        </row>
        <row r="15474">
          <cell r="D15474"/>
        </row>
        <row r="15475">
          <cell r="D15475"/>
        </row>
        <row r="15476">
          <cell r="D15476"/>
        </row>
        <row r="15477">
          <cell r="D15477"/>
        </row>
        <row r="15478">
          <cell r="D15478"/>
        </row>
        <row r="15479">
          <cell r="D15479"/>
        </row>
        <row r="15480">
          <cell r="D15480"/>
        </row>
        <row r="15481">
          <cell r="D15481"/>
        </row>
        <row r="15482">
          <cell r="D15482"/>
        </row>
        <row r="15483">
          <cell r="D15483"/>
        </row>
        <row r="15484">
          <cell r="D15484"/>
        </row>
        <row r="15485">
          <cell r="D15485"/>
        </row>
        <row r="15486">
          <cell r="D15486"/>
        </row>
        <row r="15487">
          <cell r="D15487"/>
        </row>
        <row r="15488">
          <cell r="D15488"/>
        </row>
        <row r="15489">
          <cell r="D15489"/>
        </row>
        <row r="15490">
          <cell r="D15490"/>
        </row>
        <row r="15491">
          <cell r="D15491"/>
        </row>
        <row r="15492">
          <cell r="D15492"/>
        </row>
        <row r="15493">
          <cell r="D15493"/>
        </row>
        <row r="15494">
          <cell r="D15494"/>
        </row>
        <row r="15495">
          <cell r="D15495"/>
        </row>
        <row r="15496">
          <cell r="D15496"/>
        </row>
        <row r="15497">
          <cell r="D15497"/>
        </row>
        <row r="15498">
          <cell r="D15498"/>
        </row>
        <row r="15499">
          <cell r="D15499"/>
        </row>
        <row r="15500">
          <cell r="D15500"/>
        </row>
        <row r="15501">
          <cell r="D15501"/>
        </row>
        <row r="15502">
          <cell r="D15502"/>
        </row>
        <row r="15503">
          <cell r="D15503"/>
        </row>
        <row r="15504">
          <cell r="D15504"/>
        </row>
        <row r="15505">
          <cell r="D15505"/>
        </row>
        <row r="15506">
          <cell r="D15506"/>
        </row>
        <row r="15507">
          <cell r="D15507"/>
        </row>
        <row r="15508">
          <cell r="D15508"/>
        </row>
        <row r="15509">
          <cell r="D15509"/>
        </row>
        <row r="15510">
          <cell r="D15510"/>
        </row>
        <row r="15511">
          <cell r="D15511"/>
        </row>
        <row r="15512">
          <cell r="D15512"/>
        </row>
        <row r="15513">
          <cell r="D15513"/>
        </row>
        <row r="15514">
          <cell r="D15514"/>
        </row>
        <row r="15515">
          <cell r="D15515"/>
        </row>
        <row r="15516">
          <cell r="D15516"/>
        </row>
        <row r="15517">
          <cell r="D15517"/>
        </row>
        <row r="15518">
          <cell r="D15518"/>
        </row>
        <row r="15519">
          <cell r="D15519"/>
        </row>
        <row r="15520">
          <cell r="D15520"/>
        </row>
        <row r="15521">
          <cell r="D15521"/>
        </row>
        <row r="15522">
          <cell r="D15522"/>
        </row>
        <row r="15523">
          <cell r="D15523"/>
        </row>
        <row r="15524">
          <cell r="D15524"/>
        </row>
        <row r="15525">
          <cell r="D15525"/>
        </row>
        <row r="15526">
          <cell r="D15526"/>
        </row>
        <row r="15527">
          <cell r="D15527"/>
        </row>
        <row r="15528">
          <cell r="D15528"/>
        </row>
        <row r="15529">
          <cell r="D15529"/>
        </row>
        <row r="15530">
          <cell r="D15530"/>
        </row>
        <row r="15531">
          <cell r="D15531"/>
        </row>
        <row r="15532">
          <cell r="D15532"/>
        </row>
        <row r="15533">
          <cell r="D15533"/>
        </row>
        <row r="15534">
          <cell r="D15534"/>
        </row>
        <row r="15535">
          <cell r="D15535"/>
        </row>
        <row r="15536">
          <cell r="D15536"/>
        </row>
        <row r="15537">
          <cell r="D15537"/>
        </row>
        <row r="15538">
          <cell r="D15538"/>
        </row>
        <row r="15539">
          <cell r="D15539"/>
        </row>
        <row r="15540">
          <cell r="D15540"/>
        </row>
        <row r="15541">
          <cell r="D15541"/>
        </row>
        <row r="15542">
          <cell r="D15542"/>
        </row>
        <row r="15543">
          <cell r="D15543"/>
        </row>
        <row r="15544">
          <cell r="D15544"/>
        </row>
        <row r="15545">
          <cell r="D15545"/>
        </row>
        <row r="15546">
          <cell r="D15546"/>
        </row>
        <row r="15547">
          <cell r="D15547"/>
        </row>
        <row r="15548">
          <cell r="D15548"/>
        </row>
        <row r="15549">
          <cell r="D15549"/>
        </row>
        <row r="15550">
          <cell r="D15550"/>
        </row>
        <row r="15551">
          <cell r="D15551"/>
        </row>
        <row r="15552">
          <cell r="D15552"/>
        </row>
        <row r="15553">
          <cell r="D15553"/>
        </row>
        <row r="15554">
          <cell r="D15554"/>
        </row>
        <row r="15555">
          <cell r="D15555"/>
        </row>
        <row r="15556">
          <cell r="D15556"/>
        </row>
        <row r="15557">
          <cell r="D15557"/>
        </row>
        <row r="15558">
          <cell r="D15558"/>
        </row>
        <row r="15559">
          <cell r="D15559"/>
        </row>
        <row r="15560">
          <cell r="D15560"/>
        </row>
        <row r="15561">
          <cell r="D15561"/>
        </row>
        <row r="15562">
          <cell r="D15562"/>
        </row>
        <row r="15563">
          <cell r="D15563"/>
        </row>
        <row r="15564">
          <cell r="D15564"/>
        </row>
        <row r="15565">
          <cell r="D15565"/>
        </row>
        <row r="15566">
          <cell r="D15566"/>
        </row>
        <row r="15567">
          <cell r="D15567"/>
        </row>
        <row r="15568">
          <cell r="D15568"/>
        </row>
        <row r="15569">
          <cell r="D15569"/>
        </row>
        <row r="15570">
          <cell r="D15570"/>
        </row>
        <row r="15571">
          <cell r="D15571"/>
        </row>
        <row r="15572">
          <cell r="D15572"/>
        </row>
        <row r="15573">
          <cell r="D15573"/>
        </row>
        <row r="15574">
          <cell r="D15574"/>
        </row>
        <row r="15575">
          <cell r="D15575"/>
        </row>
        <row r="15576">
          <cell r="D15576"/>
        </row>
        <row r="15577">
          <cell r="D15577"/>
        </row>
        <row r="15578">
          <cell r="D15578"/>
        </row>
        <row r="15579">
          <cell r="D15579"/>
        </row>
        <row r="15580">
          <cell r="D15580"/>
        </row>
        <row r="15581">
          <cell r="D15581"/>
        </row>
        <row r="15582">
          <cell r="D15582"/>
        </row>
        <row r="15583">
          <cell r="D15583"/>
        </row>
        <row r="15584">
          <cell r="D15584"/>
        </row>
        <row r="15585">
          <cell r="D15585"/>
        </row>
        <row r="15586">
          <cell r="D15586"/>
        </row>
        <row r="15587">
          <cell r="D15587"/>
        </row>
        <row r="15588">
          <cell r="D15588"/>
        </row>
        <row r="15589">
          <cell r="D15589"/>
        </row>
        <row r="15590">
          <cell r="D15590"/>
        </row>
        <row r="15591">
          <cell r="D15591"/>
        </row>
        <row r="15592">
          <cell r="D15592"/>
        </row>
        <row r="15593">
          <cell r="D15593"/>
        </row>
        <row r="15594">
          <cell r="D15594"/>
        </row>
        <row r="15595">
          <cell r="D15595"/>
        </row>
        <row r="15596">
          <cell r="D15596"/>
        </row>
        <row r="15597">
          <cell r="D15597"/>
        </row>
        <row r="15598">
          <cell r="D15598"/>
        </row>
        <row r="15599">
          <cell r="D15599"/>
        </row>
        <row r="15600">
          <cell r="D15600"/>
        </row>
        <row r="15601">
          <cell r="D15601"/>
        </row>
        <row r="15602">
          <cell r="D15602"/>
        </row>
        <row r="15603">
          <cell r="D15603"/>
        </row>
        <row r="15604">
          <cell r="D15604"/>
        </row>
        <row r="15605">
          <cell r="D15605"/>
        </row>
        <row r="15606">
          <cell r="D15606"/>
        </row>
        <row r="15607">
          <cell r="D15607"/>
        </row>
        <row r="15608">
          <cell r="D15608"/>
        </row>
        <row r="15609">
          <cell r="D15609"/>
        </row>
        <row r="15610">
          <cell r="D15610"/>
        </row>
        <row r="15611">
          <cell r="D15611"/>
        </row>
        <row r="15612">
          <cell r="D15612"/>
        </row>
        <row r="15613">
          <cell r="D15613"/>
        </row>
        <row r="15614">
          <cell r="D15614"/>
        </row>
        <row r="15615">
          <cell r="D15615"/>
        </row>
        <row r="15616">
          <cell r="D15616"/>
        </row>
        <row r="15617">
          <cell r="D15617"/>
        </row>
        <row r="15618">
          <cell r="D15618"/>
        </row>
        <row r="15619">
          <cell r="D15619"/>
        </row>
        <row r="15620">
          <cell r="D15620"/>
        </row>
        <row r="15621">
          <cell r="D15621"/>
        </row>
        <row r="15622">
          <cell r="D15622"/>
        </row>
        <row r="15623">
          <cell r="D15623"/>
        </row>
        <row r="15624">
          <cell r="D15624"/>
        </row>
        <row r="15625">
          <cell r="D15625"/>
        </row>
        <row r="15626">
          <cell r="D15626"/>
        </row>
        <row r="15627">
          <cell r="D15627"/>
        </row>
        <row r="15628">
          <cell r="D15628"/>
        </row>
        <row r="15629">
          <cell r="D15629"/>
        </row>
        <row r="15630">
          <cell r="D15630"/>
        </row>
        <row r="15631">
          <cell r="D15631"/>
        </row>
        <row r="15632">
          <cell r="D15632"/>
        </row>
        <row r="15633">
          <cell r="D15633"/>
        </row>
        <row r="15634">
          <cell r="D15634"/>
        </row>
        <row r="15635">
          <cell r="D15635"/>
        </row>
        <row r="15636">
          <cell r="D15636"/>
        </row>
        <row r="15637">
          <cell r="D15637"/>
        </row>
        <row r="15638">
          <cell r="D15638"/>
        </row>
        <row r="15639">
          <cell r="D15639"/>
        </row>
        <row r="15640">
          <cell r="D15640"/>
        </row>
        <row r="15641">
          <cell r="D15641"/>
        </row>
        <row r="15642">
          <cell r="D15642"/>
        </row>
        <row r="15643">
          <cell r="D15643"/>
        </row>
        <row r="15644">
          <cell r="D15644"/>
        </row>
        <row r="15645">
          <cell r="D15645"/>
        </row>
        <row r="15646">
          <cell r="D15646"/>
        </row>
        <row r="15647">
          <cell r="D15647"/>
        </row>
        <row r="15648">
          <cell r="D15648"/>
        </row>
        <row r="15649">
          <cell r="D15649"/>
        </row>
        <row r="15650">
          <cell r="D15650"/>
        </row>
        <row r="15651">
          <cell r="D15651"/>
        </row>
        <row r="15652">
          <cell r="D15652"/>
        </row>
        <row r="15653">
          <cell r="D15653"/>
        </row>
        <row r="15654">
          <cell r="D15654"/>
        </row>
        <row r="15655">
          <cell r="D15655"/>
        </row>
        <row r="15656">
          <cell r="D15656"/>
        </row>
        <row r="15657">
          <cell r="D15657"/>
        </row>
        <row r="15658">
          <cell r="D15658"/>
        </row>
        <row r="15659">
          <cell r="D15659"/>
        </row>
        <row r="15660">
          <cell r="D15660"/>
        </row>
        <row r="15661">
          <cell r="D15661"/>
        </row>
        <row r="15662">
          <cell r="D15662"/>
        </row>
        <row r="15663">
          <cell r="D15663"/>
        </row>
        <row r="15664">
          <cell r="D15664"/>
        </row>
        <row r="15665">
          <cell r="D15665"/>
        </row>
        <row r="15666">
          <cell r="D15666"/>
        </row>
        <row r="15667">
          <cell r="D15667"/>
        </row>
        <row r="15668">
          <cell r="D15668"/>
        </row>
        <row r="15669">
          <cell r="D15669"/>
        </row>
        <row r="15670">
          <cell r="D15670"/>
        </row>
        <row r="15671">
          <cell r="D15671"/>
        </row>
        <row r="15672">
          <cell r="D15672"/>
        </row>
        <row r="15673">
          <cell r="D15673"/>
        </row>
        <row r="15674">
          <cell r="D15674"/>
        </row>
        <row r="15675">
          <cell r="D15675"/>
        </row>
        <row r="15676">
          <cell r="D15676"/>
        </row>
        <row r="15677">
          <cell r="D15677"/>
        </row>
        <row r="15678">
          <cell r="D15678"/>
        </row>
        <row r="15679">
          <cell r="D15679"/>
        </row>
        <row r="15680">
          <cell r="D15680"/>
        </row>
        <row r="15681">
          <cell r="D15681"/>
        </row>
        <row r="15682">
          <cell r="D15682"/>
        </row>
        <row r="15683">
          <cell r="D15683"/>
        </row>
        <row r="15684">
          <cell r="D15684"/>
        </row>
        <row r="15685">
          <cell r="D15685"/>
        </row>
        <row r="15686">
          <cell r="D15686"/>
        </row>
        <row r="15687">
          <cell r="D15687"/>
        </row>
        <row r="15688">
          <cell r="D15688"/>
        </row>
        <row r="15689">
          <cell r="D15689"/>
        </row>
        <row r="15690">
          <cell r="D15690"/>
        </row>
        <row r="15691">
          <cell r="D15691"/>
        </row>
        <row r="15692">
          <cell r="D15692"/>
        </row>
        <row r="15693">
          <cell r="D15693"/>
        </row>
        <row r="15694">
          <cell r="D15694"/>
        </row>
        <row r="15695">
          <cell r="D15695"/>
        </row>
        <row r="15696">
          <cell r="D15696"/>
        </row>
        <row r="15697">
          <cell r="D15697"/>
        </row>
        <row r="15698">
          <cell r="D15698"/>
        </row>
        <row r="15699">
          <cell r="D15699"/>
        </row>
        <row r="15700">
          <cell r="D15700"/>
        </row>
        <row r="15701">
          <cell r="D15701"/>
        </row>
        <row r="15702">
          <cell r="D15702"/>
        </row>
        <row r="15703">
          <cell r="D15703"/>
        </row>
        <row r="15704">
          <cell r="D15704"/>
        </row>
        <row r="15705">
          <cell r="D15705"/>
        </row>
        <row r="15706">
          <cell r="D15706"/>
        </row>
        <row r="15707">
          <cell r="D15707"/>
        </row>
        <row r="15708">
          <cell r="D15708"/>
        </row>
        <row r="15709">
          <cell r="D15709"/>
        </row>
        <row r="15710">
          <cell r="D15710"/>
        </row>
        <row r="15711">
          <cell r="D15711"/>
        </row>
        <row r="15712">
          <cell r="D15712"/>
        </row>
        <row r="15713">
          <cell r="D15713"/>
        </row>
        <row r="15714">
          <cell r="D15714"/>
        </row>
        <row r="15715">
          <cell r="D15715"/>
        </row>
        <row r="15716">
          <cell r="D15716"/>
        </row>
        <row r="15717">
          <cell r="D15717"/>
        </row>
        <row r="15718">
          <cell r="D15718"/>
        </row>
        <row r="15719">
          <cell r="D15719"/>
        </row>
        <row r="15720">
          <cell r="D15720"/>
        </row>
        <row r="15721">
          <cell r="D15721"/>
        </row>
        <row r="15722">
          <cell r="D15722"/>
        </row>
        <row r="15723">
          <cell r="D15723"/>
        </row>
        <row r="15724">
          <cell r="D15724"/>
        </row>
        <row r="15725">
          <cell r="D15725"/>
        </row>
        <row r="15726">
          <cell r="D15726"/>
        </row>
        <row r="15727">
          <cell r="D15727"/>
        </row>
        <row r="15728">
          <cell r="D15728"/>
        </row>
        <row r="15729">
          <cell r="D15729"/>
        </row>
        <row r="15730">
          <cell r="D15730"/>
        </row>
        <row r="15731">
          <cell r="D15731"/>
        </row>
        <row r="15732">
          <cell r="D15732"/>
        </row>
        <row r="15733">
          <cell r="D15733"/>
        </row>
        <row r="15734">
          <cell r="D15734"/>
        </row>
        <row r="15735">
          <cell r="D15735"/>
        </row>
        <row r="15736">
          <cell r="D15736"/>
        </row>
        <row r="15737">
          <cell r="D15737"/>
        </row>
        <row r="15738">
          <cell r="D15738"/>
        </row>
        <row r="15739">
          <cell r="D15739"/>
        </row>
        <row r="15740">
          <cell r="D15740"/>
        </row>
        <row r="15741">
          <cell r="D15741"/>
        </row>
        <row r="15742">
          <cell r="D15742"/>
        </row>
        <row r="15743">
          <cell r="D15743"/>
        </row>
        <row r="15744">
          <cell r="D15744"/>
        </row>
        <row r="15745">
          <cell r="D15745"/>
        </row>
        <row r="15746">
          <cell r="D15746"/>
        </row>
        <row r="15747">
          <cell r="D15747"/>
        </row>
        <row r="15748">
          <cell r="D15748"/>
        </row>
        <row r="15749">
          <cell r="D15749"/>
        </row>
        <row r="15750">
          <cell r="D15750"/>
        </row>
        <row r="15751">
          <cell r="D15751"/>
        </row>
        <row r="15752">
          <cell r="D15752"/>
        </row>
        <row r="15753">
          <cell r="D15753"/>
        </row>
        <row r="15754">
          <cell r="D15754"/>
        </row>
        <row r="15755">
          <cell r="D15755"/>
        </row>
        <row r="15756">
          <cell r="D15756"/>
        </row>
        <row r="15757">
          <cell r="D15757"/>
        </row>
        <row r="15758">
          <cell r="D15758"/>
        </row>
        <row r="15759">
          <cell r="D15759"/>
        </row>
        <row r="15760">
          <cell r="D15760"/>
        </row>
        <row r="15761">
          <cell r="D15761"/>
        </row>
        <row r="15762">
          <cell r="D15762"/>
        </row>
        <row r="15763">
          <cell r="D15763"/>
        </row>
        <row r="15764">
          <cell r="D15764"/>
        </row>
        <row r="15765">
          <cell r="D15765"/>
        </row>
        <row r="15766">
          <cell r="D15766"/>
        </row>
        <row r="15767">
          <cell r="D15767"/>
        </row>
        <row r="15768">
          <cell r="D15768"/>
        </row>
        <row r="15769">
          <cell r="D15769"/>
        </row>
        <row r="15770">
          <cell r="D15770"/>
        </row>
        <row r="15771">
          <cell r="D15771"/>
        </row>
        <row r="15772">
          <cell r="D15772"/>
        </row>
        <row r="15773">
          <cell r="D15773"/>
        </row>
        <row r="15774">
          <cell r="D15774"/>
        </row>
        <row r="15775">
          <cell r="D15775"/>
        </row>
        <row r="15776">
          <cell r="D15776"/>
        </row>
        <row r="15777">
          <cell r="D15777"/>
        </row>
        <row r="15778">
          <cell r="D15778"/>
        </row>
        <row r="15779">
          <cell r="D15779"/>
        </row>
        <row r="15780">
          <cell r="D15780"/>
        </row>
        <row r="15781">
          <cell r="D15781"/>
        </row>
        <row r="15782">
          <cell r="D15782"/>
        </row>
        <row r="15783">
          <cell r="D15783"/>
        </row>
        <row r="15784">
          <cell r="D15784"/>
        </row>
        <row r="15785">
          <cell r="D15785"/>
        </row>
        <row r="15786">
          <cell r="D15786"/>
        </row>
        <row r="15787">
          <cell r="D15787"/>
        </row>
        <row r="15788">
          <cell r="D15788"/>
        </row>
        <row r="15789">
          <cell r="D15789"/>
        </row>
        <row r="15790">
          <cell r="D15790"/>
        </row>
        <row r="15791">
          <cell r="D15791"/>
        </row>
        <row r="15792">
          <cell r="D15792"/>
        </row>
        <row r="15793">
          <cell r="D15793"/>
        </row>
        <row r="15794">
          <cell r="D15794"/>
        </row>
        <row r="15795">
          <cell r="D15795"/>
        </row>
        <row r="15796">
          <cell r="D15796"/>
        </row>
        <row r="15797">
          <cell r="D15797"/>
        </row>
        <row r="15798">
          <cell r="D15798"/>
        </row>
        <row r="15799">
          <cell r="D15799"/>
        </row>
        <row r="15800">
          <cell r="D15800"/>
        </row>
        <row r="15801">
          <cell r="D15801"/>
        </row>
        <row r="15802">
          <cell r="D15802"/>
        </row>
        <row r="15803">
          <cell r="D15803"/>
        </row>
        <row r="15804">
          <cell r="D15804"/>
        </row>
        <row r="15805">
          <cell r="D15805"/>
        </row>
        <row r="15806">
          <cell r="D15806"/>
        </row>
        <row r="15807">
          <cell r="D15807"/>
        </row>
        <row r="15808">
          <cell r="D15808"/>
        </row>
        <row r="15809">
          <cell r="D15809"/>
        </row>
        <row r="15810">
          <cell r="D15810"/>
        </row>
        <row r="15811">
          <cell r="D15811"/>
        </row>
        <row r="15812">
          <cell r="D15812"/>
        </row>
        <row r="15813">
          <cell r="D15813"/>
        </row>
        <row r="15814">
          <cell r="D15814"/>
        </row>
        <row r="15815">
          <cell r="D15815"/>
        </row>
        <row r="15816">
          <cell r="D15816"/>
        </row>
        <row r="15817">
          <cell r="D15817"/>
        </row>
        <row r="15818">
          <cell r="D15818"/>
        </row>
        <row r="15819">
          <cell r="D15819"/>
        </row>
        <row r="15820">
          <cell r="D15820"/>
        </row>
        <row r="15821">
          <cell r="D15821"/>
        </row>
        <row r="15822">
          <cell r="D15822"/>
        </row>
        <row r="15823">
          <cell r="D15823"/>
        </row>
        <row r="15824">
          <cell r="D15824"/>
        </row>
        <row r="15825">
          <cell r="D15825"/>
        </row>
        <row r="15826">
          <cell r="D15826"/>
        </row>
        <row r="15827">
          <cell r="D15827"/>
        </row>
        <row r="15828">
          <cell r="D15828"/>
        </row>
        <row r="15829">
          <cell r="D15829"/>
        </row>
        <row r="15830">
          <cell r="D15830"/>
        </row>
        <row r="15831">
          <cell r="D15831"/>
        </row>
        <row r="15832">
          <cell r="D15832"/>
        </row>
        <row r="15833">
          <cell r="D15833"/>
        </row>
        <row r="15834">
          <cell r="D15834"/>
        </row>
        <row r="15835">
          <cell r="D15835"/>
        </row>
        <row r="15836">
          <cell r="D15836"/>
        </row>
        <row r="15837">
          <cell r="D15837"/>
        </row>
        <row r="15838">
          <cell r="D15838"/>
        </row>
        <row r="15839">
          <cell r="D15839"/>
        </row>
        <row r="15840">
          <cell r="D15840"/>
        </row>
        <row r="15841">
          <cell r="D15841"/>
        </row>
        <row r="15842">
          <cell r="D15842"/>
        </row>
        <row r="15843">
          <cell r="D15843"/>
        </row>
        <row r="15844">
          <cell r="D15844"/>
        </row>
        <row r="15845">
          <cell r="D15845"/>
        </row>
        <row r="15846">
          <cell r="D15846"/>
        </row>
        <row r="15847">
          <cell r="D15847"/>
        </row>
        <row r="15848">
          <cell r="D15848"/>
        </row>
        <row r="15849">
          <cell r="D15849"/>
        </row>
        <row r="15850">
          <cell r="D15850"/>
        </row>
        <row r="15851">
          <cell r="D15851"/>
        </row>
        <row r="15852">
          <cell r="D15852"/>
        </row>
        <row r="15853">
          <cell r="D15853"/>
        </row>
        <row r="15854">
          <cell r="D15854"/>
        </row>
        <row r="15855">
          <cell r="D15855"/>
        </row>
        <row r="15856">
          <cell r="D15856"/>
        </row>
        <row r="15857">
          <cell r="D15857"/>
        </row>
        <row r="15858">
          <cell r="D15858"/>
        </row>
        <row r="15859">
          <cell r="D15859"/>
        </row>
        <row r="15860">
          <cell r="D15860"/>
        </row>
        <row r="15861">
          <cell r="D15861"/>
        </row>
        <row r="15862">
          <cell r="D15862"/>
        </row>
        <row r="15863">
          <cell r="D15863"/>
        </row>
        <row r="15864">
          <cell r="D15864"/>
        </row>
        <row r="15865">
          <cell r="D15865"/>
        </row>
        <row r="15866">
          <cell r="D15866"/>
        </row>
        <row r="15867">
          <cell r="D15867"/>
        </row>
        <row r="15868">
          <cell r="D15868"/>
        </row>
        <row r="15869">
          <cell r="D15869"/>
        </row>
        <row r="15870">
          <cell r="D15870"/>
        </row>
        <row r="15871">
          <cell r="D15871"/>
        </row>
        <row r="15872">
          <cell r="D15872"/>
        </row>
        <row r="15873">
          <cell r="D15873"/>
        </row>
        <row r="15874">
          <cell r="D15874"/>
        </row>
        <row r="15875">
          <cell r="D15875"/>
        </row>
        <row r="15876">
          <cell r="D15876"/>
        </row>
        <row r="15877">
          <cell r="D15877"/>
        </row>
        <row r="15878">
          <cell r="D15878"/>
        </row>
        <row r="15879">
          <cell r="D15879"/>
        </row>
        <row r="15880">
          <cell r="D15880"/>
        </row>
        <row r="15881">
          <cell r="D15881"/>
        </row>
        <row r="15882">
          <cell r="D15882"/>
        </row>
        <row r="15883">
          <cell r="D15883"/>
        </row>
        <row r="15884">
          <cell r="D15884"/>
        </row>
        <row r="15885">
          <cell r="D15885"/>
        </row>
        <row r="15886">
          <cell r="D15886"/>
        </row>
        <row r="15887">
          <cell r="D15887"/>
        </row>
        <row r="15888">
          <cell r="D15888"/>
        </row>
        <row r="15889">
          <cell r="D15889"/>
        </row>
        <row r="15890">
          <cell r="D15890"/>
        </row>
        <row r="15891">
          <cell r="D15891"/>
        </row>
        <row r="15892">
          <cell r="D15892"/>
        </row>
        <row r="15893">
          <cell r="D15893"/>
        </row>
        <row r="15894">
          <cell r="D15894"/>
        </row>
        <row r="15895">
          <cell r="D15895"/>
        </row>
        <row r="15896">
          <cell r="D15896"/>
        </row>
        <row r="15897">
          <cell r="D15897"/>
        </row>
        <row r="15898">
          <cell r="D15898"/>
        </row>
        <row r="15899">
          <cell r="D15899"/>
        </row>
        <row r="15900">
          <cell r="D15900"/>
        </row>
        <row r="15901">
          <cell r="D15901"/>
        </row>
        <row r="15902">
          <cell r="D15902"/>
        </row>
        <row r="15903">
          <cell r="D15903"/>
        </row>
        <row r="15904">
          <cell r="D15904"/>
        </row>
        <row r="15905">
          <cell r="D15905"/>
        </row>
        <row r="15906">
          <cell r="D15906"/>
        </row>
        <row r="15907">
          <cell r="D15907"/>
        </row>
        <row r="15908">
          <cell r="D15908"/>
        </row>
        <row r="15909">
          <cell r="D15909"/>
        </row>
        <row r="15910">
          <cell r="D15910"/>
        </row>
        <row r="15911">
          <cell r="D15911"/>
        </row>
        <row r="15912">
          <cell r="D15912"/>
        </row>
        <row r="15913">
          <cell r="D15913"/>
        </row>
        <row r="15914">
          <cell r="D15914"/>
        </row>
        <row r="15915">
          <cell r="D15915"/>
        </row>
        <row r="15916">
          <cell r="D15916"/>
        </row>
        <row r="15917">
          <cell r="D15917"/>
        </row>
        <row r="15918">
          <cell r="D15918"/>
        </row>
        <row r="15919">
          <cell r="D15919"/>
        </row>
        <row r="15920">
          <cell r="D15920"/>
        </row>
        <row r="15921">
          <cell r="D15921"/>
        </row>
        <row r="15922">
          <cell r="D15922"/>
        </row>
        <row r="15923">
          <cell r="D15923"/>
        </row>
        <row r="15924">
          <cell r="D15924"/>
        </row>
        <row r="15925">
          <cell r="D15925"/>
        </row>
        <row r="15926">
          <cell r="D15926"/>
        </row>
        <row r="15927">
          <cell r="D15927"/>
        </row>
        <row r="15928">
          <cell r="D15928"/>
        </row>
        <row r="15929">
          <cell r="D15929"/>
        </row>
        <row r="15930">
          <cell r="D15930"/>
        </row>
        <row r="15931">
          <cell r="D15931"/>
        </row>
        <row r="15932">
          <cell r="D15932"/>
        </row>
        <row r="15933">
          <cell r="D15933"/>
        </row>
        <row r="15934">
          <cell r="D15934"/>
        </row>
        <row r="15935">
          <cell r="D15935"/>
        </row>
        <row r="15936">
          <cell r="D15936"/>
        </row>
        <row r="15937">
          <cell r="D15937"/>
        </row>
        <row r="15938">
          <cell r="D15938"/>
        </row>
        <row r="15939">
          <cell r="D15939"/>
        </row>
        <row r="15940">
          <cell r="D15940"/>
        </row>
        <row r="15941">
          <cell r="D15941"/>
        </row>
        <row r="15942">
          <cell r="D15942"/>
        </row>
        <row r="15943">
          <cell r="D15943"/>
        </row>
        <row r="15944">
          <cell r="D15944"/>
        </row>
        <row r="15945">
          <cell r="D15945"/>
        </row>
        <row r="15946">
          <cell r="D15946"/>
        </row>
        <row r="15947">
          <cell r="D15947"/>
        </row>
        <row r="15948">
          <cell r="D15948"/>
        </row>
        <row r="15949">
          <cell r="D15949"/>
        </row>
        <row r="15950">
          <cell r="D15950"/>
        </row>
        <row r="15951">
          <cell r="D15951"/>
        </row>
        <row r="15952">
          <cell r="D15952"/>
        </row>
        <row r="15953">
          <cell r="D15953"/>
        </row>
        <row r="15954">
          <cell r="D15954"/>
        </row>
        <row r="15955">
          <cell r="D15955"/>
        </row>
        <row r="15956">
          <cell r="D15956"/>
        </row>
        <row r="15957">
          <cell r="D15957"/>
        </row>
        <row r="15958">
          <cell r="D15958"/>
        </row>
        <row r="15959">
          <cell r="D15959"/>
        </row>
        <row r="15960">
          <cell r="D15960"/>
        </row>
        <row r="15961">
          <cell r="D15961"/>
        </row>
        <row r="15962">
          <cell r="D15962"/>
        </row>
        <row r="15963">
          <cell r="D15963"/>
        </row>
        <row r="15964">
          <cell r="D15964"/>
        </row>
        <row r="15965">
          <cell r="D15965"/>
        </row>
        <row r="15966">
          <cell r="D15966"/>
        </row>
        <row r="15967">
          <cell r="D15967"/>
        </row>
        <row r="15968">
          <cell r="D15968"/>
        </row>
        <row r="15969">
          <cell r="D15969"/>
        </row>
        <row r="15970">
          <cell r="D15970"/>
        </row>
        <row r="15971">
          <cell r="D15971"/>
        </row>
        <row r="15972">
          <cell r="D15972"/>
        </row>
        <row r="15973">
          <cell r="D15973"/>
        </row>
        <row r="15974">
          <cell r="D15974"/>
        </row>
        <row r="15975">
          <cell r="D15975"/>
        </row>
        <row r="15976">
          <cell r="D15976"/>
        </row>
        <row r="15977">
          <cell r="D15977"/>
        </row>
        <row r="15978">
          <cell r="D15978"/>
        </row>
        <row r="15979">
          <cell r="D15979"/>
        </row>
        <row r="15980">
          <cell r="D15980"/>
        </row>
        <row r="15981">
          <cell r="D15981"/>
        </row>
        <row r="15982">
          <cell r="D15982"/>
        </row>
        <row r="15983">
          <cell r="D15983"/>
        </row>
        <row r="15984">
          <cell r="D15984"/>
        </row>
        <row r="15985">
          <cell r="D15985"/>
        </row>
        <row r="15986">
          <cell r="D15986"/>
        </row>
        <row r="15987">
          <cell r="D15987"/>
        </row>
        <row r="15988">
          <cell r="D15988"/>
        </row>
        <row r="15989">
          <cell r="D15989"/>
        </row>
        <row r="15990">
          <cell r="D15990"/>
        </row>
        <row r="15991">
          <cell r="D15991"/>
        </row>
        <row r="15992">
          <cell r="D15992"/>
        </row>
        <row r="15993">
          <cell r="D15993"/>
        </row>
        <row r="15994">
          <cell r="D15994"/>
        </row>
        <row r="15995">
          <cell r="D15995"/>
        </row>
        <row r="15996">
          <cell r="D15996"/>
        </row>
        <row r="15997">
          <cell r="D15997"/>
        </row>
        <row r="15998">
          <cell r="D15998"/>
        </row>
        <row r="15999">
          <cell r="D15999"/>
        </row>
        <row r="16000">
          <cell r="D16000"/>
        </row>
        <row r="16001">
          <cell r="D16001"/>
        </row>
        <row r="16002">
          <cell r="D16002"/>
        </row>
        <row r="16003">
          <cell r="D16003"/>
        </row>
        <row r="16004">
          <cell r="D16004"/>
        </row>
        <row r="16005">
          <cell r="D16005"/>
        </row>
        <row r="16006">
          <cell r="D16006"/>
        </row>
        <row r="16007">
          <cell r="D16007"/>
        </row>
        <row r="16008">
          <cell r="D16008"/>
        </row>
        <row r="16009">
          <cell r="D16009"/>
        </row>
        <row r="16010">
          <cell r="D16010"/>
        </row>
        <row r="16011">
          <cell r="D16011"/>
        </row>
        <row r="16012">
          <cell r="D16012"/>
        </row>
        <row r="16013">
          <cell r="D16013"/>
        </row>
        <row r="16014">
          <cell r="D16014"/>
        </row>
        <row r="16015">
          <cell r="D16015"/>
        </row>
        <row r="16016">
          <cell r="D16016"/>
        </row>
        <row r="16017">
          <cell r="D16017"/>
        </row>
        <row r="16018">
          <cell r="D16018"/>
        </row>
        <row r="16019">
          <cell r="D16019"/>
        </row>
        <row r="16020">
          <cell r="D16020"/>
        </row>
        <row r="16021">
          <cell r="D16021"/>
        </row>
        <row r="16022">
          <cell r="D16022"/>
        </row>
        <row r="16023">
          <cell r="D16023"/>
        </row>
        <row r="16024">
          <cell r="D16024"/>
        </row>
        <row r="16025">
          <cell r="D16025"/>
        </row>
        <row r="16026">
          <cell r="D16026"/>
        </row>
        <row r="16027">
          <cell r="D16027"/>
        </row>
        <row r="16028">
          <cell r="D16028"/>
        </row>
        <row r="16029">
          <cell r="D16029"/>
        </row>
        <row r="16030">
          <cell r="D16030"/>
        </row>
        <row r="16031">
          <cell r="D16031"/>
        </row>
        <row r="16032">
          <cell r="D16032"/>
        </row>
        <row r="16033">
          <cell r="D16033"/>
        </row>
        <row r="16034">
          <cell r="D16034"/>
        </row>
        <row r="16035">
          <cell r="D16035"/>
        </row>
        <row r="16036">
          <cell r="D16036"/>
        </row>
        <row r="16037">
          <cell r="D16037"/>
        </row>
        <row r="16038">
          <cell r="D16038"/>
        </row>
        <row r="16039">
          <cell r="D16039"/>
        </row>
        <row r="16040">
          <cell r="D16040"/>
        </row>
        <row r="16041">
          <cell r="D16041"/>
        </row>
        <row r="16042">
          <cell r="D16042"/>
        </row>
        <row r="16043">
          <cell r="D16043"/>
        </row>
        <row r="16044">
          <cell r="D16044"/>
        </row>
        <row r="16045">
          <cell r="D16045"/>
        </row>
        <row r="16046">
          <cell r="D16046"/>
        </row>
        <row r="16047">
          <cell r="D16047"/>
        </row>
        <row r="16048">
          <cell r="D16048"/>
        </row>
        <row r="16049">
          <cell r="D16049"/>
        </row>
        <row r="16050">
          <cell r="D16050"/>
        </row>
        <row r="16051">
          <cell r="D16051"/>
        </row>
        <row r="16052">
          <cell r="D16052"/>
        </row>
        <row r="16053">
          <cell r="D16053"/>
        </row>
        <row r="16054">
          <cell r="D16054"/>
        </row>
        <row r="16055">
          <cell r="D16055"/>
        </row>
        <row r="16056">
          <cell r="D16056"/>
        </row>
        <row r="16057">
          <cell r="D16057"/>
        </row>
        <row r="16058">
          <cell r="D16058"/>
        </row>
        <row r="16059">
          <cell r="D16059"/>
        </row>
        <row r="16060">
          <cell r="D16060"/>
        </row>
        <row r="16061">
          <cell r="D16061"/>
        </row>
        <row r="16062">
          <cell r="D16062"/>
        </row>
        <row r="16063">
          <cell r="D16063"/>
        </row>
        <row r="16064">
          <cell r="D16064"/>
        </row>
        <row r="16065">
          <cell r="D16065"/>
        </row>
        <row r="16066">
          <cell r="D16066"/>
        </row>
        <row r="16067">
          <cell r="D16067"/>
        </row>
        <row r="16068">
          <cell r="D16068"/>
        </row>
        <row r="16069">
          <cell r="D16069"/>
        </row>
        <row r="16070">
          <cell r="D16070"/>
        </row>
        <row r="16071">
          <cell r="D16071"/>
        </row>
        <row r="16072">
          <cell r="D16072"/>
        </row>
        <row r="16073">
          <cell r="D16073"/>
        </row>
        <row r="16074">
          <cell r="D16074"/>
        </row>
        <row r="16075">
          <cell r="D16075"/>
        </row>
        <row r="16076">
          <cell r="D16076"/>
        </row>
        <row r="16077">
          <cell r="D16077"/>
        </row>
        <row r="16078">
          <cell r="D16078"/>
        </row>
        <row r="16079">
          <cell r="D16079"/>
        </row>
        <row r="16080">
          <cell r="D16080"/>
        </row>
        <row r="16081">
          <cell r="D16081"/>
        </row>
        <row r="16082">
          <cell r="D16082"/>
        </row>
        <row r="16083">
          <cell r="D16083"/>
        </row>
        <row r="16084">
          <cell r="D16084"/>
        </row>
        <row r="16085">
          <cell r="D16085"/>
        </row>
        <row r="16086">
          <cell r="D16086"/>
        </row>
        <row r="16087">
          <cell r="D16087"/>
        </row>
        <row r="16088">
          <cell r="D16088"/>
        </row>
        <row r="16089">
          <cell r="D16089"/>
        </row>
        <row r="16090">
          <cell r="D16090"/>
        </row>
        <row r="16091">
          <cell r="D16091"/>
        </row>
        <row r="16092">
          <cell r="D16092"/>
        </row>
        <row r="16093">
          <cell r="D16093"/>
        </row>
        <row r="16094">
          <cell r="D16094"/>
        </row>
        <row r="16095">
          <cell r="D16095"/>
        </row>
        <row r="16096">
          <cell r="D16096"/>
        </row>
        <row r="16097">
          <cell r="D16097"/>
        </row>
        <row r="16098">
          <cell r="D16098"/>
        </row>
        <row r="16099">
          <cell r="D16099"/>
        </row>
        <row r="16100">
          <cell r="D16100"/>
        </row>
        <row r="16101">
          <cell r="D16101"/>
        </row>
        <row r="16102">
          <cell r="D16102"/>
        </row>
        <row r="16103">
          <cell r="D16103"/>
        </row>
        <row r="16104">
          <cell r="D16104"/>
        </row>
        <row r="16105">
          <cell r="D16105"/>
        </row>
        <row r="16106">
          <cell r="D16106"/>
        </row>
        <row r="16107">
          <cell r="D16107"/>
        </row>
        <row r="16108">
          <cell r="D16108"/>
        </row>
        <row r="16109">
          <cell r="D16109"/>
        </row>
        <row r="16110">
          <cell r="D16110"/>
        </row>
        <row r="16111">
          <cell r="D16111"/>
        </row>
        <row r="16112">
          <cell r="D16112"/>
        </row>
        <row r="16113">
          <cell r="D16113"/>
        </row>
        <row r="16114">
          <cell r="D16114"/>
        </row>
        <row r="16115">
          <cell r="D16115"/>
        </row>
        <row r="16116">
          <cell r="D16116"/>
        </row>
        <row r="16117">
          <cell r="D16117"/>
        </row>
        <row r="16118">
          <cell r="D16118"/>
        </row>
        <row r="16119">
          <cell r="D16119"/>
        </row>
        <row r="16120">
          <cell r="D16120"/>
        </row>
        <row r="16121">
          <cell r="D16121"/>
        </row>
        <row r="16122">
          <cell r="D16122"/>
        </row>
        <row r="16123">
          <cell r="D16123"/>
        </row>
        <row r="16124">
          <cell r="D16124"/>
        </row>
        <row r="16125">
          <cell r="D16125"/>
        </row>
        <row r="16126">
          <cell r="D16126"/>
        </row>
        <row r="16127">
          <cell r="D16127"/>
        </row>
        <row r="16128">
          <cell r="D16128"/>
        </row>
        <row r="16129">
          <cell r="D16129"/>
        </row>
        <row r="16130">
          <cell r="D16130"/>
        </row>
        <row r="16131">
          <cell r="D16131"/>
        </row>
        <row r="16132">
          <cell r="D16132"/>
        </row>
        <row r="16133">
          <cell r="D16133"/>
        </row>
        <row r="16134">
          <cell r="D16134"/>
        </row>
        <row r="16135">
          <cell r="D16135"/>
        </row>
        <row r="16136">
          <cell r="D16136"/>
        </row>
        <row r="16137">
          <cell r="D16137"/>
        </row>
        <row r="16138">
          <cell r="D16138"/>
        </row>
        <row r="16139">
          <cell r="D16139"/>
        </row>
        <row r="16140">
          <cell r="D16140"/>
        </row>
        <row r="16141">
          <cell r="D16141"/>
        </row>
        <row r="16142">
          <cell r="D16142"/>
        </row>
        <row r="16143">
          <cell r="D16143"/>
        </row>
        <row r="16144">
          <cell r="D16144"/>
        </row>
        <row r="16145">
          <cell r="D16145"/>
        </row>
        <row r="16146">
          <cell r="D16146"/>
        </row>
        <row r="16147">
          <cell r="D16147"/>
        </row>
        <row r="16148">
          <cell r="D16148"/>
        </row>
        <row r="16149">
          <cell r="D16149"/>
        </row>
        <row r="16150">
          <cell r="D16150"/>
        </row>
        <row r="16151">
          <cell r="D16151"/>
        </row>
        <row r="16152">
          <cell r="D16152"/>
        </row>
        <row r="16153">
          <cell r="D16153"/>
        </row>
        <row r="16154">
          <cell r="D16154"/>
        </row>
        <row r="16155">
          <cell r="D16155"/>
        </row>
        <row r="16156">
          <cell r="D16156"/>
        </row>
        <row r="16157">
          <cell r="D16157"/>
        </row>
        <row r="16158">
          <cell r="D16158"/>
        </row>
        <row r="16159">
          <cell r="D16159"/>
        </row>
        <row r="16160">
          <cell r="D16160"/>
        </row>
        <row r="16161">
          <cell r="D16161"/>
        </row>
        <row r="16162">
          <cell r="D16162"/>
        </row>
        <row r="16163">
          <cell r="D16163"/>
        </row>
        <row r="16164">
          <cell r="D16164"/>
        </row>
        <row r="16165">
          <cell r="D16165"/>
        </row>
        <row r="16166">
          <cell r="D16166"/>
        </row>
        <row r="16167">
          <cell r="D16167"/>
        </row>
        <row r="16168">
          <cell r="D16168"/>
        </row>
        <row r="16169">
          <cell r="D16169"/>
        </row>
        <row r="16170">
          <cell r="D16170"/>
        </row>
        <row r="16171">
          <cell r="D16171"/>
        </row>
        <row r="16172">
          <cell r="D16172"/>
        </row>
        <row r="16173">
          <cell r="D16173"/>
        </row>
        <row r="16174">
          <cell r="D16174"/>
        </row>
        <row r="16175">
          <cell r="D16175"/>
        </row>
        <row r="16176">
          <cell r="D16176"/>
        </row>
        <row r="16177">
          <cell r="D16177"/>
        </row>
        <row r="16178">
          <cell r="D16178"/>
        </row>
        <row r="16179">
          <cell r="D16179"/>
        </row>
        <row r="16180">
          <cell r="D16180"/>
        </row>
        <row r="16181">
          <cell r="D16181"/>
        </row>
        <row r="16182">
          <cell r="D16182"/>
        </row>
        <row r="16183">
          <cell r="D16183"/>
        </row>
        <row r="16184">
          <cell r="D16184"/>
        </row>
        <row r="16185">
          <cell r="D16185"/>
        </row>
        <row r="16186">
          <cell r="D16186"/>
        </row>
        <row r="16187">
          <cell r="D16187"/>
        </row>
        <row r="16188">
          <cell r="D16188"/>
        </row>
        <row r="16189">
          <cell r="D16189"/>
        </row>
        <row r="16190">
          <cell r="D16190"/>
        </row>
        <row r="16191">
          <cell r="D16191"/>
        </row>
        <row r="16192">
          <cell r="D16192"/>
        </row>
        <row r="16193">
          <cell r="D16193"/>
        </row>
        <row r="16194">
          <cell r="D16194"/>
        </row>
        <row r="16195">
          <cell r="D16195"/>
        </row>
        <row r="16196">
          <cell r="D16196"/>
        </row>
        <row r="16197">
          <cell r="D16197"/>
        </row>
        <row r="16198">
          <cell r="D16198"/>
        </row>
        <row r="16199">
          <cell r="D16199"/>
        </row>
        <row r="16200">
          <cell r="D16200"/>
        </row>
        <row r="16201">
          <cell r="D16201"/>
        </row>
        <row r="16202">
          <cell r="D16202"/>
        </row>
        <row r="16203">
          <cell r="D16203"/>
        </row>
        <row r="16204">
          <cell r="D16204"/>
        </row>
        <row r="16205">
          <cell r="D16205"/>
        </row>
        <row r="16206">
          <cell r="D16206"/>
        </row>
        <row r="16207">
          <cell r="D16207"/>
        </row>
        <row r="16208">
          <cell r="D16208"/>
        </row>
        <row r="16209">
          <cell r="D16209"/>
        </row>
        <row r="16210">
          <cell r="D16210"/>
        </row>
        <row r="16211">
          <cell r="D16211"/>
        </row>
        <row r="16212">
          <cell r="D16212"/>
        </row>
        <row r="16213">
          <cell r="D16213"/>
        </row>
        <row r="16214">
          <cell r="D16214"/>
        </row>
        <row r="16215">
          <cell r="D16215"/>
        </row>
        <row r="16216">
          <cell r="D16216"/>
        </row>
        <row r="16217">
          <cell r="D16217"/>
        </row>
        <row r="16218">
          <cell r="D16218"/>
        </row>
        <row r="16219">
          <cell r="D16219"/>
        </row>
        <row r="16220">
          <cell r="D16220"/>
        </row>
        <row r="16221">
          <cell r="D16221"/>
        </row>
        <row r="16222">
          <cell r="D16222"/>
        </row>
        <row r="16223">
          <cell r="D16223"/>
        </row>
        <row r="16224">
          <cell r="D16224"/>
        </row>
        <row r="16225">
          <cell r="D16225"/>
        </row>
        <row r="16226">
          <cell r="D16226"/>
        </row>
        <row r="16227">
          <cell r="D16227"/>
        </row>
        <row r="16228">
          <cell r="D16228"/>
        </row>
        <row r="16229">
          <cell r="D16229"/>
        </row>
        <row r="16230">
          <cell r="D16230"/>
        </row>
        <row r="16231">
          <cell r="D16231"/>
        </row>
        <row r="16232">
          <cell r="D16232"/>
        </row>
        <row r="16233">
          <cell r="D16233"/>
        </row>
        <row r="16234">
          <cell r="D16234"/>
        </row>
        <row r="16235">
          <cell r="D16235"/>
        </row>
        <row r="16236">
          <cell r="D16236"/>
        </row>
        <row r="16237">
          <cell r="D16237"/>
        </row>
        <row r="16238">
          <cell r="D16238"/>
        </row>
        <row r="16239">
          <cell r="D16239"/>
        </row>
        <row r="16240">
          <cell r="D16240"/>
        </row>
        <row r="16241">
          <cell r="D16241"/>
        </row>
        <row r="16242">
          <cell r="D16242"/>
        </row>
        <row r="16243">
          <cell r="D16243"/>
        </row>
        <row r="16244">
          <cell r="D16244"/>
        </row>
        <row r="16245">
          <cell r="D16245"/>
        </row>
        <row r="16246">
          <cell r="D16246"/>
        </row>
        <row r="16247">
          <cell r="D16247"/>
        </row>
        <row r="16248">
          <cell r="D16248"/>
        </row>
        <row r="16249">
          <cell r="D16249"/>
        </row>
        <row r="16250">
          <cell r="D16250"/>
        </row>
        <row r="16251">
          <cell r="D16251"/>
        </row>
        <row r="16252">
          <cell r="D16252"/>
        </row>
        <row r="16253">
          <cell r="D16253"/>
        </row>
        <row r="16254">
          <cell r="D16254"/>
        </row>
        <row r="16255">
          <cell r="D16255"/>
        </row>
        <row r="16256">
          <cell r="D16256"/>
        </row>
        <row r="16257">
          <cell r="D16257"/>
        </row>
        <row r="16258">
          <cell r="D16258"/>
        </row>
        <row r="16259">
          <cell r="D16259"/>
        </row>
        <row r="16260">
          <cell r="D16260"/>
        </row>
        <row r="16261">
          <cell r="D16261"/>
        </row>
        <row r="16262">
          <cell r="D16262"/>
        </row>
        <row r="16263">
          <cell r="D16263"/>
        </row>
        <row r="16264">
          <cell r="D16264"/>
        </row>
        <row r="16265">
          <cell r="D16265"/>
        </row>
        <row r="16266">
          <cell r="D16266"/>
        </row>
        <row r="16267">
          <cell r="D16267"/>
        </row>
        <row r="16268">
          <cell r="D16268"/>
        </row>
        <row r="16269">
          <cell r="D16269"/>
        </row>
        <row r="16270">
          <cell r="D16270"/>
        </row>
        <row r="16271">
          <cell r="D16271"/>
        </row>
        <row r="16272">
          <cell r="D16272"/>
        </row>
        <row r="16273">
          <cell r="D16273"/>
        </row>
        <row r="16274">
          <cell r="D16274"/>
        </row>
        <row r="16275">
          <cell r="D16275"/>
        </row>
        <row r="16276">
          <cell r="D16276"/>
        </row>
        <row r="16277">
          <cell r="D16277"/>
        </row>
        <row r="16278">
          <cell r="D16278"/>
        </row>
        <row r="16279">
          <cell r="D16279"/>
        </row>
        <row r="16280">
          <cell r="D16280"/>
        </row>
        <row r="16281">
          <cell r="D16281"/>
        </row>
        <row r="16282">
          <cell r="D16282"/>
        </row>
        <row r="16283">
          <cell r="D16283"/>
        </row>
        <row r="16284">
          <cell r="D16284"/>
        </row>
        <row r="16285">
          <cell r="D16285"/>
        </row>
        <row r="16286">
          <cell r="D16286"/>
        </row>
        <row r="16287">
          <cell r="D16287"/>
        </row>
        <row r="16288">
          <cell r="D16288"/>
        </row>
        <row r="16289">
          <cell r="D16289"/>
        </row>
        <row r="16290">
          <cell r="D16290"/>
        </row>
        <row r="16291">
          <cell r="D16291"/>
        </row>
        <row r="16292">
          <cell r="D16292"/>
        </row>
        <row r="16293">
          <cell r="D16293"/>
        </row>
        <row r="16294">
          <cell r="D16294"/>
        </row>
        <row r="16295">
          <cell r="D16295"/>
        </row>
        <row r="16296">
          <cell r="D16296"/>
        </row>
        <row r="16297">
          <cell r="D16297"/>
        </row>
        <row r="16298">
          <cell r="D16298"/>
        </row>
        <row r="16299">
          <cell r="D16299"/>
        </row>
        <row r="16300">
          <cell r="D16300"/>
        </row>
        <row r="16301">
          <cell r="D16301"/>
        </row>
        <row r="16302">
          <cell r="D16302"/>
        </row>
        <row r="16303">
          <cell r="D16303"/>
        </row>
        <row r="16304">
          <cell r="D16304"/>
        </row>
        <row r="16305">
          <cell r="D16305"/>
        </row>
        <row r="16306">
          <cell r="D16306"/>
        </row>
        <row r="16307">
          <cell r="D16307"/>
        </row>
        <row r="16308">
          <cell r="D16308"/>
        </row>
        <row r="16309">
          <cell r="D16309"/>
        </row>
        <row r="16310">
          <cell r="D16310"/>
        </row>
        <row r="16311">
          <cell r="D16311"/>
        </row>
        <row r="16312">
          <cell r="D16312"/>
        </row>
        <row r="16313">
          <cell r="D16313"/>
        </row>
        <row r="16314">
          <cell r="D16314"/>
        </row>
        <row r="16315">
          <cell r="D16315"/>
        </row>
        <row r="16316">
          <cell r="D16316"/>
        </row>
        <row r="16317">
          <cell r="D16317"/>
        </row>
        <row r="16318">
          <cell r="D16318"/>
        </row>
        <row r="16319">
          <cell r="D16319"/>
        </row>
        <row r="16320">
          <cell r="D16320"/>
        </row>
        <row r="16321">
          <cell r="D16321"/>
        </row>
        <row r="16322">
          <cell r="D16322"/>
        </row>
        <row r="16323">
          <cell r="D16323"/>
        </row>
        <row r="16324">
          <cell r="D16324"/>
        </row>
        <row r="16325">
          <cell r="D16325"/>
        </row>
        <row r="16326">
          <cell r="D16326"/>
        </row>
        <row r="16327">
          <cell r="D16327"/>
        </row>
        <row r="16328">
          <cell r="D16328"/>
        </row>
        <row r="16329">
          <cell r="D16329"/>
        </row>
        <row r="16330">
          <cell r="D16330"/>
        </row>
        <row r="16331">
          <cell r="D16331"/>
        </row>
        <row r="16332">
          <cell r="D16332"/>
        </row>
        <row r="16333">
          <cell r="D16333"/>
        </row>
        <row r="16334">
          <cell r="D16334"/>
        </row>
        <row r="16335">
          <cell r="D16335"/>
        </row>
        <row r="16336">
          <cell r="D16336"/>
        </row>
        <row r="16337">
          <cell r="D16337"/>
        </row>
        <row r="16338">
          <cell r="D16338"/>
        </row>
        <row r="16339">
          <cell r="D16339"/>
        </row>
        <row r="16340">
          <cell r="D16340"/>
        </row>
        <row r="16341">
          <cell r="D16341"/>
        </row>
        <row r="16342">
          <cell r="D16342"/>
        </row>
        <row r="16343">
          <cell r="D16343"/>
        </row>
        <row r="16344">
          <cell r="D16344"/>
        </row>
        <row r="16345">
          <cell r="D16345"/>
        </row>
        <row r="16346">
          <cell r="D16346"/>
        </row>
        <row r="16347">
          <cell r="D16347"/>
        </row>
        <row r="16348">
          <cell r="D16348"/>
        </row>
        <row r="16349">
          <cell r="D16349"/>
        </row>
        <row r="16350">
          <cell r="D16350"/>
        </row>
        <row r="16351">
          <cell r="D16351"/>
        </row>
        <row r="16352">
          <cell r="D16352"/>
        </row>
        <row r="16353">
          <cell r="D16353"/>
        </row>
        <row r="16354">
          <cell r="D16354"/>
        </row>
        <row r="16355">
          <cell r="D16355"/>
        </row>
        <row r="16356">
          <cell r="D16356"/>
        </row>
        <row r="16357">
          <cell r="D16357"/>
        </row>
        <row r="16358">
          <cell r="D16358"/>
        </row>
        <row r="16359">
          <cell r="D16359"/>
        </row>
        <row r="16360">
          <cell r="D16360"/>
        </row>
        <row r="16361">
          <cell r="D16361"/>
        </row>
        <row r="16362">
          <cell r="D16362"/>
        </row>
        <row r="16363">
          <cell r="D16363"/>
        </row>
        <row r="16364">
          <cell r="D16364"/>
        </row>
        <row r="16365">
          <cell r="D16365"/>
        </row>
        <row r="16366">
          <cell r="D16366"/>
        </row>
        <row r="16367">
          <cell r="D16367"/>
        </row>
        <row r="16368">
          <cell r="D16368"/>
        </row>
        <row r="16369">
          <cell r="D16369"/>
        </row>
        <row r="16370">
          <cell r="D16370"/>
        </row>
        <row r="16371">
          <cell r="D16371"/>
        </row>
        <row r="16372">
          <cell r="D16372"/>
        </row>
        <row r="16373">
          <cell r="D16373"/>
        </row>
        <row r="16374">
          <cell r="D16374"/>
        </row>
        <row r="16375">
          <cell r="D16375"/>
        </row>
        <row r="16376">
          <cell r="D16376"/>
        </row>
        <row r="16377">
          <cell r="D16377"/>
        </row>
        <row r="16378">
          <cell r="D16378"/>
        </row>
        <row r="16379">
          <cell r="D16379"/>
        </row>
        <row r="16380">
          <cell r="D16380"/>
        </row>
        <row r="16381">
          <cell r="D16381"/>
        </row>
        <row r="16382">
          <cell r="D16382"/>
        </row>
        <row r="16383">
          <cell r="D16383"/>
        </row>
        <row r="16384">
          <cell r="D16384"/>
        </row>
        <row r="16385">
          <cell r="D16385"/>
        </row>
        <row r="16386">
          <cell r="D16386"/>
        </row>
        <row r="16387">
          <cell r="D16387"/>
        </row>
        <row r="16388">
          <cell r="D16388"/>
        </row>
        <row r="16389">
          <cell r="D16389"/>
        </row>
        <row r="16390">
          <cell r="D16390"/>
        </row>
        <row r="16391">
          <cell r="D16391"/>
        </row>
        <row r="16392">
          <cell r="D16392"/>
        </row>
        <row r="16393">
          <cell r="D16393"/>
        </row>
        <row r="16394">
          <cell r="D16394"/>
        </row>
        <row r="16395">
          <cell r="D16395"/>
        </row>
        <row r="16396">
          <cell r="D16396"/>
        </row>
        <row r="16397">
          <cell r="D16397"/>
        </row>
        <row r="16398">
          <cell r="D16398"/>
        </row>
        <row r="16399">
          <cell r="D16399"/>
        </row>
        <row r="16400">
          <cell r="D16400"/>
        </row>
        <row r="16401">
          <cell r="D16401"/>
        </row>
        <row r="16402">
          <cell r="D16402"/>
        </row>
        <row r="16403">
          <cell r="D16403"/>
        </row>
        <row r="16404">
          <cell r="D16404"/>
        </row>
        <row r="16405">
          <cell r="D16405"/>
        </row>
        <row r="16406">
          <cell r="D16406"/>
        </row>
        <row r="16407">
          <cell r="D16407"/>
        </row>
        <row r="16408">
          <cell r="D16408"/>
        </row>
        <row r="16409">
          <cell r="D16409"/>
        </row>
        <row r="16410">
          <cell r="D16410"/>
        </row>
        <row r="16411">
          <cell r="D16411"/>
        </row>
        <row r="16412">
          <cell r="D16412"/>
        </row>
        <row r="16413">
          <cell r="D16413"/>
        </row>
        <row r="16414">
          <cell r="D16414"/>
        </row>
        <row r="16415">
          <cell r="D16415"/>
        </row>
        <row r="16416">
          <cell r="D16416"/>
        </row>
        <row r="16417">
          <cell r="D16417"/>
        </row>
        <row r="16418">
          <cell r="D16418"/>
        </row>
        <row r="16419">
          <cell r="D16419"/>
        </row>
        <row r="16420">
          <cell r="D16420"/>
        </row>
        <row r="16421">
          <cell r="D16421"/>
        </row>
        <row r="16422">
          <cell r="D16422"/>
        </row>
        <row r="16423">
          <cell r="D16423"/>
        </row>
        <row r="16424">
          <cell r="D16424"/>
        </row>
        <row r="16425">
          <cell r="D16425"/>
        </row>
        <row r="16426">
          <cell r="D16426"/>
        </row>
        <row r="16427">
          <cell r="D16427"/>
        </row>
        <row r="16428">
          <cell r="D16428"/>
        </row>
        <row r="16429">
          <cell r="D16429"/>
        </row>
        <row r="16430">
          <cell r="D16430"/>
        </row>
        <row r="16431">
          <cell r="D16431"/>
        </row>
        <row r="16432">
          <cell r="D16432"/>
        </row>
        <row r="16433">
          <cell r="D16433"/>
        </row>
        <row r="16434">
          <cell r="D16434"/>
        </row>
        <row r="16435">
          <cell r="D16435"/>
        </row>
        <row r="16436">
          <cell r="D16436"/>
        </row>
        <row r="16437">
          <cell r="D16437"/>
        </row>
        <row r="16438">
          <cell r="D16438"/>
        </row>
        <row r="16439">
          <cell r="D16439"/>
        </row>
        <row r="16440">
          <cell r="D16440"/>
        </row>
        <row r="16441">
          <cell r="D16441"/>
        </row>
        <row r="16442">
          <cell r="D16442"/>
        </row>
        <row r="16443">
          <cell r="D16443"/>
        </row>
        <row r="16444">
          <cell r="D16444"/>
        </row>
        <row r="16445">
          <cell r="D16445"/>
        </row>
        <row r="16446">
          <cell r="D16446"/>
        </row>
        <row r="16447">
          <cell r="D16447"/>
        </row>
        <row r="16448">
          <cell r="D16448"/>
        </row>
        <row r="16449">
          <cell r="D16449"/>
        </row>
        <row r="16450">
          <cell r="D16450"/>
        </row>
        <row r="16451">
          <cell r="D16451"/>
        </row>
        <row r="16452">
          <cell r="D16452"/>
        </row>
        <row r="16453">
          <cell r="D16453"/>
        </row>
        <row r="16454">
          <cell r="D16454"/>
        </row>
        <row r="16455">
          <cell r="D16455"/>
        </row>
        <row r="16456">
          <cell r="D16456"/>
        </row>
        <row r="16457">
          <cell r="D16457"/>
        </row>
        <row r="16458">
          <cell r="D16458"/>
        </row>
        <row r="16459">
          <cell r="D16459"/>
        </row>
        <row r="16460">
          <cell r="D16460"/>
        </row>
        <row r="16461">
          <cell r="D16461"/>
        </row>
        <row r="16462">
          <cell r="D16462"/>
        </row>
        <row r="16463">
          <cell r="D16463"/>
        </row>
        <row r="16464">
          <cell r="D16464"/>
        </row>
        <row r="16465">
          <cell r="D16465"/>
        </row>
        <row r="16466">
          <cell r="D16466"/>
        </row>
        <row r="16467">
          <cell r="D16467"/>
        </row>
        <row r="16468">
          <cell r="D16468"/>
        </row>
        <row r="16469">
          <cell r="D16469"/>
        </row>
        <row r="16470">
          <cell r="D16470"/>
        </row>
        <row r="16471">
          <cell r="D16471"/>
        </row>
        <row r="16472">
          <cell r="D16472"/>
        </row>
        <row r="16473">
          <cell r="D16473"/>
        </row>
        <row r="16474">
          <cell r="D16474"/>
        </row>
        <row r="16475">
          <cell r="D16475"/>
        </row>
        <row r="16476">
          <cell r="D16476"/>
        </row>
        <row r="16477">
          <cell r="D16477"/>
        </row>
        <row r="16478">
          <cell r="D16478"/>
        </row>
        <row r="16479">
          <cell r="D16479"/>
        </row>
        <row r="16480">
          <cell r="D16480"/>
        </row>
        <row r="16481">
          <cell r="D16481"/>
        </row>
        <row r="16482">
          <cell r="D16482"/>
        </row>
        <row r="16483">
          <cell r="D16483"/>
        </row>
        <row r="16484">
          <cell r="D16484"/>
        </row>
        <row r="16485">
          <cell r="D16485"/>
        </row>
        <row r="16486">
          <cell r="D16486"/>
        </row>
        <row r="16487">
          <cell r="D16487"/>
        </row>
        <row r="16488">
          <cell r="D16488"/>
        </row>
        <row r="16489">
          <cell r="D16489"/>
        </row>
        <row r="16490">
          <cell r="D16490"/>
        </row>
        <row r="16491">
          <cell r="D16491"/>
        </row>
        <row r="16492">
          <cell r="D16492"/>
        </row>
        <row r="16493">
          <cell r="D16493"/>
        </row>
        <row r="16494">
          <cell r="D16494"/>
        </row>
        <row r="16495">
          <cell r="D16495"/>
        </row>
        <row r="16496">
          <cell r="D16496"/>
        </row>
        <row r="16497">
          <cell r="D16497"/>
        </row>
        <row r="16498">
          <cell r="D16498"/>
        </row>
        <row r="16499">
          <cell r="D16499"/>
        </row>
        <row r="16500">
          <cell r="D16500"/>
        </row>
        <row r="16501">
          <cell r="D16501"/>
        </row>
        <row r="16502">
          <cell r="D16502"/>
        </row>
        <row r="16503">
          <cell r="D16503"/>
        </row>
        <row r="16504">
          <cell r="D16504"/>
        </row>
        <row r="16505">
          <cell r="D16505"/>
        </row>
        <row r="16506">
          <cell r="D16506"/>
        </row>
        <row r="16507">
          <cell r="D16507"/>
        </row>
        <row r="16508">
          <cell r="D16508"/>
        </row>
        <row r="16509">
          <cell r="D16509"/>
        </row>
        <row r="16510">
          <cell r="D16510"/>
        </row>
        <row r="16511">
          <cell r="D16511"/>
        </row>
        <row r="16512">
          <cell r="D16512"/>
        </row>
        <row r="16513">
          <cell r="D16513"/>
        </row>
        <row r="16514">
          <cell r="D16514"/>
        </row>
        <row r="16515">
          <cell r="D16515"/>
        </row>
        <row r="16516">
          <cell r="D16516"/>
        </row>
        <row r="16517">
          <cell r="D16517"/>
        </row>
        <row r="16518">
          <cell r="D16518"/>
        </row>
        <row r="16519">
          <cell r="D16519"/>
        </row>
        <row r="16520">
          <cell r="D16520"/>
        </row>
        <row r="16521">
          <cell r="D16521"/>
        </row>
        <row r="16522">
          <cell r="D16522"/>
        </row>
        <row r="16523">
          <cell r="D16523"/>
        </row>
        <row r="16524">
          <cell r="D16524"/>
        </row>
        <row r="16525">
          <cell r="D16525"/>
        </row>
        <row r="16526">
          <cell r="D16526"/>
        </row>
        <row r="16527">
          <cell r="D16527"/>
        </row>
        <row r="16528">
          <cell r="D16528"/>
        </row>
        <row r="16529">
          <cell r="D16529"/>
        </row>
        <row r="16530">
          <cell r="D16530"/>
        </row>
        <row r="16531">
          <cell r="D16531"/>
        </row>
        <row r="16532">
          <cell r="D16532"/>
        </row>
        <row r="16533">
          <cell r="D16533"/>
        </row>
        <row r="16534">
          <cell r="D16534"/>
        </row>
        <row r="16535">
          <cell r="D16535"/>
        </row>
        <row r="16536">
          <cell r="D16536"/>
        </row>
        <row r="16537">
          <cell r="D16537"/>
        </row>
        <row r="16538">
          <cell r="D16538"/>
        </row>
        <row r="16539">
          <cell r="D16539"/>
        </row>
        <row r="16540">
          <cell r="D16540"/>
        </row>
        <row r="16541">
          <cell r="D16541"/>
        </row>
        <row r="16542">
          <cell r="D16542"/>
        </row>
        <row r="16543">
          <cell r="D16543"/>
        </row>
        <row r="16544">
          <cell r="D16544"/>
        </row>
        <row r="16545">
          <cell r="D16545"/>
        </row>
        <row r="16546">
          <cell r="D16546"/>
        </row>
        <row r="16547">
          <cell r="D16547"/>
        </row>
        <row r="16548">
          <cell r="D16548"/>
        </row>
        <row r="16549">
          <cell r="D16549"/>
        </row>
        <row r="16550">
          <cell r="D16550"/>
        </row>
        <row r="16551">
          <cell r="D16551"/>
        </row>
        <row r="16552">
          <cell r="D16552"/>
        </row>
        <row r="16553">
          <cell r="D16553"/>
        </row>
        <row r="16554">
          <cell r="D16554"/>
        </row>
        <row r="16555">
          <cell r="D16555"/>
        </row>
        <row r="16556">
          <cell r="D16556"/>
        </row>
        <row r="16557">
          <cell r="D16557"/>
        </row>
        <row r="16558">
          <cell r="D16558"/>
        </row>
        <row r="16559">
          <cell r="D16559"/>
        </row>
        <row r="16560">
          <cell r="D16560"/>
        </row>
        <row r="16561">
          <cell r="D16561"/>
        </row>
        <row r="16562">
          <cell r="D16562"/>
        </row>
        <row r="16563">
          <cell r="D16563"/>
        </row>
        <row r="16564">
          <cell r="D16564"/>
        </row>
        <row r="16565">
          <cell r="D16565"/>
        </row>
        <row r="16566">
          <cell r="D16566"/>
        </row>
        <row r="16567">
          <cell r="D16567"/>
        </row>
        <row r="16568">
          <cell r="D16568"/>
        </row>
        <row r="16569">
          <cell r="D16569"/>
        </row>
        <row r="16570">
          <cell r="D16570"/>
        </row>
        <row r="16571">
          <cell r="D16571"/>
        </row>
        <row r="16572">
          <cell r="D16572"/>
        </row>
        <row r="16573">
          <cell r="D16573"/>
        </row>
        <row r="16574">
          <cell r="D16574"/>
        </row>
        <row r="16575">
          <cell r="D16575"/>
        </row>
        <row r="16576">
          <cell r="D16576"/>
        </row>
        <row r="16577">
          <cell r="D16577"/>
        </row>
        <row r="16578">
          <cell r="D16578"/>
        </row>
        <row r="16579">
          <cell r="D16579"/>
        </row>
        <row r="16580">
          <cell r="D16580"/>
        </row>
        <row r="16581">
          <cell r="D16581"/>
        </row>
        <row r="16582">
          <cell r="D16582"/>
        </row>
        <row r="16583">
          <cell r="D16583"/>
        </row>
        <row r="16584">
          <cell r="D16584"/>
        </row>
        <row r="16585">
          <cell r="D16585"/>
        </row>
        <row r="16586">
          <cell r="D16586"/>
        </row>
        <row r="16587">
          <cell r="D16587"/>
        </row>
        <row r="16588">
          <cell r="D16588"/>
        </row>
        <row r="16589">
          <cell r="D16589"/>
        </row>
        <row r="16590">
          <cell r="D16590"/>
        </row>
        <row r="16591">
          <cell r="D16591"/>
        </row>
        <row r="16592">
          <cell r="D16592"/>
        </row>
        <row r="16593">
          <cell r="D16593"/>
        </row>
        <row r="16594">
          <cell r="D16594"/>
        </row>
        <row r="16595">
          <cell r="D16595"/>
        </row>
        <row r="16596">
          <cell r="D16596"/>
        </row>
        <row r="16597">
          <cell r="D16597"/>
        </row>
        <row r="16598">
          <cell r="D16598"/>
        </row>
        <row r="16599">
          <cell r="D16599"/>
        </row>
        <row r="16600">
          <cell r="D16600"/>
        </row>
        <row r="16601">
          <cell r="D16601"/>
        </row>
        <row r="16602">
          <cell r="D16602"/>
        </row>
        <row r="16603">
          <cell r="D16603"/>
        </row>
        <row r="16604">
          <cell r="D16604"/>
        </row>
        <row r="16605">
          <cell r="D16605"/>
        </row>
        <row r="16606">
          <cell r="D16606"/>
        </row>
        <row r="16607">
          <cell r="D16607"/>
        </row>
        <row r="16608">
          <cell r="D16608"/>
        </row>
        <row r="16609">
          <cell r="D16609"/>
        </row>
        <row r="16610">
          <cell r="D16610"/>
        </row>
        <row r="16611">
          <cell r="D16611"/>
        </row>
        <row r="16612">
          <cell r="D16612"/>
        </row>
        <row r="16613">
          <cell r="D16613"/>
        </row>
        <row r="16614">
          <cell r="D16614"/>
        </row>
        <row r="16615">
          <cell r="D16615"/>
        </row>
        <row r="16616">
          <cell r="D16616"/>
        </row>
        <row r="16617">
          <cell r="D16617"/>
        </row>
        <row r="16618">
          <cell r="D16618"/>
        </row>
        <row r="16619">
          <cell r="D16619"/>
        </row>
        <row r="16620">
          <cell r="D16620"/>
        </row>
        <row r="16621">
          <cell r="D16621"/>
        </row>
        <row r="16622">
          <cell r="D16622"/>
        </row>
        <row r="16623">
          <cell r="D16623"/>
        </row>
        <row r="16624">
          <cell r="D16624"/>
        </row>
        <row r="16625">
          <cell r="D16625"/>
        </row>
        <row r="16626">
          <cell r="D16626"/>
        </row>
        <row r="16627">
          <cell r="D16627"/>
        </row>
        <row r="16628">
          <cell r="D16628"/>
        </row>
        <row r="16629">
          <cell r="D16629"/>
        </row>
        <row r="16630">
          <cell r="D16630"/>
        </row>
        <row r="16631">
          <cell r="D16631"/>
        </row>
        <row r="16632">
          <cell r="D16632"/>
        </row>
        <row r="16633">
          <cell r="D16633"/>
        </row>
        <row r="16634">
          <cell r="D16634"/>
        </row>
        <row r="16635">
          <cell r="D16635"/>
        </row>
        <row r="16636">
          <cell r="D16636"/>
        </row>
        <row r="16637">
          <cell r="D16637"/>
        </row>
        <row r="16638">
          <cell r="D16638"/>
        </row>
        <row r="16639">
          <cell r="D16639"/>
        </row>
        <row r="16640">
          <cell r="D16640"/>
        </row>
        <row r="16641">
          <cell r="D16641"/>
        </row>
        <row r="16642">
          <cell r="D16642"/>
        </row>
        <row r="16643">
          <cell r="D16643"/>
        </row>
        <row r="16644">
          <cell r="D16644"/>
        </row>
        <row r="16645">
          <cell r="D16645"/>
        </row>
        <row r="16646">
          <cell r="D16646"/>
        </row>
        <row r="16647">
          <cell r="D16647"/>
        </row>
        <row r="16648">
          <cell r="D16648"/>
        </row>
        <row r="16649">
          <cell r="D16649"/>
        </row>
        <row r="16650">
          <cell r="D16650"/>
        </row>
        <row r="16651">
          <cell r="D16651"/>
        </row>
        <row r="16652">
          <cell r="D16652"/>
        </row>
        <row r="16653">
          <cell r="D16653"/>
        </row>
        <row r="16654">
          <cell r="D16654"/>
        </row>
        <row r="16655">
          <cell r="D16655"/>
        </row>
        <row r="16656">
          <cell r="D16656"/>
        </row>
        <row r="16657">
          <cell r="D16657"/>
        </row>
        <row r="16658">
          <cell r="D16658"/>
        </row>
        <row r="16659">
          <cell r="D16659"/>
        </row>
        <row r="16660">
          <cell r="D16660"/>
        </row>
        <row r="16661">
          <cell r="D16661"/>
        </row>
        <row r="16662">
          <cell r="D16662"/>
        </row>
        <row r="16663">
          <cell r="D16663"/>
        </row>
        <row r="16664">
          <cell r="D16664"/>
        </row>
        <row r="16665">
          <cell r="D16665"/>
        </row>
        <row r="16666">
          <cell r="D16666"/>
        </row>
        <row r="16667">
          <cell r="D16667"/>
        </row>
        <row r="16668">
          <cell r="D16668"/>
        </row>
        <row r="16669">
          <cell r="D16669"/>
        </row>
        <row r="16670">
          <cell r="D16670"/>
        </row>
        <row r="16671">
          <cell r="D16671"/>
        </row>
        <row r="16672">
          <cell r="D16672"/>
        </row>
        <row r="16673">
          <cell r="D16673"/>
        </row>
        <row r="16674">
          <cell r="D16674"/>
        </row>
        <row r="16675">
          <cell r="D16675"/>
        </row>
        <row r="16676">
          <cell r="D16676"/>
        </row>
        <row r="16677">
          <cell r="D16677"/>
        </row>
        <row r="16678">
          <cell r="D16678"/>
        </row>
        <row r="16679">
          <cell r="D16679"/>
        </row>
        <row r="16680">
          <cell r="D16680"/>
        </row>
        <row r="16681">
          <cell r="D16681"/>
        </row>
        <row r="16682">
          <cell r="D16682"/>
        </row>
        <row r="16683">
          <cell r="D16683"/>
        </row>
        <row r="16684">
          <cell r="D16684"/>
        </row>
        <row r="16685">
          <cell r="D16685"/>
        </row>
        <row r="16686">
          <cell r="D16686"/>
        </row>
        <row r="16687">
          <cell r="D16687"/>
        </row>
        <row r="16688">
          <cell r="D16688"/>
        </row>
        <row r="16689">
          <cell r="D16689"/>
        </row>
        <row r="16690">
          <cell r="D16690"/>
        </row>
        <row r="16691">
          <cell r="D16691"/>
        </row>
        <row r="16692">
          <cell r="D16692"/>
        </row>
        <row r="16693">
          <cell r="D16693"/>
        </row>
        <row r="16694">
          <cell r="D16694"/>
        </row>
        <row r="16695">
          <cell r="D16695"/>
        </row>
        <row r="16696">
          <cell r="D16696"/>
        </row>
        <row r="16697">
          <cell r="D16697"/>
        </row>
        <row r="16698">
          <cell r="D16698"/>
        </row>
        <row r="16699">
          <cell r="D16699"/>
        </row>
        <row r="16700">
          <cell r="D16700"/>
        </row>
        <row r="16701">
          <cell r="D16701"/>
        </row>
        <row r="16702">
          <cell r="D16702"/>
        </row>
        <row r="16703">
          <cell r="D16703"/>
        </row>
        <row r="16704">
          <cell r="D16704"/>
        </row>
        <row r="16705">
          <cell r="D16705"/>
        </row>
        <row r="16706">
          <cell r="D16706"/>
        </row>
        <row r="16707">
          <cell r="D16707"/>
        </row>
        <row r="16708">
          <cell r="D16708"/>
        </row>
        <row r="16709">
          <cell r="D16709"/>
        </row>
        <row r="16710">
          <cell r="D16710"/>
        </row>
        <row r="16711">
          <cell r="D16711"/>
        </row>
        <row r="16712">
          <cell r="D16712"/>
        </row>
        <row r="16713">
          <cell r="D16713"/>
        </row>
        <row r="16714">
          <cell r="D16714"/>
        </row>
        <row r="16715">
          <cell r="D16715"/>
        </row>
        <row r="16716">
          <cell r="D16716"/>
        </row>
        <row r="16717">
          <cell r="D16717"/>
        </row>
        <row r="16718">
          <cell r="D16718"/>
        </row>
        <row r="16719">
          <cell r="D16719"/>
        </row>
        <row r="16720">
          <cell r="D16720"/>
        </row>
        <row r="16721">
          <cell r="D16721"/>
        </row>
        <row r="16722">
          <cell r="D16722"/>
        </row>
        <row r="16723">
          <cell r="D16723"/>
        </row>
        <row r="16724">
          <cell r="D16724"/>
        </row>
        <row r="16725">
          <cell r="D16725"/>
        </row>
        <row r="16726">
          <cell r="D16726"/>
        </row>
        <row r="16727">
          <cell r="D16727"/>
        </row>
        <row r="16728">
          <cell r="D16728"/>
        </row>
        <row r="16729">
          <cell r="D16729"/>
        </row>
        <row r="16730">
          <cell r="D16730"/>
        </row>
        <row r="16731">
          <cell r="D16731"/>
        </row>
        <row r="16732">
          <cell r="D16732"/>
        </row>
        <row r="16733">
          <cell r="D16733"/>
        </row>
        <row r="16734">
          <cell r="D16734"/>
        </row>
        <row r="16735">
          <cell r="D16735"/>
        </row>
        <row r="16736">
          <cell r="D16736"/>
        </row>
        <row r="16737">
          <cell r="D16737"/>
        </row>
        <row r="16738">
          <cell r="D16738"/>
        </row>
        <row r="16739">
          <cell r="D16739"/>
        </row>
        <row r="16740">
          <cell r="D16740"/>
        </row>
        <row r="16741">
          <cell r="D16741"/>
        </row>
        <row r="16742">
          <cell r="D16742"/>
        </row>
        <row r="16743">
          <cell r="D16743"/>
        </row>
        <row r="16744">
          <cell r="D16744"/>
        </row>
        <row r="16745">
          <cell r="D16745"/>
        </row>
        <row r="16746">
          <cell r="D16746"/>
        </row>
        <row r="16747">
          <cell r="D16747"/>
        </row>
        <row r="16748">
          <cell r="D16748"/>
        </row>
        <row r="16749">
          <cell r="D16749"/>
        </row>
        <row r="16750">
          <cell r="D16750"/>
        </row>
        <row r="16751">
          <cell r="D16751"/>
        </row>
        <row r="16752">
          <cell r="D16752"/>
        </row>
        <row r="16753">
          <cell r="D16753"/>
        </row>
        <row r="16754">
          <cell r="D16754"/>
        </row>
        <row r="16755">
          <cell r="D16755"/>
        </row>
        <row r="16756">
          <cell r="D16756"/>
        </row>
        <row r="16757">
          <cell r="D16757"/>
        </row>
        <row r="16758">
          <cell r="D16758"/>
        </row>
        <row r="16759">
          <cell r="D16759"/>
        </row>
        <row r="16760">
          <cell r="D16760"/>
        </row>
        <row r="16761">
          <cell r="D16761"/>
        </row>
        <row r="16762">
          <cell r="D16762"/>
        </row>
        <row r="16763">
          <cell r="D16763"/>
        </row>
        <row r="16764">
          <cell r="D16764"/>
        </row>
        <row r="16765">
          <cell r="D16765"/>
        </row>
        <row r="16766">
          <cell r="D16766"/>
        </row>
        <row r="16767">
          <cell r="D16767"/>
        </row>
        <row r="16768">
          <cell r="D16768"/>
        </row>
        <row r="16769">
          <cell r="D16769"/>
        </row>
        <row r="16770">
          <cell r="D16770"/>
        </row>
        <row r="16771">
          <cell r="D16771"/>
        </row>
        <row r="16772">
          <cell r="D16772"/>
        </row>
        <row r="16773">
          <cell r="D16773"/>
        </row>
        <row r="16774">
          <cell r="D16774"/>
        </row>
        <row r="16775">
          <cell r="D16775"/>
        </row>
        <row r="16776">
          <cell r="D16776"/>
        </row>
        <row r="16777">
          <cell r="D16777"/>
        </row>
        <row r="16778">
          <cell r="D16778"/>
        </row>
        <row r="16779">
          <cell r="D16779"/>
        </row>
        <row r="16780">
          <cell r="D16780"/>
        </row>
        <row r="16781">
          <cell r="D16781"/>
        </row>
        <row r="16782">
          <cell r="D16782"/>
        </row>
        <row r="16783">
          <cell r="D16783"/>
        </row>
        <row r="16784">
          <cell r="D16784"/>
        </row>
        <row r="16785">
          <cell r="D16785"/>
        </row>
        <row r="16786">
          <cell r="D16786"/>
        </row>
        <row r="16787">
          <cell r="D16787"/>
        </row>
        <row r="16788">
          <cell r="D16788"/>
        </row>
        <row r="16789">
          <cell r="D16789"/>
        </row>
        <row r="16790">
          <cell r="D16790"/>
        </row>
        <row r="16791">
          <cell r="D16791"/>
        </row>
        <row r="16792">
          <cell r="D16792"/>
        </row>
        <row r="16793">
          <cell r="D16793"/>
        </row>
        <row r="16794">
          <cell r="D16794"/>
        </row>
        <row r="16795">
          <cell r="D16795"/>
        </row>
        <row r="16796">
          <cell r="D16796"/>
        </row>
        <row r="16797">
          <cell r="D16797"/>
        </row>
        <row r="16798">
          <cell r="D16798"/>
        </row>
        <row r="16799">
          <cell r="D16799"/>
        </row>
        <row r="16800">
          <cell r="D16800"/>
        </row>
        <row r="16801">
          <cell r="D16801"/>
        </row>
        <row r="16802">
          <cell r="D16802"/>
        </row>
        <row r="16803">
          <cell r="D16803"/>
        </row>
        <row r="16804">
          <cell r="D16804"/>
        </row>
        <row r="16805">
          <cell r="D16805"/>
        </row>
        <row r="16806">
          <cell r="D16806"/>
        </row>
        <row r="16807">
          <cell r="D16807"/>
        </row>
        <row r="16808">
          <cell r="D16808"/>
        </row>
        <row r="16809">
          <cell r="D16809"/>
        </row>
        <row r="16810">
          <cell r="D16810"/>
        </row>
        <row r="16811">
          <cell r="D16811"/>
        </row>
        <row r="16812">
          <cell r="D16812"/>
        </row>
        <row r="16813">
          <cell r="D16813"/>
        </row>
        <row r="16814">
          <cell r="D16814"/>
        </row>
        <row r="16815">
          <cell r="D16815"/>
        </row>
        <row r="16816">
          <cell r="D16816"/>
        </row>
        <row r="16817">
          <cell r="D16817"/>
        </row>
        <row r="16818">
          <cell r="D16818"/>
        </row>
        <row r="16819">
          <cell r="D16819"/>
        </row>
        <row r="16820">
          <cell r="D16820"/>
        </row>
        <row r="16821">
          <cell r="D16821"/>
        </row>
        <row r="16822">
          <cell r="D16822"/>
        </row>
        <row r="16823">
          <cell r="D16823"/>
        </row>
        <row r="16824">
          <cell r="D16824"/>
        </row>
        <row r="16825">
          <cell r="D16825"/>
        </row>
        <row r="16826">
          <cell r="D16826"/>
        </row>
        <row r="16827">
          <cell r="D16827"/>
        </row>
        <row r="16828">
          <cell r="D16828"/>
        </row>
        <row r="16829">
          <cell r="D16829"/>
        </row>
        <row r="16830">
          <cell r="D16830"/>
        </row>
        <row r="16831">
          <cell r="D16831"/>
        </row>
        <row r="16832">
          <cell r="D16832"/>
        </row>
        <row r="16833">
          <cell r="D16833"/>
        </row>
        <row r="16834">
          <cell r="D16834"/>
        </row>
        <row r="16835">
          <cell r="D16835"/>
        </row>
        <row r="16836">
          <cell r="D16836"/>
        </row>
        <row r="16837">
          <cell r="D16837"/>
        </row>
        <row r="16838">
          <cell r="D16838"/>
        </row>
        <row r="16839">
          <cell r="D16839"/>
        </row>
        <row r="16840">
          <cell r="D16840"/>
        </row>
        <row r="16841">
          <cell r="D16841"/>
        </row>
        <row r="16842">
          <cell r="D16842"/>
        </row>
        <row r="16843">
          <cell r="D16843"/>
        </row>
        <row r="16844">
          <cell r="D16844"/>
        </row>
        <row r="16845">
          <cell r="D16845"/>
        </row>
        <row r="16846">
          <cell r="D16846"/>
        </row>
        <row r="16847">
          <cell r="D16847"/>
        </row>
        <row r="16848">
          <cell r="D16848"/>
        </row>
        <row r="16849">
          <cell r="D16849"/>
        </row>
        <row r="16850">
          <cell r="D16850"/>
        </row>
        <row r="16851">
          <cell r="D16851"/>
        </row>
        <row r="16852">
          <cell r="D16852"/>
        </row>
        <row r="16853">
          <cell r="D16853"/>
        </row>
        <row r="16854">
          <cell r="D16854"/>
        </row>
        <row r="16855">
          <cell r="D16855"/>
        </row>
        <row r="16856">
          <cell r="D16856"/>
        </row>
        <row r="16857">
          <cell r="D16857"/>
        </row>
        <row r="16858">
          <cell r="D16858"/>
        </row>
        <row r="16859">
          <cell r="D16859"/>
        </row>
        <row r="16860">
          <cell r="D16860"/>
        </row>
        <row r="16861">
          <cell r="D16861"/>
        </row>
        <row r="16862">
          <cell r="D16862"/>
        </row>
        <row r="16863">
          <cell r="D16863"/>
        </row>
        <row r="16864">
          <cell r="D16864"/>
        </row>
        <row r="16865">
          <cell r="D16865"/>
        </row>
        <row r="16866">
          <cell r="D16866"/>
        </row>
        <row r="16867">
          <cell r="D16867"/>
        </row>
        <row r="16868">
          <cell r="D16868"/>
        </row>
        <row r="16869">
          <cell r="D16869"/>
        </row>
        <row r="16870">
          <cell r="D16870"/>
        </row>
        <row r="16871">
          <cell r="D16871"/>
        </row>
        <row r="16872">
          <cell r="D16872"/>
        </row>
        <row r="16873">
          <cell r="D16873"/>
        </row>
        <row r="16874">
          <cell r="D16874"/>
        </row>
        <row r="16875">
          <cell r="D16875"/>
        </row>
        <row r="16876">
          <cell r="D16876"/>
        </row>
        <row r="16877">
          <cell r="D16877"/>
        </row>
        <row r="16878">
          <cell r="D16878"/>
        </row>
        <row r="16879">
          <cell r="D16879"/>
        </row>
        <row r="16880">
          <cell r="D16880"/>
        </row>
        <row r="16881">
          <cell r="D16881"/>
        </row>
        <row r="16882">
          <cell r="D16882"/>
        </row>
        <row r="16883">
          <cell r="D16883"/>
        </row>
        <row r="16884">
          <cell r="D16884"/>
        </row>
        <row r="16885">
          <cell r="D16885"/>
        </row>
        <row r="16886">
          <cell r="D16886"/>
        </row>
        <row r="16887">
          <cell r="D16887"/>
        </row>
        <row r="16888">
          <cell r="D16888"/>
        </row>
        <row r="16889">
          <cell r="D16889"/>
        </row>
        <row r="16890">
          <cell r="D16890"/>
        </row>
        <row r="16891">
          <cell r="D16891"/>
        </row>
        <row r="16892">
          <cell r="D16892"/>
        </row>
        <row r="16893">
          <cell r="D16893"/>
        </row>
        <row r="16894">
          <cell r="D16894"/>
        </row>
        <row r="16895">
          <cell r="D16895"/>
        </row>
        <row r="16896">
          <cell r="D16896"/>
        </row>
        <row r="16897">
          <cell r="D16897"/>
        </row>
        <row r="16898">
          <cell r="D16898"/>
        </row>
        <row r="16899">
          <cell r="D16899"/>
        </row>
        <row r="16900">
          <cell r="D16900"/>
        </row>
        <row r="16901">
          <cell r="D16901"/>
        </row>
        <row r="16902">
          <cell r="D16902"/>
        </row>
        <row r="16903">
          <cell r="D16903"/>
        </row>
        <row r="16904">
          <cell r="D16904"/>
        </row>
        <row r="16905">
          <cell r="D16905"/>
        </row>
        <row r="16906">
          <cell r="D16906"/>
        </row>
        <row r="16907">
          <cell r="D16907"/>
        </row>
        <row r="16908">
          <cell r="D16908"/>
        </row>
        <row r="16909">
          <cell r="D16909"/>
        </row>
        <row r="16910">
          <cell r="D16910"/>
        </row>
        <row r="16911">
          <cell r="D16911"/>
        </row>
        <row r="16912">
          <cell r="D16912"/>
        </row>
        <row r="16913">
          <cell r="D16913"/>
        </row>
        <row r="16914">
          <cell r="D16914"/>
        </row>
        <row r="16915">
          <cell r="D16915"/>
        </row>
        <row r="16916">
          <cell r="D16916"/>
        </row>
        <row r="16917">
          <cell r="D16917"/>
        </row>
        <row r="16918">
          <cell r="D16918"/>
        </row>
        <row r="16919">
          <cell r="D16919"/>
        </row>
        <row r="16920">
          <cell r="D16920"/>
        </row>
        <row r="16921">
          <cell r="D16921"/>
        </row>
        <row r="16922">
          <cell r="D16922"/>
        </row>
        <row r="16923">
          <cell r="D16923"/>
        </row>
        <row r="16924">
          <cell r="D16924"/>
        </row>
        <row r="16925">
          <cell r="D16925"/>
        </row>
        <row r="16926">
          <cell r="D16926"/>
        </row>
        <row r="16927">
          <cell r="D16927"/>
        </row>
        <row r="16928">
          <cell r="D16928"/>
        </row>
        <row r="16929">
          <cell r="D16929"/>
        </row>
        <row r="16930">
          <cell r="D16930"/>
        </row>
        <row r="16931">
          <cell r="D16931"/>
        </row>
        <row r="16932">
          <cell r="D16932"/>
        </row>
        <row r="16933">
          <cell r="D16933"/>
        </row>
        <row r="16934">
          <cell r="D16934"/>
        </row>
        <row r="16935">
          <cell r="D16935"/>
        </row>
        <row r="16936">
          <cell r="D16936"/>
        </row>
        <row r="16937">
          <cell r="D16937"/>
        </row>
        <row r="16938">
          <cell r="D16938"/>
        </row>
        <row r="16939">
          <cell r="D16939"/>
        </row>
        <row r="16940">
          <cell r="D16940"/>
        </row>
        <row r="16941">
          <cell r="D16941"/>
        </row>
        <row r="16942">
          <cell r="D16942"/>
        </row>
        <row r="16943">
          <cell r="D16943"/>
        </row>
        <row r="16944">
          <cell r="D16944"/>
        </row>
        <row r="16945">
          <cell r="D16945"/>
        </row>
        <row r="16946">
          <cell r="D16946"/>
        </row>
        <row r="16947">
          <cell r="D16947"/>
        </row>
        <row r="16948">
          <cell r="D16948"/>
        </row>
        <row r="16949">
          <cell r="D16949"/>
        </row>
        <row r="16950">
          <cell r="D16950"/>
        </row>
        <row r="16951">
          <cell r="D16951"/>
        </row>
        <row r="16952">
          <cell r="D16952"/>
        </row>
        <row r="16953">
          <cell r="D16953"/>
        </row>
        <row r="16954">
          <cell r="D16954"/>
        </row>
        <row r="16955">
          <cell r="D16955"/>
        </row>
        <row r="16956">
          <cell r="D16956"/>
        </row>
        <row r="16957">
          <cell r="D16957"/>
        </row>
        <row r="16958">
          <cell r="D16958"/>
        </row>
        <row r="16959">
          <cell r="D16959"/>
        </row>
        <row r="16960">
          <cell r="D16960"/>
        </row>
        <row r="16961">
          <cell r="D16961"/>
        </row>
        <row r="16962">
          <cell r="D16962"/>
        </row>
        <row r="16963">
          <cell r="D16963"/>
        </row>
        <row r="16964">
          <cell r="D16964"/>
        </row>
        <row r="16965">
          <cell r="D16965"/>
        </row>
        <row r="16966">
          <cell r="D16966"/>
        </row>
        <row r="16967">
          <cell r="D16967"/>
        </row>
        <row r="16968">
          <cell r="D16968"/>
        </row>
        <row r="16969">
          <cell r="D16969"/>
        </row>
        <row r="16970">
          <cell r="D16970"/>
        </row>
        <row r="16971">
          <cell r="D16971"/>
        </row>
        <row r="16972">
          <cell r="D16972"/>
        </row>
        <row r="16973">
          <cell r="D16973"/>
        </row>
        <row r="16974">
          <cell r="D16974"/>
        </row>
        <row r="16975">
          <cell r="D16975"/>
        </row>
        <row r="16976">
          <cell r="D16976"/>
        </row>
        <row r="16977">
          <cell r="D16977"/>
        </row>
        <row r="16978">
          <cell r="D16978"/>
        </row>
        <row r="16979">
          <cell r="D16979"/>
        </row>
        <row r="16980">
          <cell r="D16980"/>
        </row>
        <row r="16981">
          <cell r="D16981"/>
        </row>
        <row r="16982">
          <cell r="D16982"/>
        </row>
        <row r="16983">
          <cell r="D16983"/>
        </row>
        <row r="16984">
          <cell r="D16984"/>
        </row>
        <row r="16985">
          <cell r="D16985"/>
        </row>
        <row r="16986">
          <cell r="D16986"/>
        </row>
        <row r="16987">
          <cell r="D16987"/>
        </row>
        <row r="16988">
          <cell r="D16988"/>
        </row>
        <row r="16989">
          <cell r="D16989"/>
        </row>
        <row r="16990">
          <cell r="D16990"/>
        </row>
        <row r="16991">
          <cell r="D16991"/>
        </row>
        <row r="16992">
          <cell r="D16992"/>
        </row>
        <row r="16993">
          <cell r="D16993"/>
        </row>
        <row r="16994">
          <cell r="D16994"/>
        </row>
        <row r="16995">
          <cell r="D16995"/>
        </row>
        <row r="16996">
          <cell r="D16996"/>
        </row>
        <row r="16997">
          <cell r="D16997"/>
        </row>
        <row r="16998">
          <cell r="D16998"/>
        </row>
        <row r="16999">
          <cell r="D16999"/>
        </row>
        <row r="17000">
          <cell r="D17000"/>
        </row>
        <row r="17001">
          <cell r="D17001"/>
        </row>
        <row r="17002">
          <cell r="D17002"/>
        </row>
        <row r="17003">
          <cell r="D17003"/>
        </row>
        <row r="17004">
          <cell r="D17004"/>
        </row>
        <row r="17005">
          <cell r="D17005"/>
        </row>
        <row r="17006">
          <cell r="D17006"/>
        </row>
        <row r="17007">
          <cell r="D17007"/>
        </row>
        <row r="17008">
          <cell r="D17008"/>
        </row>
        <row r="17009">
          <cell r="D17009"/>
        </row>
        <row r="17010">
          <cell r="D17010"/>
        </row>
        <row r="17011">
          <cell r="D17011"/>
        </row>
        <row r="17012">
          <cell r="D17012"/>
        </row>
        <row r="17013">
          <cell r="D17013"/>
        </row>
        <row r="17014">
          <cell r="D17014"/>
        </row>
        <row r="17015">
          <cell r="D17015"/>
        </row>
        <row r="17016">
          <cell r="D17016"/>
        </row>
        <row r="17017">
          <cell r="D17017"/>
        </row>
        <row r="17018">
          <cell r="D17018"/>
        </row>
        <row r="17019">
          <cell r="D17019"/>
        </row>
        <row r="17020">
          <cell r="D17020"/>
        </row>
        <row r="17021">
          <cell r="D17021"/>
        </row>
        <row r="17022">
          <cell r="D17022"/>
        </row>
        <row r="17023">
          <cell r="D17023"/>
        </row>
        <row r="17024">
          <cell r="D17024"/>
        </row>
        <row r="17025">
          <cell r="D17025"/>
        </row>
        <row r="17026">
          <cell r="D17026"/>
        </row>
        <row r="17027">
          <cell r="D17027"/>
        </row>
        <row r="17028">
          <cell r="D17028"/>
        </row>
        <row r="17029">
          <cell r="D17029"/>
        </row>
        <row r="17030">
          <cell r="D17030"/>
        </row>
        <row r="17031">
          <cell r="D17031"/>
        </row>
        <row r="17032">
          <cell r="D17032"/>
        </row>
        <row r="17033">
          <cell r="D17033"/>
        </row>
        <row r="17034">
          <cell r="D17034"/>
        </row>
        <row r="17035">
          <cell r="D17035"/>
        </row>
        <row r="17036">
          <cell r="D17036"/>
        </row>
        <row r="17037">
          <cell r="D17037"/>
        </row>
        <row r="17038">
          <cell r="D17038"/>
        </row>
        <row r="17039">
          <cell r="D17039"/>
        </row>
        <row r="17040">
          <cell r="D17040"/>
        </row>
        <row r="17041">
          <cell r="D17041"/>
        </row>
        <row r="17042">
          <cell r="D17042"/>
        </row>
        <row r="17043">
          <cell r="D17043"/>
        </row>
        <row r="17044">
          <cell r="D17044"/>
        </row>
        <row r="17045">
          <cell r="D17045"/>
        </row>
        <row r="17046">
          <cell r="D17046"/>
        </row>
        <row r="17047">
          <cell r="D17047"/>
        </row>
        <row r="17048">
          <cell r="D17048"/>
        </row>
        <row r="17049">
          <cell r="D17049"/>
        </row>
        <row r="17050">
          <cell r="D17050"/>
        </row>
        <row r="17051">
          <cell r="D17051"/>
        </row>
        <row r="17052">
          <cell r="D17052"/>
        </row>
        <row r="17053">
          <cell r="D17053"/>
        </row>
        <row r="17054">
          <cell r="D17054"/>
        </row>
        <row r="17055">
          <cell r="D17055"/>
        </row>
        <row r="17056">
          <cell r="D17056"/>
        </row>
        <row r="17057">
          <cell r="D17057"/>
        </row>
        <row r="17058">
          <cell r="D17058"/>
        </row>
        <row r="17059">
          <cell r="D17059"/>
        </row>
        <row r="17060">
          <cell r="D17060"/>
        </row>
        <row r="17061">
          <cell r="D17061"/>
        </row>
        <row r="17062">
          <cell r="D17062"/>
        </row>
        <row r="17063">
          <cell r="D17063"/>
        </row>
        <row r="17064">
          <cell r="D17064"/>
        </row>
        <row r="17065">
          <cell r="D17065"/>
        </row>
        <row r="17066">
          <cell r="D17066"/>
        </row>
        <row r="17067">
          <cell r="D17067"/>
        </row>
        <row r="17068">
          <cell r="D17068"/>
        </row>
        <row r="17069">
          <cell r="D17069"/>
        </row>
        <row r="17070">
          <cell r="D17070"/>
        </row>
        <row r="17071">
          <cell r="D17071"/>
        </row>
        <row r="17072">
          <cell r="D17072"/>
        </row>
        <row r="17073">
          <cell r="D17073"/>
        </row>
        <row r="17074">
          <cell r="D17074"/>
        </row>
        <row r="17075">
          <cell r="D17075"/>
        </row>
        <row r="17076">
          <cell r="D17076"/>
        </row>
        <row r="17077">
          <cell r="D17077"/>
        </row>
        <row r="17078">
          <cell r="D17078"/>
        </row>
        <row r="17079">
          <cell r="D17079"/>
        </row>
        <row r="17080">
          <cell r="D17080"/>
        </row>
        <row r="17081">
          <cell r="D17081"/>
        </row>
        <row r="17082">
          <cell r="D17082"/>
        </row>
        <row r="17083">
          <cell r="D17083"/>
        </row>
        <row r="17084">
          <cell r="D17084"/>
        </row>
        <row r="17085">
          <cell r="D17085"/>
        </row>
        <row r="17086">
          <cell r="D17086"/>
        </row>
        <row r="17087">
          <cell r="D17087"/>
        </row>
        <row r="17088">
          <cell r="D17088"/>
        </row>
        <row r="17089">
          <cell r="D17089"/>
        </row>
        <row r="17090">
          <cell r="D17090"/>
        </row>
        <row r="17091">
          <cell r="D17091"/>
        </row>
        <row r="17092">
          <cell r="D17092"/>
        </row>
        <row r="17093">
          <cell r="D17093"/>
        </row>
        <row r="17094">
          <cell r="D17094"/>
        </row>
        <row r="17095">
          <cell r="D17095"/>
        </row>
        <row r="17096">
          <cell r="D17096"/>
        </row>
        <row r="17097">
          <cell r="D17097"/>
        </row>
        <row r="17098">
          <cell r="D17098"/>
        </row>
        <row r="17099">
          <cell r="D17099"/>
        </row>
        <row r="17100">
          <cell r="D17100"/>
        </row>
        <row r="17101">
          <cell r="D17101"/>
        </row>
        <row r="17102">
          <cell r="D17102"/>
        </row>
        <row r="17103">
          <cell r="D17103"/>
        </row>
        <row r="17104">
          <cell r="D17104"/>
        </row>
        <row r="17105">
          <cell r="D17105"/>
        </row>
        <row r="17106">
          <cell r="D17106"/>
        </row>
        <row r="17107">
          <cell r="D17107"/>
        </row>
        <row r="17108">
          <cell r="D17108"/>
        </row>
        <row r="17109">
          <cell r="D17109"/>
        </row>
        <row r="17110">
          <cell r="D17110"/>
        </row>
        <row r="17111">
          <cell r="D17111"/>
        </row>
        <row r="17112">
          <cell r="D17112"/>
        </row>
        <row r="17113">
          <cell r="D17113"/>
        </row>
        <row r="17114">
          <cell r="D17114"/>
        </row>
        <row r="17115">
          <cell r="D17115"/>
        </row>
        <row r="17116">
          <cell r="D17116"/>
        </row>
        <row r="17117">
          <cell r="D17117"/>
        </row>
        <row r="17118">
          <cell r="D17118"/>
        </row>
        <row r="17119">
          <cell r="D17119"/>
        </row>
        <row r="17120">
          <cell r="D17120"/>
        </row>
        <row r="17121">
          <cell r="D17121"/>
        </row>
        <row r="17122">
          <cell r="D17122"/>
        </row>
        <row r="17123">
          <cell r="D17123"/>
        </row>
        <row r="17124">
          <cell r="D17124"/>
        </row>
        <row r="17125">
          <cell r="D17125"/>
        </row>
        <row r="17126">
          <cell r="D17126"/>
        </row>
        <row r="17127">
          <cell r="D17127"/>
        </row>
        <row r="17128">
          <cell r="D17128"/>
        </row>
        <row r="17129">
          <cell r="D17129"/>
        </row>
        <row r="17130">
          <cell r="D17130"/>
        </row>
        <row r="17131">
          <cell r="D17131"/>
        </row>
        <row r="17132">
          <cell r="D17132"/>
        </row>
        <row r="17133">
          <cell r="D17133"/>
        </row>
        <row r="17134">
          <cell r="D17134"/>
        </row>
        <row r="17135">
          <cell r="D17135"/>
        </row>
        <row r="17136">
          <cell r="D17136"/>
        </row>
        <row r="17137">
          <cell r="D17137"/>
        </row>
        <row r="17138">
          <cell r="D17138"/>
        </row>
        <row r="17139">
          <cell r="D17139"/>
        </row>
        <row r="17140">
          <cell r="D17140"/>
        </row>
        <row r="17141">
          <cell r="D17141"/>
        </row>
        <row r="17142">
          <cell r="D17142"/>
        </row>
        <row r="17143">
          <cell r="D17143"/>
        </row>
        <row r="17144">
          <cell r="D17144"/>
        </row>
        <row r="17145">
          <cell r="D17145"/>
        </row>
        <row r="17146">
          <cell r="D17146"/>
        </row>
        <row r="17147">
          <cell r="D17147"/>
        </row>
        <row r="17148">
          <cell r="D17148"/>
        </row>
        <row r="17149">
          <cell r="D17149"/>
        </row>
        <row r="17150">
          <cell r="D17150"/>
        </row>
        <row r="17151">
          <cell r="D17151"/>
        </row>
        <row r="17152">
          <cell r="D17152"/>
        </row>
        <row r="17153">
          <cell r="D17153"/>
        </row>
        <row r="17154">
          <cell r="D17154"/>
        </row>
        <row r="17155">
          <cell r="D17155"/>
        </row>
        <row r="17156">
          <cell r="D17156"/>
        </row>
        <row r="17157">
          <cell r="D17157"/>
        </row>
        <row r="17158">
          <cell r="D17158"/>
        </row>
        <row r="17159">
          <cell r="D17159"/>
        </row>
        <row r="17160">
          <cell r="D17160"/>
        </row>
        <row r="17161">
          <cell r="D17161"/>
        </row>
        <row r="17162">
          <cell r="D17162"/>
        </row>
        <row r="17163">
          <cell r="D17163"/>
        </row>
        <row r="17164">
          <cell r="D17164"/>
        </row>
        <row r="17165">
          <cell r="D17165"/>
        </row>
        <row r="17166">
          <cell r="D17166"/>
        </row>
        <row r="17167">
          <cell r="D17167"/>
        </row>
        <row r="17168">
          <cell r="D17168"/>
        </row>
        <row r="17169">
          <cell r="D17169"/>
        </row>
        <row r="17170">
          <cell r="D17170"/>
        </row>
        <row r="17171">
          <cell r="D17171"/>
        </row>
        <row r="17172">
          <cell r="D17172"/>
        </row>
        <row r="17173">
          <cell r="D17173"/>
        </row>
        <row r="17174">
          <cell r="D17174"/>
        </row>
        <row r="17175">
          <cell r="D17175"/>
        </row>
        <row r="17176">
          <cell r="D17176"/>
        </row>
        <row r="17177">
          <cell r="D17177"/>
        </row>
        <row r="17178">
          <cell r="D17178"/>
        </row>
        <row r="17179">
          <cell r="D17179"/>
        </row>
        <row r="17180">
          <cell r="D17180"/>
        </row>
        <row r="17181">
          <cell r="D17181"/>
        </row>
        <row r="17182">
          <cell r="D17182"/>
        </row>
        <row r="17183">
          <cell r="D17183"/>
        </row>
        <row r="17184">
          <cell r="D17184"/>
        </row>
        <row r="17185">
          <cell r="D17185"/>
        </row>
        <row r="17186">
          <cell r="D17186"/>
        </row>
        <row r="17187">
          <cell r="D17187"/>
        </row>
        <row r="17188">
          <cell r="D17188"/>
        </row>
        <row r="17189">
          <cell r="D17189"/>
        </row>
        <row r="17190">
          <cell r="D17190"/>
        </row>
        <row r="17191">
          <cell r="D17191"/>
        </row>
        <row r="17192">
          <cell r="D17192"/>
        </row>
        <row r="17193">
          <cell r="D17193"/>
        </row>
        <row r="17194">
          <cell r="D17194"/>
        </row>
        <row r="17195">
          <cell r="D17195"/>
        </row>
        <row r="17196">
          <cell r="D17196"/>
        </row>
        <row r="17197">
          <cell r="D17197"/>
        </row>
        <row r="17198">
          <cell r="D17198"/>
        </row>
        <row r="17199">
          <cell r="D17199"/>
        </row>
        <row r="17200">
          <cell r="D17200"/>
        </row>
        <row r="17201">
          <cell r="D17201"/>
        </row>
        <row r="17202">
          <cell r="D17202"/>
        </row>
        <row r="17203">
          <cell r="D17203"/>
        </row>
        <row r="17204">
          <cell r="D17204"/>
        </row>
        <row r="17205">
          <cell r="D17205"/>
        </row>
        <row r="17206">
          <cell r="D17206"/>
        </row>
        <row r="17207">
          <cell r="D17207"/>
        </row>
        <row r="17208">
          <cell r="D17208"/>
        </row>
        <row r="17209">
          <cell r="D17209"/>
        </row>
        <row r="17210">
          <cell r="D17210"/>
        </row>
        <row r="17211">
          <cell r="D17211"/>
        </row>
        <row r="17212">
          <cell r="D17212"/>
        </row>
        <row r="17213">
          <cell r="D17213"/>
        </row>
        <row r="17214">
          <cell r="D17214"/>
        </row>
        <row r="17215">
          <cell r="D17215"/>
        </row>
        <row r="17216">
          <cell r="D17216"/>
        </row>
        <row r="17217">
          <cell r="D17217"/>
        </row>
        <row r="17218">
          <cell r="D17218"/>
        </row>
        <row r="17219">
          <cell r="D17219"/>
        </row>
        <row r="17220">
          <cell r="D17220"/>
        </row>
        <row r="17221">
          <cell r="D17221"/>
        </row>
        <row r="17222">
          <cell r="D17222"/>
        </row>
        <row r="17223">
          <cell r="D17223"/>
        </row>
        <row r="17224">
          <cell r="D17224"/>
        </row>
        <row r="17225">
          <cell r="D17225"/>
        </row>
        <row r="17226">
          <cell r="D17226"/>
        </row>
        <row r="17227">
          <cell r="D17227"/>
        </row>
        <row r="17228">
          <cell r="D17228"/>
        </row>
        <row r="17229">
          <cell r="D17229"/>
        </row>
        <row r="17230">
          <cell r="D17230"/>
        </row>
        <row r="17231">
          <cell r="D17231"/>
        </row>
        <row r="17232">
          <cell r="D17232"/>
        </row>
        <row r="17233">
          <cell r="D17233"/>
        </row>
        <row r="17234">
          <cell r="D17234"/>
        </row>
        <row r="17235">
          <cell r="D17235"/>
        </row>
        <row r="17236">
          <cell r="D17236"/>
        </row>
        <row r="17237">
          <cell r="D17237"/>
        </row>
        <row r="17238">
          <cell r="D17238"/>
        </row>
        <row r="17239">
          <cell r="D17239"/>
        </row>
        <row r="17240">
          <cell r="D17240"/>
        </row>
        <row r="17241">
          <cell r="D17241"/>
        </row>
        <row r="17242">
          <cell r="D17242"/>
        </row>
        <row r="17243">
          <cell r="D17243"/>
        </row>
        <row r="17244">
          <cell r="D17244"/>
        </row>
        <row r="17245">
          <cell r="D17245"/>
        </row>
        <row r="17246">
          <cell r="D17246"/>
        </row>
        <row r="17247">
          <cell r="D17247"/>
        </row>
        <row r="17248">
          <cell r="D17248"/>
        </row>
        <row r="17249">
          <cell r="D17249"/>
        </row>
        <row r="17250">
          <cell r="D17250"/>
        </row>
        <row r="17251">
          <cell r="D17251"/>
        </row>
        <row r="17252">
          <cell r="D17252"/>
        </row>
        <row r="17253">
          <cell r="D17253"/>
        </row>
        <row r="17254">
          <cell r="D17254"/>
        </row>
        <row r="17255">
          <cell r="D17255"/>
        </row>
        <row r="17256">
          <cell r="D17256"/>
        </row>
        <row r="17257">
          <cell r="D17257"/>
        </row>
        <row r="17258">
          <cell r="D17258"/>
        </row>
        <row r="17259">
          <cell r="D17259"/>
        </row>
        <row r="17260">
          <cell r="D17260"/>
        </row>
        <row r="17261">
          <cell r="D17261"/>
        </row>
        <row r="17262">
          <cell r="D17262"/>
        </row>
        <row r="17263">
          <cell r="D17263"/>
        </row>
        <row r="17264">
          <cell r="D17264"/>
        </row>
        <row r="17265">
          <cell r="D17265"/>
        </row>
        <row r="17266">
          <cell r="D17266"/>
        </row>
        <row r="17267">
          <cell r="D17267"/>
        </row>
        <row r="17268">
          <cell r="D17268"/>
        </row>
        <row r="17269">
          <cell r="D17269"/>
        </row>
        <row r="17270">
          <cell r="D17270"/>
        </row>
        <row r="17271">
          <cell r="D17271"/>
        </row>
        <row r="17272">
          <cell r="D17272"/>
        </row>
        <row r="17273">
          <cell r="D17273"/>
        </row>
        <row r="17274">
          <cell r="D17274"/>
        </row>
        <row r="17275">
          <cell r="D17275"/>
        </row>
        <row r="17276">
          <cell r="D17276"/>
        </row>
        <row r="17277">
          <cell r="D17277"/>
        </row>
        <row r="17278">
          <cell r="D17278"/>
        </row>
        <row r="17279">
          <cell r="D17279"/>
        </row>
        <row r="17280">
          <cell r="D17280"/>
        </row>
        <row r="17281">
          <cell r="D17281"/>
        </row>
        <row r="17282">
          <cell r="D17282"/>
        </row>
        <row r="17283">
          <cell r="D17283"/>
        </row>
        <row r="17284">
          <cell r="D17284"/>
        </row>
        <row r="17285">
          <cell r="D17285"/>
        </row>
        <row r="17286">
          <cell r="D17286"/>
        </row>
        <row r="17287">
          <cell r="D17287"/>
        </row>
        <row r="17288">
          <cell r="D17288"/>
        </row>
        <row r="17289">
          <cell r="D17289"/>
        </row>
        <row r="17290">
          <cell r="D17290"/>
        </row>
        <row r="17291">
          <cell r="D17291"/>
        </row>
        <row r="17292">
          <cell r="D17292"/>
        </row>
        <row r="17293">
          <cell r="D17293"/>
        </row>
        <row r="17294">
          <cell r="D17294"/>
        </row>
        <row r="17295">
          <cell r="D17295"/>
        </row>
        <row r="17296">
          <cell r="D17296"/>
        </row>
        <row r="17297">
          <cell r="D17297"/>
        </row>
        <row r="17298">
          <cell r="D17298"/>
        </row>
        <row r="17299">
          <cell r="D17299"/>
        </row>
        <row r="17300">
          <cell r="D17300"/>
        </row>
        <row r="17301">
          <cell r="D17301"/>
        </row>
        <row r="17302">
          <cell r="D17302"/>
        </row>
        <row r="17303">
          <cell r="D17303"/>
        </row>
        <row r="17304">
          <cell r="D17304"/>
        </row>
        <row r="17305">
          <cell r="D17305"/>
        </row>
        <row r="17306">
          <cell r="D17306"/>
        </row>
        <row r="17307">
          <cell r="D17307"/>
        </row>
        <row r="17308">
          <cell r="D17308"/>
        </row>
        <row r="17309">
          <cell r="D17309"/>
        </row>
        <row r="17310">
          <cell r="D17310"/>
        </row>
        <row r="17311">
          <cell r="D17311"/>
        </row>
        <row r="17312">
          <cell r="D17312"/>
        </row>
        <row r="17313">
          <cell r="D17313"/>
        </row>
        <row r="17314">
          <cell r="D17314"/>
        </row>
        <row r="17315">
          <cell r="D17315"/>
        </row>
        <row r="17316">
          <cell r="D17316"/>
        </row>
        <row r="17317">
          <cell r="D17317"/>
        </row>
        <row r="17318">
          <cell r="D17318"/>
        </row>
        <row r="17319">
          <cell r="D17319"/>
        </row>
        <row r="17320">
          <cell r="D17320"/>
        </row>
        <row r="17321">
          <cell r="D17321"/>
        </row>
        <row r="17322">
          <cell r="D17322"/>
        </row>
        <row r="17323">
          <cell r="D17323"/>
        </row>
        <row r="17324">
          <cell r="D17324"/>
        </row>
        <row r="17325">
          <cell r="D17325"/>
        </row>
        <row r="17326">
          <cell r="D17326"/>
        </row>
        <row r="17327">
          <cell r="D17327"/>
        </row>
        <row r="17328">
          <cell r="D17328"/>
        </row>
        <row r="17329">
          <cell r="D17329"/>
        </row>
        <row r="17330">
          <cell r="D17330"/>
        </row>
        <row r="17331">
          <cell r="D17331"/>
        </row>
        <row r="17332">
          <cell r="D17332"/>
        </row>
        <row r="17333">
          <cell r="D17333"/>
        </row>
        <row r="17334">
          <cell r="D17334"/>
        </row>
        <row r="17335">
          <cell r="D17335"/>
        </row>
        <row r="17336">
          <cell r="D17336"/>
        </row>
        <row r="17337">
          <cell r="D17337"/>
        </row>
        <row r="17338">
          <cell r="D17338"/>
        </row>
        <row r="17339">
          <cell r="D17339"/>
        </row>
        <row r="17340">
          <cell r="D17340"/>
        </row>
        <row r="17341">
          <cell r="D17341"/>
        </row>
        <row r="17342">
          <cell r="D17342"/>
        </row>
        <row r="17343">
          <cell r="D17343"/>
        </row>
        <row r="17344">
          <cell r="D17344"/>
        </row>
        <row r="17345">
          <cell r="D17345"/>
        </row>
        <row r="17346">
          <cell r="D17346"/>
        </row>
        <row r="17347">
          <cell r="D17347"/>
        </row>
        <row r="17348">
          <cell r="D17348"/>
        </row>
        <row r="17349">
          <cell r="D17349"/>
        </row>
        <row r="17350">
          <cell r="D17350"/>
        </row>
        <row r="17351">
          <cell r="D17351"/>
        </row>
        <row r="17352">
          <cell r="D17352"/>
        </row>
        <row r="17353">
          <cell r="D17353"/>
        </row>
        <row r="17354">
          <cell r="D17354"/>
        </row>
        <row r="17355">
          <cell r="D17355"/>
        </row>
        <row r="17356">
          <cell r="D17356"/>
        </row>
        <row r="17357">
          <cell r="D17357"/>
        </row>
        <row r="17358">
          <cell r="D17358"/>
        </row>
        <row r="17359">
          <cell r="D17359"/>
        </row>
        <row r="17360">
          <cell r="D17360"/>
        </row>
        <row r="17361">
          <cell r="D17361"/>
        </row>
        <row r="17362">
          <cell r="D17362"/>
        </row>
        <row r="17363">
          <cell r="D17363"/>
        </row>
        <row r="17364">
          <cell r="D17364"/>
        </row>
        <row r="17365">
          <cell r="D17365"/>
        </row>
        <row r="17366">
          <cell r="D17366"/>
        </row>
        <row r="17367">
          <cell r="D17367"/>
        </row>
        <row r="17368">
          <cell r="D17368"/>
        </row>
        <row r="17369">
          <cell r="D17369"/>
        </row>
        <row r="17370">
          <cell r="D17370"/>
        </row>
        <row r="17371">
          <cell r="D17371"/>
        </row>
        <row r="17372">
          <cell r="D17372"/>
        </row>
        <row r="17373">
          <cell r="D17373"/>
        </row>
        <row r="17374">
          <cell r="D17374"/>
        </row>
        <row r="17375">
          <cell r="D17375"/>
        </row>
        <row r="17376">
          <cell r="D17376"/>
        </row>
        <row r="17377">
          <cell r="D17377"/>
        </row>
        <row r="17378">
          <cell r="D17378"/>
        </row>
        <row r="17379">
          <cell r="D17379"/>
        </row>
        <row r="17380">
          <cell r="D17380"/>
        </row>
        <row r="17381">
          <cell r="D17381"/>
        </row>
        <row r="17382">
          <cell r="D17382"/>
        </row>
        <row r="17383">
          <cell r="D17383"/>
        </row>
        <row r="17384">
          <cell r="D17384"/>
        </row>
        <row r="17385">
          <cell r="D17385"/>
        </row>
        <row r="17386">
          <cell r="D17386"/>
        </row>
        <row r="17387">
          <cell r="D17387"/>
        </row>
        <row r="17388">
          <cell r="D17388"/>
        </row>
        <row r="17389">
          <cell r="D17389"/>
        </row>
        <row r="17390">
          <cell r="D17390"/>
        </row>
        <row r="17391">
          <cell r="D17391"/>
        </row>
        <row r="17392">
          <cell r="D17392"/>
        </row>
        <row r="17393">
          <cell r="D17393"/>
        </row>
        <row r="17394">
          <cell r="D17394"/>
        </row>
        <row r="17395">
          <cell r="D17395"/>
        </row>
        <row r="17396">
          <cell r="D17396"/>
        </row>
        <row r="17397">
          <cell r="D17397"/>
        </row>
        <row r="17398">
          <cell r="D17398"/>
        </row>
        <row r="17399">
          <cell r="D17399"/>
        </row>
        <row r="17400">
          <cell r="D17400"/>
        </row>
        <row r="17401">
          <cell r="D17401"/>
        </row>
        <row r="17402">
          <cell r="D17402"/>
        </row>
        <row r="17403">
          <cell r="D17403"/>
        </row>
        <row r="17404">
          <cell r="D17404"/>
        </row>
        <row r="17405">
          <cell r="D17405"/>
        </row>
        <row r="17406">
          <cell r="D17406"/>
        </row>
        <row r="17407">
          <cell r="D17407"/>
        </row>
        <row r="17408">
          <cell r="D17408"/>
        </row>
        <row r="17409">
          <cell r="D17409"/>
        </row>
        <row r="17410">
          <cell r="D17410"/>
        </row>
        <row r="17411">
          <cell r="D17411"/>
        </row>
        <row r="17412">
          <cell r="D17412"/>
        </row>
        <row r="17413">
          <cell r="D17413"/>
        </row>
        <row r="17414">
          <cell r="D17414"/>
        </row>
        <row r="17415">
          <cell r="D17415"/>
        </row>
        <row r="17416">
          <cell r="D17416"/>
        </row>
        <row r="17417">
          <cell r="D17417"/>
        </row>
        <row r="17418">
          <cell r="D17418"/>
        </row>
        <row r="17419">
          <cell r="D17419"/>
        </row>
        <row r="17420">
          <cell r="D17420"/>
        </row>
        <row r="17421">
          <cell r="D17421"/>
        </row>
        <row r="17422">
          <cell r="D17422"/>
        </row>
        <row r="17423">
          <cell r="D17423"/>
        </row>
        <row r="17424">
          <cell r="D17424"/>
        </row>
        <row r="17425">
          <cell r="D17425"/>
        </row>
        <row r="17426">
          <cell r="D17426"/>
        </row>
        <row r="17427">
          <cell r="D17427"/>
        </row>
        <row r="17428">
          <cell r="D17428"/>
        </row>
        <row r="17429">
          <cell r="D17429"/>
        </row>
        <row r="17430">
          <cell r="D17430"/>
        </row>
        <row r="17431">
          <cell r="D17431"/>
        </row>
        <row r="17432">
          <cell r="D17432"/>
        </row>
        <row r="17433">
          <cell r="D17433"/>
        </row>
        <row r="17434">
          <cell r="D17434"/>
        </row>
        <row r="17435">
          <cell r="D17435"/>
        </row>
        <row r="17436">
          <cell r="D17436"/>
        </row>
        <row r="17437">
          <cell r="D17437"/>
        </row>
        <row r="17438">
          <cell r="D17438"/>
        </row>
        <row r="17439">
          <cell r="D17439"/>
        </row>
        <row r="17440">
          <cell r="D17440"/>
        </row>
        <row r="17441">
          <cell r="D17441"/>
        </row>
        <row r="17442">
          <cell r="D17442"/>
        </row>
        <row r="17443">
          <cell r="D17443"/>
        </row>
        <row r="17444">
          <cell r="D17444"/>
        </row>
        <row r="17445">
          <cell r="D17445"/>
        </row>
        <row r="17446">
          <cell r="D17446"/>
        </row>
        <row r="17447">
          <cell r="D17447"/>
        </row>
        <row r="17448">
          <cell r="D17448"/>
        </row>
        <row r="17449">
          <cell r="D17449"/>
        </row>
        <row r="17450">
          <cell r="D17450"/>
        </row>
        <row r="17451">
          <cell r="D17451"/>
        </row>
        <row r="17452">
          <cell r="D17452"/>
        </row>
        <row r="17453">
          <cell r="D17453"/>
        </row>
        <row r="17454">
          <cell r="D17454"/>
        </row>
        <row r="17455">
          <cell r="D17455"/>
        </row>
        <row r="17456">
          <cell r="D17456"/>
        </row>
        <row r="17457">
          <cell r="D17457"/>
        </row>
        <row r="17458">
          <cell r="D17458"/>
        </row>
        <row r="17459">
          <cell r="D17459"/>
        </row>
        <row r="17460">
          <cell r="D17460"/>
        </row>
        <row r="17461">
          <cell r="D17461"/>
        </row>
        <row r="17462">
          <cell r="D17462"/>
        </row>
        <row r="17463">
          <cell r="D17463"/>
        </row>
        <row r="17464">
          <cell r="D17464"/>
        </row>
        <row r="17465">
          <cell r="D17465"/>
        </row>
        <row r="17466">
          <cell r="D17466"/>
        </row>
        <row r="17467">
          <cell r="D17467"/>
        </row>
        <row r="17468">
          <cell r="D17468"/>
        </row>
        <row r="17469">
          <cell r="D17469"/>
        </row>
        <row r="17470">
          <cell r="D17470"/>
        </row>
        <row r="17471">
          <cell r="D17471"/>
        </row>
        <row r="17472">
          <cell r="D17472"/>
        </row>
        <row r="17473">
          <cell r="D17473"/>
        </row>
        <row r="17474">
          <cell r="D17474"/>
        </row>
        <row r="17475">
          <cell r="D17475"/>
        </row>
        <row r="17476">
          <cell r="D17476"/>
        </row>
        <row r="17477">
          <cell r="D17477"/>
        </row>
        <row r="17478">
          <cell r="D17478"/>
        </row>
        <row r="17479">
          <cell r="D17479"/>
        </row>
        <row r="17480">
          <cell r="D17480"/>
        </row>
        <row r="17481">
          <cell r="D17481"/>
        </row>
        <row r="17482">
          <cell r="D17482"/>
        </row>
        <row r="17483">
          <cell r="D17483"/>
        </row>
        <row r="17484">
          <cell r="D17484"/>
        </row>
        <row r="17485">
          <cell r="D17485"/>
        </row>
        <row r="17486">
          <cell r="D17486"/>
        </row>
        <row r="17487">
          <cell r="D17487"/>
        </row>
        <row r="17488">
          <cell r="D17488"/>
        </row>
        <row r="17489">
          <cell r="D17489"/>
        </row>
        <row r="17490">
          <cell r="D17490"/>
        </row>
        <row r="17491">
          <cell r="D17491"/>
        </row>
        <row r="17492">
          <cell r="D17492"/>
        </row>
        <row r="17493">
          <cell r="D17493"/>
        </row>
        <row r="17494">
          <cell r="D17494"/>
        </row>
        <row r="17495">
          <cell r="D17495"/>
        </row>
        <row r="17496">
          <cell r="D17496"/>
        </row>
        <row r="17497">
          <cell r="D17497"/>
        </row>
        <row r="17498">
          <cell r="D17498"/>
        </row>
        <row r="17499">
          <cell r="D17499"/>
        </row>
        <row r="17500">
          <cell r="D17500"/>
        </row>
        <row r="17501">
          <cell r="D17501"/>
        </row>
        <row r="17502">
          <cell r="D17502"/>
        </row>
        <row r="17503">
          <cell r="D17503"/>
        </row>
        <row r="17504">
          <cell r="D17504"/>
        </row>
        <row r="17505">
          <cell r="D17505"/>
        </row>
        <row r="17506">
          <cell r="D17506"/>
        </row>
        <row r="17507">
          <cell r="D17507"/>
        </row>
        <row r="17508">
          <cell r="D17508"/>
        </row>
        <row r="17509">
          <cell r="D17509"/>
        </row>
        <row r="17510">
          <cell r="D17510"/>
        </row>
        <row r="17511">
          <cell r="D17511"/>
        </row>
        <row r="17512">
          <cell r="D17512"/>
        </row>
        <row r="17513">
          <cell r="D17513"/>
        </row>
        <row r="17514">
          <cell r="D17514"/>
        </row>
        <row r="17515">
          <cell r="D17515"/>
        </row>
        <row r="17516">
          <cell r="D17516"/>
        </row>
        <row r="17517">
          <cell r="D17517"/>
        </row>
        <row r="17518">
          <cell r="D17518"/>
        </row>
        <row r="17519">
          <cell r="D17519"/>
        </row>
        <row r="17520">
          <cell r="D17520"/>
        </row>
        <row r="17521">
          <cell r="D17521"/>
        </row>
        <row r="17522">
          <cell r="D17522"/>
        </row>
        <row r="17523">
          <cell r="D17523"/>
        </row>
        <row r="17524">
          <cell r="D17524"/>
        </row>
        <row r="17525">
          <cell r="D17525"/>
        </row>
        <row r="17526">
          <cell r="D17526"/>
        </row>
        <row r="17527">
          <cell r="D17527"/>
        </row>
        <row r="17528">
          <cell r="D17528"/>
        </row>
        <row r="17529">
          <cell r="D17529"/>
        </row>
        <row r="17530">
          <cell r="D17530"/>
        </row>
        <row r="17531">
          <cell r="D17531"/>
        </row>
        <row r="17532">
          <cell r="D17532"/>
        </row>
        <row r="17533">
          <cell r="D17533"/>
        </row>
        <row r="17534">
          <cell r="D17534"/>
        </row>
        <row r="17535">
          <cell r="D17535"/>
        </row>
        <row r="17536">
          <cell r="D17536"/>
        </row>
        <row r="17537">
          <cell r="D17537"/>
        </row>
        <row r="17538">
          <cell r="D17538"/>
        </row>
        <row r="17539">
          <cell r="D17539"/>
        </row>
        <row r="17540">
          <cell r="D17540"/>
        </row>
        <row r="17541">
          <cell r="D17541"/>
        </row>
        <row r="17542">
          <cell r="D17542"/>
        </row>
        <row r="17543">
          <cell r="D17543"/>
        </row>
        <row r="17544">
          <cell r="D17544"/>
        </row>
        <row r="17545">
          <cell r="D17545"/>
        </row>
        <row r="17546">
          <cell r="D17546"/>
        </row>
        <row r="17547">
          <cell r="D17547"/>
        </row>
        <row r="17548">
          <cell r="D17548"/>
        </row>
        <row r="17549">
          <cell r="D17549"/>
        </row>
        <row r="17550">
          <cell r="D17550"/>
        </row>
        <row r="17551">
          <cell r="D17551"/>
        </row>
        <row r="17552">
          <cell r="D17552"/>
        </row>
        <row r="17553">
          <cell r="D17553"/>
        </row>
        <row r="17554">
          <cell r="D17554"/>
        </row>
        <row r="17555">
          <cell r="D17555"/>
        </row>
        <row r="17556">
          <cell r="D17556"/>
        </row>
        <row r="17557">
          <cell r="D17557"/>
        </row>
        <row r="17558">
          <cell r="D17558"/>
        </row>
        <row r="17559">
          <cell r="D17559"/>
        </row>
        <row r="17560">
          <cell r="D17560"/>
        </row>
        <row r="17561">
          <cell r="D17561"/>
        </row>
        <row r="17562">
          <cell r="D17562"/>
        </row>
        <row r="17563">
          <cell r="D17563"/>
        </row>
        <row r="17564">
          <cell r="D17564"/>
        </row>
        <row r="17565">
          <cell r="D17565"/>
        </row>
        <row r="17566">
          <cell r="D17566"/>
        </row>
        <row r="17567">
          <cell r="D17567"/>
        </row>
        <row r="17568">
          <cell r="D17568"/>
        </row>
        <row r="17569">
          <cell r="D17569"/>
        </row>
        <row r="17570">
          <cell r="D17570"/>
        </row>
        <row r="17571">
          <cell r="D17571"/>
        </row>
        <row r="17572">
          <cell r="D17572"/>
        </row>
        <row r="17573">
          <cell r="D17573"/>
        </row>
        <row r="17574">
          <cell r="D17574"/>
        </row>
        <row r="17575">
          <cell r="D17575"/>
        </row>
        <row r="17576">
          <cell r="D17576"/>
        </row>
        <row r="17577">
          <cell r="D17577"/>
        </row>
        <row r="17578">
          <cell r="D17578"/>
        </row>
        <row r="17579">
          <cell r="D17579"/>
        </row>
        <row r="17580">
          <cell r="D17580"/>
        </row>
        <row r="17581">
          <cell r="D17581"/>
        </row>
        <row r="17582">
          <cell r="D17582"/>
        </row>
        <row r="17583">
          <cell r="D17583"/>
        </row>
        <row r="17584">
          <cell r="D17584"/>
        </row>
        <row r="17585">
          <cell r="D17585"/>
        </row>
        <row r="17586">
          <cell r="D17586"/>
        </row>
        <row r="17587">
          <cell r="D17587"/>
        </row>
        <row r="17588">
          <cell r="D17588"/>
        </row>
        <row r="17589">
          <cell r="D17589"/>
        </row>
        <row r="17590">
          <cell r="D17590"/>
        </row>
        <row r="17591">
          <cell r="D17591"/>
        </row>
        <row r="17592">
          <cell r="D17592"/>
        </row>
        <row r="17593">
          <cell r="D17593"/>
        </row>
        <row r="17594">
          <cell r="D17594"/>
        </row>
        <row r="17595">
          <cell r="D17595"/>
        </row>
        <row r="17596">
          <cell r="D17596"/>
        </row>
        <row r="17597">
          <cell r="D17597"/>
        </row>
        <row r="17598">
          <cell r="D17598"/>
        </row>
        <row r="17599">
          <cell r="D17599"/>
        </row>
        <row r="17600">
          <cell r="D17600"/>
        </row>
        <row r="17601">
          <cell r="D17601"/>
        </row>
        <row r="17602">
          <cell r="D17602"/>
        </row>
        <row r="17603">
          <cell r="D17603"/>
        </row>
        <row r="17604">
          <cell r="D17604"/>
        </row>
        <row r="17605">
          <cell r="D17605"/>
        </row>
        <row r="17606">
          <cell r="D17606"/>
        </row>
        <row r="17607">
          <cell r="D17607"/>
        </row>
        <row r="17608">
          <cell r="D17608"/>
        </row>
        <row r="17609">
          <cell r="D17609"/>
        </row>
        <row r="17610">
          <cell r="D17610"/>
        </row>
        <row r="17611">
          <cell r="D17611"/>
        </row>
        <row r="17612">
          <cell r="D17612"/>
        </row>
        <row r="17613">
          <cell r="D17613"/>
        </row>
        <row r="17614">
          <cell r="D17614"/>
        </row>
        <row r="17615">
          <cell r="D17615"/>
        </row>
        <row r="17616">
          <cell r="D17616"/>
        </row>
        <row r="17617">
          <cell r="D17617"/>
        </row>
        <row r="17618">
          <cell r="D17618"/>
        </row>
        <row r="17619">
          <cell r="D17619"/>
        </row>
        <row r="17620">
          <cell r="D17620"/>
        </row>
        <row r="17621">
          <cell r="D17621"/>
        </row>
        <row r="17622">
          <cell r="D17622"/>
        </row>
        <row r="17623">
          <cell r="D17623"/>
        </row>
        <row r="17624">
          <cell r="D17624"/>
        </row>
        <row r="17625">
          <cell r="D17625"/>
        </row>
        <row r="17626">
          <cell r="D17626"/>
        </row>
        <row r="17627">
          <cell r="D17627"/>
        </row>
        <row r="17628">
          <cell r="D17628"/>
        </row>
        <row r="17629">
          <cell r="D17629"/>
        </row>
        <row r="17630">
          <cell r="D17630"/>
        </row>
        <row r="17631">
          <cell r="D17631"/>
        </row>
        <row r="17632">
          <cell r="D17632"/>
        </row>
        <row r="17633">
          <cell r="D17633"/>
        </row>
        <row r="17634">
          <cell r="D17634"/>
        </row>
        <row r="17635">
          <cell r="D17635"/>
        </row>
        <row r="17636">
          <cell r="D17636"/>
        </row>
        <row r="17637">
          <cell r="D17637"/>
        </row>
        <row r="17638">
          <cell r="D17638"/>
        </row>
        <row r="17639">
          <cell r="D17639"/>
        </row>
        <row r="17640">
          <cell r="D17640"/>
        </row>
        <row r="17641">
          <cell r="D17641"/>
        </row>
        <row r="17642">
          <cell r="D17642"/>
        </row>
        <row r="17643">
          <cell r="D17643"/>
        </row>
        <row r="17644">
          <cell r="D17644"/>
        </row>
        <row r="17645">
          <cell r="D17645"/>
        </row>
        <row r="17646">
          <cell r="D17646"/>
        </row>
        <row r="17647">
          <cell r="D17647"/>
        </row>
        <row r="17648">
          <cell r="D17648"/>
        </row>
        <row r="17649">
          <cell r="D17649"/>
        </row>
        <row r="17650">
          <cell r="D17650"/>
        </row>
        <row r="17651">
          <cell r="D17651"/>
        </row>
        <row r="17652">
          <cell r="D17652"/>
        </row>
        <row r="17653">
          <cell r="D17653"/>
        </row>
        <row r="17654">
          <cell r="D17654"/>
        </row>
        <row r="17655">
          <cell r="D17655"/>
        </row>
        <row r="17656">
          <cell r="D17656"/>
        </row>
        <row r="17657">
          <cell r="D17657"/>
        </row>
        <row r="17658">
          <cell r="D17658"/>
        </row>
        <row r="17659">
          <cell r="D17659"/>
        </row>
        <row r="17660">
          <cell r="D17660"/>
        </row>
        <row r="17661">
          <cell r="D17661"/>
        </row>
        <row r="17662">
          <cell r="D17662"/>
        </row>
        <row r="17663">
          <cell r="D17663"/>
        </row>
        <row r="17664">
          <cell r="D17664"/>
        </row>
        <row r="17665">
          <cell r="D17665"/>
        </row>
        <row r="17666">
          <cell r="D17666"/>
        </row>
        <row r="17667">
          <cell r="D17667"/>
        </row>
        <row r="17668">
          <cell r="D17668"/>
        </row>
        <row r="17669">
          <cell r="D17669"/>
        </row>
        <row r="17670">
          <cell r="D17670"/>
        </row>
        <row r="17671">
          <cell r="D17671"/>
        </row>
        <row r="17672">
          <cell r="D17672"/>
        </row>
        <row r="17673">
          <cell r="D17673"/>
        </row>
        <row r="17674">
          <cell r="D17674"/>
        </row>
        <row r="17675">
          <cell r="D17675"/>
        </row>
        <row r="17676">
          <cell r="D17676"/>
        </row>
        <row r="17677">
          <cell r="D17677"/>
        </row>
        <row r="17678">
          <cell r="D17678"/>
        </row>
        <row r="17679">
          <cell r="D17679"/>
        </row>
        <row r="17680">
          <cell r="D17680"/>
        </row>
        <row r="17681">
          <cell r="D17681"/>
        </row>
        <row r="17682">
          <cell r="D17682"/>
        </row>
        <row r="17683">
          <cell r="D17683"/>
        </row>
        <row r="17684">
          <cell r="D17684"/>
        </row>
        <row r="17685">
          <cell r="D17685"/>
        </row>
        <row r="17686">
          <cell r="D17686"/>
        </row>
        <row r="17687">
          <cell r="D17687"/>
        </row>
        <row r="17688">
          <cell r="D17688"/>
        </row>
        <row r="17689">
          <cell r="D17689"/>
        </row>
        <row r="17690">
          <cell r="D17690"/>
        </row>
        <row r="17691">
          <cell r="D17691"/>
        </row>
        <row r="17692">
          <cell r="D17692"/>
        </row>
        <row r="17693">
          <cell r="D17693"/>
        </row>
        <row r="17694">
          <cell r="D17694"/>
        </row>
        <row r="17695">
          <cell r="D17695"/>
        </row>
        <row r="17696">
          <cell r="D17696"/>
        </row>
        <row r="17697">
          <cell r="D17697"/>
        </row>
        <row r="17698">
          <cell r="D17698"/>
        </row>
        <row r="17699">
          <cell r="D17699"/>
        </row>
        <row r="17700">
          <cell r="D17700"/>
        </row>
        <row r="17701">
          <cell r="D17701"/>
        </row>
        <row r="17702">
          <cell r="D17702"/>
        </row>
        <row r="17703">
          <cell r="D17703"/>
        </row>
        <row r="17704">
          <cell r="D17704"/>
        </row>
        <row r="17705">
          <cell r="D17705"/>
        </row>
        <row r="17706">
          <cell r="D17706"/>
        </row>
        <row r="17707">
          <cell r="D17707"/>
        </row>
        <row r="17708">
          <cell r="D17708"/>
        </row>
        <row r="17709">
          <cell r="D17709"/>
        </row>
        <row r="17710">
          <cell r="D17710"/>
        </row>
        <row r="17711">
          <cell r="D17711"/>
        </row>
        <row r="17712">
          <cell r="D17712"/>
        </row>
        <row r="17713">
          <cell r="D17713"/>
        </row>
        <row r="17714">
          <cell r="D17714"/>
        </row>
        <row r="17715">
          <cell r="D17715"/>
        </row>
        <row r="17716">
          <cell r="D17716"/>
        </row>
        <row r="17717">
          <cell r="D17717"/>
        </row>
        <row r="17718">
          <cell r="D17718"/>
        </row>
        <row r="17719">
          <cell r="D17719"/>
        </row>
        <row r="17720">
          <cell r="D17720"/>
        </row>
        <row r="17721">
          <cell r="D17721"/>
        </row>
        <row r="17722">
          <cell r="D17722"/>
        </row>
        <row r="17723">
          <cell r="D17723"/>
        </row>
        <row r="17724">
          <cell r="D17724"/>
        </row>
        <row r="17725">
          <cell r="D17725"/>
        </row>
        <row r="17726">
          <cell r="D17726"/>
        </row>
        <row r="17727">
          <cell r="D17727"/>
        </row>
        <row r="17728">
          <cell r="D17728"/>
        </row>
        <row r="17729">
          <cell r="D17729"/>
        </row>
        <row r="17730">
          <cell r="D17730"/>
        </row>
        <row r="17731">
          <cell r="D17731"/>
        </row>
        <row r="17732">
          <cell r="D17732"/>
        </row>
        <row r="17733">
          <cell r="D17733"/>
        </row>
        <row r="17734">
          <cell r="D17734"/>
        </row>
        <row r="17735">
          <cell r="D17735"/>
        </row>
        <row r="17736">
          <cell r="D17736"/>
        </row>
        <row r="17737">
          <cell r="D17737"/>
        </row>
        <row r="17738">
          <cell r="D17738"/>
        </row>
        <row r="17739">
          <cell r="D17739"/>
        </row>
        <row r="17740">
          <cell r="D17740"/>
        </row>
        <row r="17741">
          <cell r="D17741"/>
        </row>
        <row r="17742">
          <cell r="D17742"/>
        </row>
        <row r="17743">
          <cell r="D17743"/>
        </row>
        <row r="17744">
          <cell r="D17744"/>
        </row>
        <row r="17745">
          <cell r="D17745"/>
        </row>
        <row r="17746">
          <cell r="D17746"/>
        </row>
        <row r="17747">
          <cell r="D17747"/>
        </row>
        <row r="17748">
          <cell r="D17748"/>
        </row>
        <row r="17749">
          <cell r="D17749"/>
        </row>
        <row r="17750">
          <cell r="D17750"/>
        </row>
        <row r="17751">
          <cell r="D17751"/>
        </row>
        <row r="17752">
          <cell r="D17752"/>
        </row>
        <row r="17753">
          <cell r="D17753"/>
        </row>
        <row r="17754">
          <cell r="D17754"/>
        </row>
        <row r="17755">
          <cell r="D17755"/>
        </row>
        <row r="17756">
          <cell r="D17756"/>
        </row>
        <row r="17757">
          <cell r="D17757"/>
        </row>
        <row r="17758">
          <cell r="D17758"/>
        </row>
        <row r="17759">
          <cell r="D17759"/>
        </row>
        <row r="17760">
          <cell r="D17760"/>
        </row>
        <row r="17761">
          <cell r="D17761"/>
        </row>
        <row r="17762">
          <cell r="D17762"/>
        </row>
        <row r="17763">
          <cell r="D17763"/>
        </row>
        <row r="17764">
          <cell r="D17764"/>
        </row>
        <row r="17765">
          <cell r="D17765"/>
        </row>
        <row r="17766">
          <cell r="D17766"/>
        </row>
        <row r="17767">
          <cell r="D17767"/>
        </row>
        <row r="17768">
          <cell r="D17768"/>
        </row>
        <row r="17769">
          <cell r="D17769"/>
        </row>
        <row r="17770">
          <cell r="D17770"/>
        </row>
        <row r="17771">
          <cell r="D17771"/>
        </row>
        <row r="17772">
          <cell r="D17772"/>
        </row>
        <row r="17773">
          <cell r="D17773"/>
        </row>
        <row r="17774">
          <cell r="D17774"/>
        </row>
        <row r="17775">
          <cell r="D17775"/>
        </row>
        <row r="17776">
          <cell r="D17776"/>
        </row>
        <row r="17777">
          <cell r="D17777"/>
        </row>
        <row r="17778">
          <cell r="D17778"/>
        </row>
        <row r="17779">
          <cell r="D17779"/>
        </row>
        <row r="17780">
          <cell r="D17780"/>
        </row>
        <row r="17781">
          <cell r="D17781"/>
        </row>
        <row r="17782">
          <cell r="D17782"/>
        </row>
        <row r="17783">
          <cell r="D17783"/>
        </row>
        <row r="17784">
          <cell r="D17784"/>
        </row>
        <row r="17785">
          <cell r="D17785"/>
        </row>
        <row r="17786">
          <cell r="D17786"/>
        </row>
        <row r="17787">
          <cell r="D17787"/>
        </row>
        <row r="17788">
          <cell r="D17788"/>
        </row>
        <row r="17789">
          <cell r="D17789"/>
        </row>
        <row r="17790">
          <cell r="D17790"/>
        </row>
        <row r="17791">
          <cell r="D17791"/>
        </row>
        <row r="17792">
          <cell r="D17792"/>
        </row>
        <row r="17793">
          <cell r="D17793"/>
        </row>
        <row r="17794">
          <cell r="D17794"/>
        </row>
        <row r="17795">
          <cell r="D17795"/>
        </row>
        <row r="17796">
          <cell r="D17796"/>
        </row>
        <row r="17797">
          <cell r="D17797"/>
        </row>
        <row r="17798">
          <cell r="D17798"/>
        </row>
        <row r="17799">
          <cell r="D17799"/>
        </row>
        <row r="17800">
          <cell r="D17800"/>
        </row>
        <row r="17801">
          <cell r="D17801"/>
        </row>
        <row r="17802">
          <cell r="D17802"/>
        </row>
        <row r="17803">
          <cell r="D17803"/>
        </row>
        <row r="17804">
          <cell r="D17804"/>
        </row>
        <row r="17805">
          <cell r="D17805"/>
        </row>
        <row r="17806">
          <cell r="D17806"/>
        </row>
        <row r="17807">
          <cell r="D17807"/>
        </row>
        <row r="17808">
          <cell r="D17808"/>
        </row>
        <row r="17809">
          <cell r="D17809"/>
        </row>
        <row r="17810">
          <cell r="D17810"/>
        </row>
        <row r="17811">
          <cell r="D17811"/>
        </row>
        <row r="17812">
          <cell r="D17812"/>
        </row>
        <row r="17813">
          <cell r="D17813"/>
        </row>
        <row r="17814">
          <cell r="D17814"/>
        </row>
        <row r="17815">
          <cell r="D17815"/>
        </row>
        <row r="17816">
          <cell r="D17816"/>
        </row>
        <row r="17817">
          <cell r="D17817"/>
        </row>
        <row r="17818">
          <cell r="D17818"/>
        </row>
        <row r="17819">
          <cell r="D17819"/>
        </row>
        <row r="17820">
          <cell r="D17820"/>
        </row>
        <row r="17821">
          <cell r="D17821"/>
        </row>
        <row r="17822">
          <cell r="D17822"/>
        </row>
        <row r="17823">
          <cell r="D17823"/>
        </row>
        <row r="17824">
          <cell r="D17824"/>
        </row>
        <row r="17825">
          <cell r="D17825"/>
        </row>
        <row r="17826">
          <cell r="D17826"/>
        </row>
        <row r="17827">
          <cell r="D17827"/>
        </row>
        <row r="17828">
          <cell r="D17828"/>
        </row>
        <row r="17829">
          <cell r="D17829"/>
        </row>
        <row r="17830">
          <cell r="D17830"/>
        </row>
        <row r="17831">
          <cell r="D17831"/>
        </row>
        <row r="17832">
          <cell r="D17832"/>
        </row>
        <row r="17833">
          <cell r="D17833"/>
        </row>
        <row r="17834">
          <cell r="D17834"/>
        </row>
        <row r="17835">
          <cell r="D17835"/>
        </row>
        <row r="17836">
          <cell r="D17836"/>
        </row>
        <row r="17837">
          <cell r="D17837"/>
        </row>
        <row r="17838">
          <cell r="D17838"/>
        </row>
        <row r="17839">
          <cell r="D17839"/>
        </row>
        <row r="17840">
          <cell r="D17840"/>
        </row>
        <row r="17841">
          <cell r="D17841"/>
        </row>
        <row r="17842">
          <cell r="D17842"/>
        </row>
        <row r="17843">
          <cell r="D17843"/>
        </row>
        <row r="17844">
          <cell r="D17844"/>
        </row>
        <row r="17845">
          <cell r="D17845"/>
        </row>
        <row r="17846">
          <cell r="D17846"/>
        </row>
        <row r="17847">
          <cell r="D17847"/>
        </row>
        <row r="17848">
          <cell r="D17848"/>
        </row>
        <row r="17849">
          <cell r="D17849"/>
        </row>
        <row r="17850">
          <cell r="D17850"/>
        </row>
        <row r="17851">
          <cell r="D17851"/>
        </row>
        <row r="17852">
          <cell r="D17852"/>
        </row>
        <row r="17853">
          <cell r="D17853"/>
        </row>
        <row r="17854">
          <cell r="D17854"/>
        </row>
        <row r="17855">
          <cell r="D17855"/>
        </row>
        <row r="17856">
          <cell r="D17856"/>
        </row>
        <row r="17857">
          <cell r="D17857"/>
        </row>
        <row r="17858">
          <cell r="D17858"/>
        </row>
        <row r="17859">
          <cell r="D17859"/>
        </row>
        <row r="17860">
          <cell r="D17860"/>
        </row>
        <row r="17861">
          <cell r="D17861"/>
        </row>
        <row r="17862">
          <cell r="D17862"/>
        </row>
        <row r="17863">
          <cell r="D17863"/>
        </row>
        <row r="17864">
          <cell r="D17864"/>
        </row>
        <row r="17865">
          <cell r="D17865"/>
        </row>
        <row r="17866">
          <cell r="D17866"/>
        </row>
        <row r="17867">
          <cell r="D17867"/>
        </row>
        <row r="17868">
          <cell r="D17868"/>
        </row>
        <row r="17869">
          <cell r="D17869"/>
        </row>
        <row r="17870">
          <cell r="D17870"/>
        </row>
        <row r="17871">
          <cell r="D17871"/>
        </row>
        <row r="17872">
          <cell r="D17872"/>
        </row>
        <row r="17873">
          <cell r="D17873"/>
        </row>
        <row r="17874">
          <cell r="D17874"/>
        </row>
        <row r="17875">
          <cell r="D17875"/>
        </row>
        <row r="17876">
          <cell r="D17876"/>
        </row>
        <row r="17877">
          <cell r="D17877"/>
        </row>
        <row r="17878">
          <cell r="D17878"/>
        </row>
        <row r="17879">
          <cell r="D17879"/>
        </row>
        <row r="17880">
          <cell r="D17880"/>
        </row>
        <row r="17881">
          <cell r="D17881"/>
        </row>
        <row r="17882">
          <cell r="D17882"/>
        </row>
        <row r="17883">
          <cell r="D17883"/>
        </row>
        <row r="17884">
          <cell r="D17884"/>
        </row>
        <row r="17885">
          <cell r="D17885"/>
        </row>
        <row r="17886">
          <cell r="D17886"/>
        </row>
        <row r="17887">
          <cell r="D17887"/>
        </row>
        <row r="17888">
          <cell r="D17888"/>
        </row>
        <row r="17889">
          <cell r="D17889"/>
        </row>
        <row r="17890">
          <cell r="D17890"/>
        </row>
        <row r="17891">
          <cell r="D17891"/>
        </row>
        <row r="17892">
          <cell r="D17892"/>
        </row>
        <row r="17893">
          <cell r="D17893"/>
        </row>
        <row r="17894">
          <cell r="D17894"/>
        </row>
        <row r="17895">
          <cell r="D17895"/>
        </row>
        <row r="17896">
          <cell r="D17896"/>
        </row>
        <row r="17897">
          <cell r="D17897"/>
        </row>
        <row r="17898">
          <cell r="D17898"/>
        </row>
        <row r="17899">
          <cell r="D17899"/>
        </row>
        <row r="17900">
          <cell r="D17900"/>
        </row>
        <row r="17901">
          <cell r="D17901"/>
        </row>
        <row r="17902">
          <cell r="D17902"/>
        </row>
        <row r="17903">
          <cell r="D17903"/>
        </row>
        <row r="17904">
          <cell r="D17904"/>
        </row>
        <row r="17905">
          <cell r="D17905"/>
        </row>
        <row r="17906">
          <cell r="D17906"/>
        </row>
        <row r="17907">
          <cell r="D17907"/>
        </row>
        <row r="17908">
          <cell r="D17908"/>
        </row>
        <row r="17909">
          <cell r="D17909"/>
        </row>
        <row r="17910">
          <cell r="D17910"/>
        </row>
        <row r="17911">
          <cell r="D17911"/>
        </row>
        <row r="17912">
          <cell r="D17912"/>
        </row>
        <row r="17913">
          <cell r="D17913"/>
        </row>
        <row r="17914">
          <cell r="D17914"/>
        </row>
        <row r="17915">
          <cell r="D17915"/>
        </row>
        <row r="17916">
          <cell r="D17916"/>
        </row>
        <row r="17917">
          <cell r="D17917"/>
        </row>
        <row r="17918">
          <cell r="D17918"/>
        </row>
        <row r="17919">
          <cell r="D17919"/>
        </row>
        <row r="17920">
          <cell r="D17920"/>
        </row>
        <row r="17921">
          <cell r="D17921"/>
        </row>
        <row r="17922">
          <cell r="D17922"/>
        </row>
        <row r="17923">
          <cell r="D17923"/>
        </row>
        <row r="17924">
          <cell r="D17924"/>
        </row>
        <row r="17925">
          <cell r="D17925"/>
        </row>
        <row r="17926">
          <cell r="D17926"/>
        </row>
        <row r="17927">
          <cell r="D17927"/>
        </row>
        <row r="17928">
          <cell r="D17928"/>
        </row>
        <row r="17929">
          <cell r="D17929"/>
        </row>
        <row r="17930">
          <cell r="D17930"/>
        </row>
        <row r="17931">
          <cell r="D17931"/>
        </row>
        <row r="17932">
          <cell r="D17932"/>
        </row>
        <row r="17933">
          <cell r="D17933"/>
        </row>
        <row r="17934">
          <cell r="D17934"/>
        </row>
        <row r="17935">
          <cell r="D17935"/>
        </row>
        <row r="17936">
          <cell r="D17936"/>
        </row>
        <row r="17937">
          <cell r="D17937"/>
        </row>
        <row r="17938">
          <cell r="D17938"/>
        </row>
        <row r="17939">
          <cell r="D17939"/>
        </row>
        <row r="17940">
          <cell r="D17940"/>
        </row>
        <row r="17941">
          <cell r="D17941"/>
        </row>
        <row r="17942">
          <cell r="D17942"/>
        </row>
        <row r="17943">
          <cell r="D17943"/>
        </row>
        <row r="17944">
          <cell r="D17944"/>
        </row>
        <row r="17945">
          <cell r="D17945"/>
        </row>
        <row r="17946">
          <cell r="D17946"/>
        </row>
        <row r="17947">
          <cell r="D17947"/>
        </row>
        <row r="17948">
          <cell r="D17948"/>
        </row>
        <row r="17949">
          <cell r="D17949"/>
        </row>
        <row r="17950">
          <cell r="D17950"/>
        </row>
        <row r="17951">
          <cell r="D17951"/>
        </row>
        <row r="17952">
          <cell r="D17952"/>
        </row>
        <row r="17953">
          <cell r="D17953"/>
        </row>
        <row r="17954">
          <cell r="D17954"/>
        </row>
        <row r="17955">
          <cell r="D17955"/>
        </row>
        <row r="17956">
          <cell r="D17956"/>
        </row>
        <row r="17957">
          <cell r="D17957"/>
        </row>
        <row r="17958">
          <cell r="D17958"/>
        </row>
        <row r="17959">
          <cell r="D17959"/>
        </row>
        <row r="17960">
          <cell r="D17960"/>
        </row>
        <row r="17961">
          <cell r="D17961"/>
        </row>
        <row r="17962">
          <cell r="D17962"/>
        </row>
        <row r="17963">
          <cell r="D17963"/>
        </row>
        <row r="17964">
          <cell r="D17964"/>
        </row>
        <row r="17965">
          <cell r="D17965"/>
        </row>
        <row r="17966">
          <cell r="D17966"/>
        </row>
        <row r="17967">
          <cell r="D17967"/>
        </row>
        <row r="17968">
          <cell r="D17968"/>
        </row>
        <row r="17969">
          <cell r="D17969"/>
        </row>
        <row r="17970">
          <cell r="D17970"/>
        </row>
        <row r="17971">
          <cell r="D17971"/>
        </row>
        <row r="17972">
          <cell r="D17972"/>
        </row>
        <row r="17973">
          <cell r="D17973"/>
        </row>
        <row r="17974">
          <cell r="D17974"/>
        </row>
        <row r="17975">
          <cell r="D17975"/>
        </row>
        <row r="17976">
          <cell r="D17976"/>
        </row>
        <row r="17977">
          <cell r="D17977"/>
        </row>
        <row r="17978">
          <cell r="D17978"/>
        </row>
        <row r="17979">
          <cell r="D17979"/>
        </row>
        <row r="17980">
          <cell r="D17980"/>
        </row>
        <row r="17981">
          <cell r="D17981"/>
        </row>
        <row r="17982">
          <cell r="D17982"/>
        </row>
        <row r="17983">
          <cell r="D17983"/>
        </row>
        <row r="17984">
          <cell r="D17984"/>
        </row>
        <row r="17985">
          <cell r="D17985"/>
        </row>
        <row r="17986">
          <cell r="D17986"/>
        </row>
        <row r="17987">
          <cell r="D17987"/>
        </row>
        <row r="17988">
          <cell r="D17988"/>
        </row>
        <row r="17989">
          <cell r="D17989"/>
        </row>
        <row r="17990">
          <cell r="D17990"/>
        </row>
        <row r="17991">
          <cell r="D17991"/>
        </row>
        <row r="17992">
          <cell r="D17992"/>
        </row>
        <row r="17993">
          <cell r="D17993"/>
        </row>
        <row r="17994">
          <cell r="D17994"/>
        </row>
        <row r="17995">
          <cell r="D17995"/>
        </row>
        <row r="17996">
          <cell r="D17996"/>
        </row>
        <row r="17997">
          <cell r="D17997"/>
        </row>
        <row r="17998">
          <cell r="D17998"/>
        </row>
        <row r="17999">
          <cell r="D17999"/>
        </row>
        <row r="18000">
          <cell r="D18000"/>
        </row>
        <row r="18001">
          <cell r="D18001"/>
        </row>
        <row r="18002">
          <cell r="D18002"/>
        </row>
        <row r="18003">
          <cell r="D18003"/>
        </row>
        <row r="18004">
          <cell r="D18004"/>
        </row>
        <row r="18005">
          <cell r="D18005"/>
        </row>
        <row r="18006">
          <cell r="D18006"/>
        </row>
        <row r="18007">
          <cell r="D18007"/>
        </row>
        <row r="18008">
          <cell r="D18008"/>
        </row>
        <row r="18009">
          <cell r="D18009"/>
        </row>
        <row r="18010">
          <cell r="D18010"/>
        </row>
        <row r="18011">
          <cell r="D18011"/>
        </row>
        <row r="18012">
          <cell r="D18012"/>
        </row>
        <row r="18013">
          <cell r="D18013"/>
        </row>
        <row r="18014">
          <cell r="D18014"/>
        </row>
        <row r="18015">
          <cell r="D18015"/>
        </row>
        <row r="18016">
          <cell r="D18016"/>
        </row>
        <row r="18017">
          <cell r="D18017"/>
        </row>
        <row r="18018">
          <cell r="D18018"/>
        </row>
        <row r="18019">
          <cell r="D18019"/>
        </row>
        <row r="18020">
          <cell r="D18020"/>
        </row>
        <row r="18021">
          <cell r="D18021"/>
        </row>
        <row r="18022">
          <cell r="D18022"/>
        </row>
        <row r="18023">
          <cell r="D18023"/>
        </row>
        <row r="18024">
          <cell r="D18024"/>
        </row>
        <row r="18025">
          <cell r="D18025"/>
        </row>
        <row r="18026">
          <cell r="D18026"/>
        </row>
        <row r="18027">
          <cell r="D18027"/>
        </row>
        <row r="18028">
          <cell r="D18028"/>
        </row>
        <row r="18029">
          <cell r="D18029"/>
        </row>
        <row r="18030">
          <cell r="D18030"/>
        </row>
        <row r="18031">
          <cell r="D18031"/>
        </row>
        <row r="18032">
          <cell r="D18032"/>
        </row>
        <row r="18033">
          <cell r="D18033"/>
        </row>
        <row r="18034">
          <cell r="D18034"/>
        </row>
        <row r="18035">
          <cell r="D18035"/>
        </row>
        <row r="18036">
          <cell r="D18036"/>
        </row>
        <row r="18037">
          <cell r="D18037"/>
        </row>
        <row r="18038">
          <cell r="D18038"/>
        </row>
        <row r="18039">
          <cell r="D18039"/>
        </row>
        <row r="18040">
          <cell r="D18040"/>
        </row>
        <row r="18041">
          <cell r="D18041"/>
        </row>
        <row r="18042">
          <cell r="D18042"/>
        </row>
        <row r="18043">
          <cell r="D18043"/>
        </row>
        <row r="18044">
          <cell r="D18044"/>
        </row>
        <row r="18045">
          <cell r="D18045"/>
        </row>
        <row r="18046">
          <cell r="D18046"/>
        </row>
        <row r="18047">
          <cell r="D18047"/>
        </row>
        <row r="18048">
          <cell r="D18048"/>
        </row>
        <row r="18049">
          <cell r="D18049"/>
        </row>
        <row r="18050">
          <cell r="D18050"/>
        </row>
        <row r="18051">
          <cell r="D18051"/>
        </row>
        <row r="18052">
          <cell r="D18052"/>
        </row>
        <row r="18053">
          <cell r="D18053"/>
        </row>
        <row r="18054">
          <cell r="D18054"/>
        </row>
        <row r="18055">
          <cell r="D18055"/>
        </row>
        <row r="18056">
          <cell r="D18056"/>
        </row>
        <row r="18057">
          <cell r="D18057"/>
        </row>
        <row r="18058">
          <cell r="D18058"/>
        </row>
        <row r="18059">
          <cell r="D18059"/>
        </row>
        <row r="18060">
          <cell r="D18060"/>
        </row>
        <row r="18061">
          <cell r="D18061"/>
        </row>
        <row r="18062">
          <cell r="D18062"/>
        </row>
        <row r="18063">
          <cell r="D18063"/>
        </row>
        <row r="18064">
          <cell r="D18064"/>
        </row>
        <row r="18065">
          <cell r="D18065"/>
        </row>
        <row r="18066">
          <cell r="D18066"/>
        </row>
        <row r="18067">
          <cell r="D18067"/>
        </row>
        <row r="18068">
          <cell r="D18068"/>
        </row>
        <row r="18069">
          <cell r="D18069"/>
        </row>
        <row r="18070">
          <cell r="D18070"/>
        </row>
        <row r="18071">
          <cell r="D18071"/>
        </row>
        <row r="18072">
          <cell r="D18072"/>
        </row>
        <row r="18073">
          <cell r="D18073"/>
        </row>
        <row r="18074">
          <cell r="D18074"/>
        </row>
        <row r="18075">
          <cell r="D18075"/>
        </row>
        <row r="18076">
          <cell r="D18076"/>
        </row>
        <row r="18077">
          <cell r="D18077"/>
        </row>
        <row r="18078">
          <cell r="D18078"/>
        </row>
        <row r="18079">
          <cell r="D18079"/>
        </row>
        <row r="18080">
          <cell r="D18080"/>
        </row>
        <row r="18081">
          <cell r="D18081"/>
        </row>
        <row r="18082">
          <cell r="D18082"/>
        </row>
        <row r="18083">
          <cell r="D18083"/>
        </row>
        <row r="18084">
          <cell r="D18084"/>
        </row>
        <row r="18085">
          <cell r="D18085"/>
        </row>
        <row r="18086">
          <cell r="D18086"/>
        </row>
        <row r="18087">
          <cell r="D18087"/>
        </row>
        <row r="18088">
          <cell r="D18088"/>
        </row>
        <row r="18089">
          <cell r="D18089"/>
        </row>
        <row r="18090">
          <cell r="D18090"/>
        </row>
        <row r="18091">
          <cell r="D18091"/>
        </row>
        <row r="18092">
          <cell r="D18092"/>
        </row>
        <row r="18093">
          <cell r="D18093"/>
        </row>
        <row r="18094">
          <cell r="D18094"/>
        </row>
        <row r="18095">
          <cell r="D18095"/>
        </row>
        <row r="18096">
          <cell r="D18096"/>
        </row>
        <row r="18097">
          <cell r="D18097"/>
        </row>
        <row r="18098">
          <cell r="D18098"/>
        </row>
        <row r="18099">
          <cell r="D18099"/>
        </row>
        <row r="18100">
          <cell r="D18100"/>
        </row>
        <row r="18101">
          <cell r="D18101"/>
        </row>
        <row r="18102">
          <cell r="D18102"/>
        </row>
        <row r="18103">
          <cell r="D18103"/>
        </row>
        <row r="18104">
          <cell r="D18104"/>
        </row>
        <row r="18105">
          <cell r="D18105"/>
        </row>
        <row r="18106">
          <cell r="D18106"/>
        </row>
        <row r="18107">
          <cell r="D18107"/>
        </row>
        <row r="18108">
          <cell r="D18108"/>
        </row>
        <row r="18109">
          <cell r="D18109"/>
        </row>
        <row r="18110">
          <cell r="D18110"/>
        </row>
        <row r="18111">
          <cell r="D18111"/>
        </row>
        <row r="18112">
          <cell r="D18112"/>
        </row>
        <row r="18113">
          <cell r="D18113"/>
        </row>
        <row r="18114">
          <cell r="D18114"/>
        </row>
        <row r="18115">
          <cell r="D18115"/>
        </row>
        <row r="18116">
          <cell r="D18116"/>
        </row>
        <row r="18117">
          <cell r="D18117"/>
        </row>
        <row r="18118">
          <cell r="D18118"/>
        </row>
        <row r="18119">
          <cell r="D18119"/>
        </row>
        <row r="18120">
          <cell r="D18120"/>
        </row>
        <row r="18121">
          <cell r="D18121"/>
        </row>
        <row r="18122">
          <cell r="D18122"/>
        </row>
        <row r="18123">
          <cell r="D18123"/>
        </row>
        <row r="18124">
          <cell r="D18124"/>
        </row>
        <row r="18125">
          <cell r="D18125"/>
        </row>
        <row r="18126">
          <cell r="D18126"/>
        </row>
        <row r="18127">
          <cell r="D18127"/>
        </row>
        <row r="18128">
          <cell r="D18128"/>
        </row>
        <row r="18129">
          <cell r="D18129"/>
        </row>
        <row r="18130">
          <cell r="D18130"/>
        </row>
        <row r="18131">
          <cell r="D18131"/>
        </row>
        <row r="18132">
          <cell r="D18132"/>
        </row>
        <row r="18133">
          <cell r="D18133"/>
        </row>
        <row r="18134">
          <cell r="D18134"/>
        </row>
        <row r="18135">
          <cell r="D18135"/>
        </row>
        <row r="18136">
          <cell r="D18136"/>
        </row>
        <row r="18137">
          <cell r="D18137"/>
        </row>
        <row r="18138">
          <cell r="D18138"/>
        </row>
        <row r="18139">
          <cell r="D18139"/>
        </row>
        <row r="18140">
          <cell r="D18140"/>
        </row>
        <row r="18141">
          <cell r="D18141"/>
        </row>
        <row r="18142">
          <cell r="D18142"/>
        </row>
        <row r="18143">
          <cell r="D18143"/>
        </row>
        <row r="18144">
          <cell r="D18144"/>
        </row>
        <row r="18145">
          <cell r="D18145"/>
        </row>
        <row r="18146">
          <cell r="D18146"/>
        </row>
        <row r="18147">
          <cell r="D18147"/>
        </row>
        <row r="18148">
          <cell r="D18148"/>
        </row>
        <row r="18149">
          <cell r="D18149"/>
        </row>
        <row r="18150">
          <cell r="D18150"/>
        </row>
        <row r="18151">
          <cell r="D18151"/>
        </row>
        <row r="18152">
          <cell r="D18152"/>
        </row>
        <row r="18153">
          <cell r="D18153"/>
        </row>
        <row r="18154">
          <cell r="D18154"/>
        </row>
        <row r="18155">
          <cell r="D18155"/>
        </row>
        <row r="18156">
          <cell r="D18156"/>
        </row>
        <row r="18157">
          <cell r="D18157"/>
        </row>
        <row r="18158">
          <cell r="D18158"/>
        </row>
        <row r="18159">
          <cell r="D18159"/>
        </row>
        <row r="18160">
          <cell r="D18160"/>
        </row>
        <row r="18161">
          <cell r="D18161"/>
        </row>
        <row r="18162">
          <cell r="D18162"/>
        </row>
        <row r="18163">
          <cell r="D18163"/>
        </row>
        <row r="18164">
          <cell r="D18164"/>
        </row>
        <row r="18165">
          <cell r="D18165"/>
        </row>
        <row r="18166">
          <cell r="D18166"/>
        </row>
        <row r="18167">
          <cell r="D18167"/>
        </row>
        <row r="18168">
          <cell r="D18168"/>
        </row>
        <row r="18169">
          <cell r="D18169"/>
        </row>
        <row r="18170">
          <cell r="D18170"/>
        </row>
        <row r="18171">
          <cell r="D18171"/>
        </row>
        <row r="18172">
          <cell r="D18172"/>
        </row>
        <row r="18173">
          <cell r="D18173"/>
        </row>
        <row r="18174">
          <cell r="D18174"/>
        </row>
        <row r="18175">
          <cell r="D18175"/>
        </row>
        <row r="18176">
          <cell r="D18176"/>
        </row>
        <row r="18177">
          <cell r="D18177"/>
        </row>
        <row r="18178">
          <cell r="D18178"/>
        </row>
        <row r="18179">
          <cell r="D18179"/>
        </row>
        <row r="18180">
          <cell r="D18180"/>
        </row>
        <row r="18181">
          <cell r="D18181"/>
        </row>
        <row r="18182">
          <cell r="D18182"/>
        </row>
        <row r="18183">
          <cell r="D18183"/>
        </row>
        <row r="18184">
          <cell r="D18184"/>
        </row>
        <row r="18185">
          <cell r="D18185"/>
        </row>
        <row r="18186">
          <cell r="D18186"/>
        </row>
        <row r="18187">
          <cell r="D18187"/>
        </row>
        <row r="18188">
          <cell r="D18188"/>
        </row>
        <row r="18189">
          <cell r="D18189"/>
        </row>
        <row r="18190">
          <cell r="D18190"/>
        </row>
        <row r="18191">
          <cell r="D18191"/>
        </row>
        <row r="18192">
          <cell r="D18192"/>
        </row>
        <row r="18193">
          <cell r="D18193"/>
        </row>
        <row r="18194">
          <cell r="D18194"/>
        </row>
        <row r="18195">
          <cell r="D18195"/>
        </row>
        <row r="18196">
          <cell r="D18196"/>
        </row>
        <row r="18197">
          <cell r="D18197"/>
        </row>
        <row r="18198">
          <cell r="D18198"/>
        </row>
        <row r="18199">
          <cell r="D18199"/>
        </row>
        <row r="18200">
          <cell r="D18200"/>
        </row>
        <row r="18201">
          <cell r="D18201"/>
        </row>
        <row r="18202">
          <cell r="D18202"/>
        </row>
        <row r="18203">
          <cell r="D18203"/>
        </row>
        <row r="18204">
          <cell r="D18204"/>
        </row>
        <row r="18205">
          <cell r="D18205"/>
        </row>
        <row r="18206">
          <cell r="D18206"/>
        </row>
        <row r="18207">
          <cell r="D18207"/>
        </row>
        <row r="18208">
          <cell r="D18208"/>
        </row>
        <row r="18209">
          <cell r="D18209"/>
        </row>
        <row r="18210">
          <cell r="D18210"/>
        </row>
        <row r="18211">
          <cell r="D18211"/>
        </row>
        <row r="18212">
          <cell r="D18212"/>
        </row>
        <row r="18213">
          <cell r="D18213"/>
        </row>
        <row r="18214">
          <cell r="D18214"/>
        </row>
        <row r="18215">
          <cell r="D18215"/>
        </row>
        <row r="18216">
          <cell r="D18216"/>
        </row>
        <row r="18217">
          <cell r="D18217"/>
        </row>
        <row r="18218">
          <cell r="D18218"/>
        </row>
        <row r="18219">
          <cell r="D18219"/>
        </row>
        <row r="18220">
          <cell r="D18220"/>
        </row>
        <row r="18221">
          <cell r="D18221"/>
        </row>
        <row r="18222">
          <cell r="D18222"/>
        </row>
        <row r="18223">
          <cell r="D18223"/>
        </row>
        <row r="18224">
          <cell r="D18224"/>
        </row>
        <row r="18225">
          <cell r="D18225"/>
        </row>
        <row r="18226">
          <cell r="D18226"/>
        </row>
        <row r="18227">
          <cell r="D18227"/>
        </row>
        <row r="18228">
          <cell r="D18228"/>
        </row>
        <row r="18229">
          <cell r="D18229"/>
        </row>
        <row r="18230">
          <cell r="D18230"/>
        </row>
        <row r="18231">
          <cell r="D18231"/>
        </row>
        <row r="18232">
          <cell r="D18232"/>
        </row>
        <row r="18233">
          <cell r="D18233"/>
        </row>
        <row r="18234">
          <cell r="D18234"/>
        </row>
        <row r="18235">
          <cell r="D18235"/>
        </row>
        <row r="18236">
          <cell r="D18236"/>
        </row>
        <row r="18237">
          <cell r="D18237"/>
        </row>
        <row r="18238">
          <cell r="D18238"/>
        </row>
        <row r="18239">
          <cell r="D18239"/>
        </row>
        <row r="18240">
          <cell r="D18240"/>
        </row>
        <row r="18241">
          <cell r="D18241"/>
        </row>
        <row r="18242">
          <cell r="D18242"/>
        </row>
        <row r="18243">
          <cell r="D18243"/>
        </row>
        <row r="18244">
          <cell r="D18244"/>
        </row>
        <row r="18245">
          <cell r="D18245"/>
        </row>
        <row r="18246">
          <cell r="D18246"/>
        </row>
        <row r="18247">
          <cell r="D18247"/>
        </row>
        <row r="18248">
          <cell r="D18248"/>
        </row>
        <row r="18249">
          <cell r="D18249"/>
        </row>
        <row r="18250">
          <cell r="D18250"/>
        </row>
        <row r="18251">
          <cell r="D18251"/>
        </row>
        <row r="18252">
          <cell r="D18252"/>
        </row>
        <row r="18253">
          <cell r="D18253"/>
        </row>
        <row r="18254">
          <cell r="D18254"/>
        </row>
        <row r="18255">
          <cell r="D18255"/>
        </row>
        <row r="18256">
          <cell r="D18256"/>
        </row>
        <row r="18257">
          <cell r="D18257"/>
        </row>
        <row r="18258">
          <cell r="D18258"/>
        </row>
        <row r="18259">
          <cell r="D18259"/>
        </row>
        <row r="18260">
          <cell r="D18260"/>
        </row>
        <row r="18261">
          <cell r="D18261"/>
        </row>
        <row r="18262">
          <cell r="D18262"/>
        </row>
        <row r="18263">
          <cell r="D18263"/>
        </row>
        <row r="18264">
          <cell r="D18264"/>
        </row>
        <row r="18265">
          <cell r="D18265"/>
        </row>
        <row r="18266">
          <cell r="D18266"/>
        </row>
        <row r="18267">
          <cell r="D18267"/>
        </row>
        <row r="18268">
          <cell r="D18268"/>
        </row>
        <row r="18269">
          <cell r="D18269"/>
        </row>
        <row r="18270">
          <cell r="D18270"/>
        </row>
        <row r="18271">
          <cell r="D18271"/>
        </row>
        <row r="18272">
          <cell r="D18272"/>
        </row>
        <row r="18273">
          <cell r="D18273"/>
        </row>
        <row r="18274">
          <cell r="D18274"/>
        </row>
        <row r="18275">
          <cell r="D18275"/>
        </row>
        <row r="18276">
          <cell r="D18276"/>
        </row>
        <row r="18277">
          <cell r="D18277"/>
        </row>
        <row r="18278">
          <cell r="D18278"/>
        </row>
        <row r="18279">
          <cell r="D18279"/>
        </row>
        <row r="18280">
          <cell r="D18280"/>
        </row>
        <row r="18281">
          <cell r="D18281"/>
        </row>
        <row r="18282">
          <cell r="D18282"/>
        </row>
        <row r="18283">
          <cell r="D18283"/>
        </row>
        <row r="18284">
          <cell r="D18284"/>
        </row>
        <row r="18285">
          <cell r="D18285"/>
        </row>
        <row r="18286">
          <cell r="D18286"/>
        </row>
        <row r="18287">
          <cell r="D18287"/>
        </row>
        <row r="18288">
          <cell r="D18288"/>
        </row>
        <row r="18289">
          <cell r="D18289"/>
        </row>
        <row r="18290">
          <cell r="D18290"/>
        </row>
        <row r="18291">
          <cell r="D18291"/>
        </row>
        <row r="18292">
          <cell r="D18292"/>
        </row>
        <row r="18293">
          <cell r="D18293"/>
        </row>
        <row r="18294">
          <cell r="D18294"/>
        </row>
        <row r="18295">
          <cell r="D18295"/>
        </row>
        <row r="18296">
          <cell r="D18296"/>
        </row>
        <row r="18297">
          <cell r="D18297"/>
        </row>
        <row r="18298">
          <cell r="D18298"/>
        </row>
        <row r="18299">
          <cell r="D18299"/>
        </row>
        <row r="18300">
          <cell r="D18300"/>
        </row>
        <row r="18301">
          <cell r="D18301"/>
        </row>
        <row r="18302">
          <cell r="D18302"/>
        </row>
        <row r="18303">
          <cell r="D18303"/>
        </row>
        <row r="18304">
          <cell r="D18304"/>
        </row>
        <row r="18305">
          <cell r="D18305"/>
        </row>
        <row r="18306">
          <cell r="D18306"/>
        </row>
        <row r="18307">
          <cell r="D18307"/>
        </row>
        <row r="18308">
          <cell r="D18308"/>
        </row>
        <row r="18309">
          <cell r="D18309"/>
        </row>
        <row r="18310">
          <cell r="D18310"/>
        </row>
        <row r="18311">
          <cell r="D18311"/>
        </row>
        <row r="18312">
          <cell r="D18312"/>
        </row>
        <row r="18313">
          <cell r="D18313"/>
        </row>
        <row r="18314">
          <cell r="D18314"/>
        </row>
        <row r="18315">
          <cell r="D18315"/>
        </row>
        <row r="18316">
          <cell r="D18316"/>
        </row>
        <row r="18317">
          <cell r="D18317"/>
        </row>
        <row r="18318">
          <cell r="D18318"/>
        </row>
        <row r="18319">
          <cell r="D18319"/>
        </row>
        <row r="18320">
          <cell r="D18320"/>
        </row>
        <row r="18321">
          <cell r="D18321"/>
        </row>
        <row r="18322">
          <cell r="D18322"/>
        </row>
        <row r="18323">
          <cell r="D18323"/>
        </row>
        <row r="18324">
          <cell r="D18324"/>
        </row>
        <row r="18325">
          <cell r="D18325"/>
        </row>
        <row r="18326">
          <cell r="D18326"/>
        </row>
        <row r="18327">
          <cell r="D18327"/>
        </row>
        <row r="18328">
          <cell r="D18328"/>
        </row>
        <row r="18329">
          <cell r="D18329"/>
        </row>
        <row r="18330">
          <cell r="D18330"/>
        </row>
        <row r="18331">
          <cell r="D18331"/>
        </row>
        <row r="18332">
          <cell r="D18332"/>
        </row>
        <row r="18333">
          <cell r="D18333"/>
        </row>
        <row r="18334">
          <cell r="D18334"/>
        </row>
        <row r="18335">
          <cell r="D18335"/>
        </row>
        <row r="18336">
          <cell r="D18336"/>
        </row>
        <row r="18337">
          <cell r="D18337"/>
        </row>
        <row r="18338">
          <cell r="D18338"/>
        </row>
        <row r="18339">
          <cell r="D18339"/>
        </row>
        <row r="18340">
          <cell r="D18340"/>
        </row>
        <row r="18341">
          <cell r="D18341"/>
        </row>
        <row r="18342">
          <cell r="D18342"/>
        </row>
        <row r="18343">
          <cell r="D18343"/>
        </row>
        <row r="18344">
          <cell r="D18344"/>
        </row>
        <row r="18345">
          <cell r="D18345"/>
        </row>
        <row r="18346">
          <cell r="D18346"/>
        </row>
        <row r="18347">
          <cell r="D18347"/>
        </row>
        <row r="18348">
          <cell r="D18348"/>
        </row>
        <row r="18349">
          <cell r="D18349"/>
        </row>
        <row r="18350">
          <cell r="D18350"/>
        </row>
        <row r="18351">
          <cell r="D18351"/>
        </row>
        <row r="18352">
          <cell r="D18352"/>
        </row>
        <row r="18353">
          <cell r="D18353"/>
        </row>
        <row r="18354">
          <cell r="D18354"/>
        </row>
        <row r="18355">
          <cell r="D18355"/>
        </row>
        <row r="18356">
          <cell r="D18356"/>
        </row>
        <row r="18357">
          <cell r="D18357"/>
        </row>
        <row r="18358">
          <cell r="D18358"/>
        </row>
        <row r="18359">
          <cell r="D18359"/>
        </row>
        <row r="18360">
          <cell r="D18360"/>
        </row>
        <row r="18361">
          <cell r="D18361"/>
        </row>
        <row r="18362">
          <cell r="D18362"/>
        </row>
        <row r="18363">
          <cell r="D18363"/>
        </row>
        <row r="18364">
          <cell r="D18364"/>
        </row>
        <row r="18365">
          <cell r="D18365"/>
        </row>
        <row r="18366">
          <cell r="D18366"/>
        </row>
        <row r="18367">
          <cell r="D18367"/>
        </row>
        <row r="18368">
          <cell r="D18368"/>
        </row>
        <row r="18369">
          <cell r="D18369"/>
        </row>
        <row r="18370">
          <cell r="D18370"/>
        </row>
        <row r="18371">
          <cell r="D18371"/>
        </row>
        <row r="18372">
          <cell r="D18372"/>
        </row>
        <row r="18373">
          <cell r="D18373"/>
        </row>
        <row r="18374">
          <cell r="D18374"/>
        </row>
        <row r="18375">
          <cell r="D18375"/>
        </row>
        <row r="18376">
          <cell r="D18376"/>
        </row>
        <row r="18377">
          <cell r="D18377"/>
        </row>
        <row r="18378">
          <cell r="D18378"/>
        </row>
        <row r="18379">
          <cell r="D18379"/>
        </row>
        <row r="18380">
          <cell r="D18380"/>
        </row>
        <row r="18381">
          <cell r="D18381"/>
        </row>
        <row r="18382">
          <cell r="D18382"/>
        </row>
        <row r="18383">
          <cell r="D18383"/>
        </row>
        <row r="18384">
          <cell r="D18384"/>
        </row>
        <row r="18385">
          <cell r="D18385"/>
        </row>
        <row r="18386">
          <cell r="D18386"/>
        </row>
        <row r="18387">
          <cell r="D18387"/>
        </row>
        <row r="18388">
          <cell r="D18388"/>
        </row>
        <row r="18389">
          <cell r="D18389"/>
        </row>
        <row r="18390">
          <cell r="D18390"/>
        </row>
        <row r="18391">
          <cell r="D18391"/>
        </row>
        <row r="18392">
          <cell r="D18392"/>
        </row>
        <row r="18393">
          <cell r="D18393"/>
        </row>
        <row r="18394">
          <cell r="D18394"/>
        </row>
        <row r="18395">
          <cell r="D18395"/>
        </row>
        <row r="18396">
          <cell r="D18396"/>
        </row>
        <row r="18397">
          <cell r="D18397"/>
        </row>
        <row r="18398">
          <cell r="D18398"/>
        </row>
        <row r="18399">
          <cell r="D18399"/>
        </row>
        <row r="18400">
          <cell r="D18400"/>
        </row>
        <row r="18401">
          <cell r="D18401"/>
        </row>
        <row r="18402">
          <cell r="D18402"/>
        </row>
        <row r="18403">
          <cell r="D18403"/>
        </row>
        <row r="18404">
          <cell r="D18404"/>
        </row>
        <row r="18405">
          <cell r="D18405"/>
        </row>
        <row r="18406">
          <cell r="D18406"/>
        </row>
        <row r="18407">
          <cell r="D18407"/>
        </row>
        <row r="18408">
          <cell r="D18408"/>
        </row>
        <row r="18409">
          <cell r="D18409"/>
        </row>
        <row r="18410">
          <cell r="D18410"/>
        </row>
        <row r="18411">
          <cell r="D18411"/>
        </row>
        <row r="18412">
          <cell r="D18412"/>
        </row>
        <row r="18413">
          <cell r="D18413"/>
        </row>
        <row r="18414">
          <cell r="D18414"/>
        </row>
        <row r="18415">
          <cell r="D18415"/>
        </row>
        <row r="18416">
          <cell r="D18416"/>
        </row>
        <row r="18417">
          <cell r="D18417"/>
        </row>
        <row r="18418">
          <cell r="D18418"/>
        </row>
        <row r="18419">
          <cell r="D18419"/>
        </row>
        <row r="18420">
          <cell r="D18420"/>
        </row>
        <row r="18421">
          <cell r="D18421"/>
        </row>
        <row r="18422">
          <cell r="D18422"/>
        </row>
        <row r="18423">
          <cell r="D18423"/>
        </row>
        <row r="18424">
          <cell r="D18424"/>
        </row>
        <row r="18425">
          <cell r="D18425"/>
        </row>
        <row r="18426">
          <cell r="D18426"/>
        </row>
        <row r="18427">
          <cell r="D18427"/>
        </row>
        <row r="18428">
          <cell r="D18428"/>
        </row>
        <row r="18429">
          <cell r="D18429"/>
        </row>
        <row r="18430">
          <cell r="D18430"/>
        </row>
        <row r="18431">
          <cell r="D18431"/>
        </row>
        <row r="18432">
          <cell r="D18432"/>
        </row>
        <row r="18433">
          <cell r="D18433"/>
        </row>
        <row r="18434">
          <cell r="D18434"/>
        </row>
        <row r="18435">
          <cell r="D18435"/>
        </row>
        <row r="18436">
          <cell r="D18436"/>
        </row>
        <row r="18437">
          <cell r="D18437"/>
        </row>
        <row r="18438">
          <cell r="D18438"/>
        </row>
        <row r="18439">
          <cell r="D18439"/>
        </row>
        <row r="18440">
          <cell r="D18440"/>
        </row>
        <row r="18441">
          <cell r="D18441"/>
        </row>
        <row r="18442">
          <cell r="D18442"/>
        </row>
        <row r="18443">
          <cell r="D18443"/>
        </row>
        <row r="18444">
          <cell r="D18444"/>
        </row>
        <row r="18445">
          <cell r="D18445"/>
        </row>
        <row r="18446">
          <cell r="D18446"/>
        </row>
        <row r="18447">
          <cell r="D18447"/>
        </row>
        <row r="18448">
          <cell r="D18448"/>
        </row>
        <row r="18449">
          <cell r="D18449"/>
        </row>
        <row r="18450">
          <cell r="D18450"/>
        </row>
        <row r="18451">
          <cell r="D18451"/>
        </row>
        <row r="18452">
          <cell r="D18452"/>
        </row>
        <row r="18453">
          <cell r="D18453"/>
        </row>
        <row r="18454">
          <cell r="D18454"/>
        </row>
        <row r="18455">
          <cell r="D18455"/>
        </row>
        <row r="18456">
          <cell r="D18456"/>
        </row>
        <row r="18457">
          <cell r="D18457"/>
        </row>
        <row r="18458">
          <cell r="D18458"/>
        </row>
        <row r="18459">
          <cell r="D18459"/>
        </row>
        <row r="18460">
          <cell r="D18460"/>
        </row>
        <row r="18461">
          <cell r="D18461"/>
        </row>
        <row r="18462">
          <cell r="D18462"/>
        </row>
        <row r="18463">
          <cell r="D18463"/>
        </row>
        <row r="18464">
          <cell r="D18464"/>
        </row>
        <row r="18465">
          <cell r="D18465"/>
        </row>
        <row r="18466">
          <cell r="D18466"/>
        </row>
        <row r="18467">
          <cell r="D18467"/>
        </row>
        <row r="18468">
          <cell r="D18468"/>
        </row>
        <row r="18469">
          <cell r="D18469"/>
        </row>
        <row r="18470">
          <cell r="D18470"/>
        </row>
        <row r="18471">
          <cell r="D18471"/>
        </row>
        <row r="18472">
          <cell r="D18472"/>
        </row>
        <row r="18473">
          <cell r="D18473"/>
        </row>
        <row r="18474">
          <cell r="D18474"/>
        </row>
        <row r="18475">
          <cell r="D18475"/>
        </row>
        <row r="18476">
          <cell r="D18476"/>
        </row>
        <row r="18477">
          <cell r="D18477"/>
        </row>
        <row r="18478">
          <cell r="D18478"/>
        </row>
        <row r="18479">
          <cell r="D18479"/>
        </row>
        <row r="18480">
          <cell r="D18480"/>
        </row>
        <row r="18481">
          <cell r="D18481"/>
        </row>
        <row r="18482">
          <cell r="D18482"/>
        </row>
        <row r="18483">
          <cell r="D18483"/>
        </row>
        <row r="18484">
          <cell r="D18484"/>
        </row>
        <row r="18485">
          <cell r="D18485"/>
        </row>
        <row r="18486">
          <cell r="D18486"/>
        </row>
        <row r="18487">
          <cell r="D18487"/>
        </row>
        <row r="18488">
          <cell r="D18488"/>
        </row>
        <row r="18489">
          <cell r="D18489"/>
        </row>
        <row r="18490">
          <cell r="D18490"/>
        </row>
        <row r="18491">
          <cell r="D18491"/>
        </row>
        <row r="18492">
          <cell r="D18492"/>
        </row>
        <row r="18493">
          <cell r="D18493"/>
        </row>
        <row r="18494">
          <cell r="D18494"/>
        </row>
        <row r="18495">
          <cell r="D18495"/>
        </row>
        <row r="18496">
          <cell r="D18496"/>
        </row>
        <row r="18497">
          <cell r="D18497"/>
        </row>
        <row r="18498">
          <cell r="D18498"/>
        </row>
        <row r="18499">
          <cell r="D18499"/>
        </row>
        <row r="18500">
          <cell r="D18500"/>
        </row>
        <row r="18501">
          <cell r="D18501"/>
        </row>
        <row r="18502">
          <cell r="D18502"/>
        </row>
        <row r="18503">
          <cell r="D18503"/>
        </row>
        <row r="18504">
          <cell r="D18504"/>
        </row>
        <row r="18505">
          <cell r="D18505"/>
        </row>
        <row r="18506">
          <cell r="D18506"/>
        </row>
        <row r="18507">
          <cell r="D18507"/>
        </row>
        <row r="18508">
          <cell r="D18508"/>
        </row>
        <row r="18509">
          <cell r="D18509"/>
        </row>
        <row r="18510">
          <cell r="D18510"/>
        </row>
        <row r="18511">
          <cell r="D18511"/>
        </row>
        <row r="18512">
          <cell r="D18512"/>
        </row>
        <row r="18513">
          <cell r="D18513"/>
        </row>
        <row r="18514">
          <cell r="D18514"/>
        </row>
        <row r="18515">
          <cell r="D18515"/>
        </row>
        <row r="18516">
          <cell r="D18516"/>
        </row>
        <row r="18517">
          <cell r="D18517"/>
        </row>
        <row r="18518">
          <cell r="D18518"/>
        </row>
        <row r="18519">
          <cell r="D18519"/>
        </row>
        <row r="18520">
          <cell r="D18520"/>
        </row>
        <row r="18521">
          <cell r="D18521"/>
        </row>
        <row r="18522">
          <cell r="D18522"/>
        </row>
        <row r="18523">
          <cell r="D18523"/>
        </row>
        <row r="18524">
          <cell r="D18524"/>
        </row>
        <row r="18525">
          <cell r="D18525"/>
        </row>
        <row r="18526">
          <cell r="D18526"/>
        </row>
        <row r="18527">
          <cell r="D18527"/>
        </row>
        <row r="18528">
          <cell r="D18528"/>
        </row>
        <row r="18529">
          <cell r="D18529"/>
        </row>
        <row r="18530">
          <cell r="D18530"/>
        </row>
        <row r="18531">
          <cell r="D18531"/>
        </row>
        <row r="18532">
          <cell r="D18532"/>
        </row>
        <row r="18533">
          <cell r="D18533"/>
        </row>
        <row r="18534">
          <cell r="D18534"/>
        </row>
        <row r="18535">
          <cell r="D18535"/>
        </row>
        <row r="18536">
          <cell r="D18536"/>
        </row>
        <row r="18537">
          <cell r="D18537"/>
        </row>
        <row r="18538">
          <cell r="D18538"/>
        </row>
        <row r="18539">
          <cell r="D18539"/>
        </row>
        <row r="18540">
          <cell r="D18540"/>
        </row>
        <row r="18541">
          <cell r="D18541"/>
        </row>
        <row r="18542">
          <cell r="D18542"/>
        </row>
        <row r="18543">
          <cell r="D18543"/>
        </row>
        <row r="18544">
          <cell r="D18544"/>
        </row>
        <row r="18545">
          <cell r="D18545"/>
        </row>
        <row r="18546">
          <cell r="D18546"/>
        </row>
        <row r="18547">
          <cell r="D18547"/>
        </row>
        <row r="18548">
          <cell r="D18548"/>
        </row>
        <row r="18549">
          <cell r="D18549"/>
        </row>
        <row r="18550">
          <cell r="D18550"/>
        </row>
        <row r="18551">
          <cell r="D18551"/>
        </row>
        <row r="18552">
          <cell r="D18552"/>
        </row>
        <row r="18553">
          <cell r="D18553"/>
        </row>
        <row r="18554">
          <cell r="D18554"/>
        </row>
        <row r="18555">
          <cell r="D18555"/>
        </row>
        <row r="18556">
          <cell r="D18556"/>
        </row>
        <row r="18557">
          <cell r="D18557"/>
        </row>
        <row r="18558">
          <cell r="D18558"/>
        </row>
        <row r="18559">
          <cell r="D18559"/>
        </row>
        <row r="18560">
          <cell r="D18560"/>
        </row>
        <row r="18561">
          <cell r="D18561"/>
        </row>
        <row r="18562">
          <cell r="D18562"/>
        </row>
        <row r="18563">
          <cell r="D18563"/>
        </row>
        <row r="18564">
          <cell r="D18564"/>
        </row>
        <row r="18565">
          <cell r="D18565"/>
        </row>
        <row r="18566">
          <cell r="D18566"/>
        </row>
        <row r="18567">
          <cell r="D18567"/>
        </row>
        <row r="18568">
          <cell r="D18568"/>
        </row>
        <row r="18569">
          <cell r="D18569"/>
        </row>
        <row r="18570">
          <cell r="D18570"/>
        </row>
        <row r="18571">
          <cell r="D18571"/>
        </row>
        <row r="18572">
          <cell r="D18572"/>
        </row>
        <row r="18573">
          <cell r="D18573"/>
        </row>
        <row r="18574">
          <cell r="D18574"/>
        </row>
        <row r="18575">
          <cell r="D18575"/>
        </row>
        <row r="18576">
          <cell r="D18576"/>
        </row>
        <row r="18577">
          <cell r="D18577"/>
        </row>
        <row r="18578">
          <cell r="D18578"/>
        </row>
        <row r="18579">
          <cell r="D18579"/>
        </row>
        <row r="18580">
          <cell r="D18580"/>
        </row>
        <row r="18581">
          <cell r="D18581"/>
        </row>
        <row r="18582">
          <cell r="D18582"/>
        </row>
        <row r="18583">
          <cell r="D18583"/>
        </row>
        <row r="18584">
          <cell r="D18584"/>
        </row>
        <row r="18585">
          <cell r="D18585"/>
        </row>
        <row r="18586">
          <cell r="D18586"/>
        </row>
        <row r="18587">
          <cell r="D18587"/>
        </row>
        <row r="18588">
          <cell r="D18588"/>
        </row>
        <row r="18589">
          <cell r="D18589"/>
        </row>
        <row r="18590">
          <cell r="D18590"/>
        </row>
        <row r="18591">
          <cell r="D18591"/>
        </row>
        <row r="18592">
          <cell r="D18592"/>
        </row>
        <row r="18593">
          <cell r="D18593"/>
        </row>
        <row r="18594">
          <cell r="D18594"/>
        </row>
        <row r="18595">
          <cell r="D18595"/>
        </row>
        <row r="18596">
          <cell r="D18596"/>
        </row>
        <row r="18597">
          <cell r="D18597"/>
        </row>
        <row r="18598">
          <cell r="D18598"/>
        </row>
        <row r="18599">
          <cell r="D18599"/>
        </row>
        <row r="18600">
          <cell r="D18600"/>
        </row>
        <row r="18601">
          <cell r="D18601"/>
        </row>
        <row r="18602">
          <cell r="D18602"/>
        </row>
        <row r="18603">
          <cell r="D18603"/>
        </row>
        <row r="18604">
          <cell r="D18604"/>
        </row>
        <row r="18605">
          <cell r="D18605"/>
        </row>
        <row r="18606">
          <cell r="D18606"/>
        </row>
        <row r="18607">
          <cell r="D18607"/>
        </row>
        <row r="18608">
          <cell r="D18608"/>
        </row>
        <row r="18609">
          <cell r="D18609"/>
        </row>
        <row r="18610">
          <cell r="D18610"/>
        </row>
        <row r="18611">
          <cell r="D18611"/>
        </row>
        <row r="18612">
          <cell r="D18612"/>
        </row>
        <row r="18613">
          <cell r="D18613"/>
        </row>
        <row r="18614">
          <cell r="D18614"/>
        </row>
        <row r="18615">
          <cell r="D18615"/>
        </row>
        <row r="18616">
          <cell r="D18616"/>
        </row>
        <row r="18617">
          <cell r="D18617"/>
        </row>
        <row r="18618">
          <cell r="D18618"/>
        </row>
        <row r="18619">
          <cell r="D18619"/>
        </row>
        <row r="18620">
          <cell r="D18620"/>
        </row>
        <row r="18621">
          <cell r="D18621"/>
        </row>
        <row r="18622">
          <cell r="D18622"/>
        </row>
        <row r="18623">
          <cell r="D18623"/>
        </row>
        <row r="18624">
          <cell r="D18624"/>
        </row>
        <row r="18625">
          <cell r="D18625"/>
        </row>
        <row r="18626">
          <cell r="D18626"/>
        </row>
        <row r="18627">
          <cell r="D18627"/>
        </row>
        <row r="18628">
          <cell r="D18628"/>
        </row>
        <row r="18629">
          <cell r="D18629"/>
        </row>
        <row r="18630">
          <cell r="D18630"/>
        </row>
        <row r="18631">
          <cell r="D18631"/>
        </row>
        <row r="18632">
          <cell r="D18632"/>
        </row>
        <row r="18633">
          <cell r="D18633"/>
        </row>
        <row r="18634">
          <cell r="D18634"/>
        </row>
        <row r="18635">
          <cell r="D18635"/>
        </row>
        <row r="18636">
          <cell r="D18636"/>
        </row>
        <row r="18637">
          <cell r="D18637"/>
        </row>
        <row r="18638">
          <cell r="D18638"/>
        </row>
        <row r="18639">
          <cell r="D18639"/>
        </row>
        <row r="18640">
          <cell r="D18640"/>
        </row>
        <row r="18641">
          <cell r="D18641"/>
        </row>
        <row r="18642">
          <cell r="D18642"/>
        </row>
        <row r="18643">
          <cell r="D18643"/>
        </row>
        <row r="18644">
          <cell r="D18644"/>
        </row>
        <row r="18645">
          <cell r="D18645"/>
        </row>
        <row r="18646">
          <cell r="D18646"/>
        </row>
        <row r="18647">
          <cell r="D18647"/>
        </row>
        <row r="18648">
          <cell r="D18648"/>
        </row>
        <row r="18649">
          <cell r="D18649"/>
        </row>
        <row r="18650">
          <cell r="D18650"/>
        </row>
        <row r="18651">
          <cell r="D18651"/>
        </row>
        <row r="18652">
          <cell r="D18652"/>
        </row>
        <row r="18653">
          <cell r="D18653"/>
        </row>
        <row r="18654">
          <cell r="D18654"/>
        </row>
        <row r="18655">
          <cell r="D18655"/>
        </row>
        <row r="18656">
          <cell r="D18656"/>
        </row>
        <row r="18657">
          <cell r="D18657"/>
        </row>
        <row r="18658">
          <cell r="D18658"/>
        </row>
        <row r="18659">
          <cell r="D18659"/>
        </row>
        <row r="18660">
          <cell r="D18660"/>
        </row>
        <row r="18661">
          <cell r="D18661"/>
        </row>
        <row r="18662">
          <cell r="D18662"/>
        </row>
        <row r="18663">
          <cell r="D18663"/>
        </row>
        <row r="18664">
          <cell r="D18664"/>
        </row>
        <row r="18665">
          <cell r="D18665"/>
        </row>
        <row r="18666">
          <cell r="D18666"/>
        </row>
        <row r="18667">
          <cell r="D18667"/>
        </row>
        <row r="18668">
          <cell r="D18668"/>
        </row>
        <row r="18669">
          <cell r="D18669"/>
        </row>
        <row r="18670">
          <cell r="D18670"/>
        </row>
        <row r="18671">
          <cell r="D18671"/>
        </row>
        <row r="18672">
          <cell r="D18672"/>
        </row>
        <row r="18673">
          <cell r="D18673"/>
        </row>
        <row r="18674">
          <cell r="D18674"/>
        </row>
        <row r="18675">
          <cell r="D18675"/>
        </row>
        <row r="18676">
          <cell r="D18676"/>
        </row>
        <row r="18677">
          <cell r="D18677"/>
        </row>
        <row r="18678">
          <cell r="D18678"/>
        </row>
        <row r="18679">
          <cell r="D18679"/>
        </row>
        <row r="18680">
          <cell r="D18680"/>
        </row>
        <row r="18681">
          <cell r="D18681"/>
        </row>
        <row r="18682">
          <cell r="D18682"/>
        </row>
        <row r="18683">
          <cell r="D18683"/>
        </row>
        <row r="18684">
          <cell r="D18684"/>
        </row>
        <row r="18685">
          <cell r="D18685"/>
        </row>
        <row r="18686">
          <cell r="D18686"/>
        </row>
        <row r="18687">
          <cell r="D18687"/>
        </row>
        <row r="18688">
          <cell r="D18688"/>
        </row>
        <row r="18689">
          <cell r="D18689"/>
        </row>
        <row r="18690">
          <cell r="D18690"/>
        </row>
        <row r="18691">
          <cell r="D18691"/>
        </row>
        <row r="18692">
          <cell r="D18692"/>
        </row>
        <row r="18693">
          <cell r="D18693"/>
        </row>
        <row r="18694">
          <cell r="D18694"/>
        </row>
        <row r="18695">
          <cell r="D18695"/>
        </row>
        <row r="18696">
          <cell r="D18696"/>
        </row>
        <row r="18697">
          <cell r="D18697"/>
        </row>
        <row r="18698">
          <cell r="D18698"/>
        </row>
        <row r="18699">
          <cell r="D18699"/>
        </row>
        <row r="18700">
          <cell r="D18700"/>
        </row>
        <row r="18701">
          <cell r="D18701"/>
        </row>
        <row r="18702">
          <cell r="D18702"/>
        </row>
        <row r="18703">
          <cell r="D18703"/>
        </row>
        <row r="18704">
          <cell r="D18704"/>
        </row>
        <row r="18705">
          <cell r="D18705"/>
        </row>
        <row r="18706">
          <cell r="D18706"/>
        </row>
        <row r="18707">
          <cell r="D18707"/>
        </row>
        <row r="18708">
          <cell r="D18708"/>
        </row>
        <row r="18709">
          <cell r="D18709"/>
        </row>
        <row r="18710">
          <cell r="D18710"/>
        </row>
        <row r="18711">
          <cell r="D18711"/>
        </row>
        <row r="18712">
          <cell r="D18712"/>
        </row>
        <row r="18713">
          <cell r="D18713"/>
        </row>
        <row r="18714">
          <cell r="D18714"/>
        </row>
        <row r="18715">
          <cell r="D18715"/>
        </row>
        <row r="18716">
          <cell r="D18716"/>
        </row>
        <row r="18717">
          <cell r="D18717"/>
        </row>
        <row r="18718">
          <cell r="D18718"/>
        </row>
        <row r="18719">
          <cell r="D18719"/>
        </row>
        <row r="18720">
          <cell r="D18720"/>
        </row>
        <row r="18721">
          <cell r="D18721"/>
        </row>
        <row r="18722">
          <cell r="D18722"/>
        </row>
        <row r="18723">
          <cell r="D18723"/>
        </row>
        <row r="18724">
          <cell r="D18724"/>
        </row>
        <row r="18725">
          <cell r="D18725"/>
        </row>
        <row r="18726">
          <cell r="D18726"/>
        </row>
        <row r="18727">
          <cell r="D18727"/>
        </row>
        <row r="18728">
          <cell r="D18728"/>
        </row>
        <row r="18729">
          <cell r="D18729"/>
        </row>
        <row r="18730">
          <cell r="D18730"/>
        </row>
        <row r="18731">
          <cell r="D18731"/>
        </row>
        <row r="18732">
          <cell r="D18732"/>
        </row>
        <row r="18733">
          <cell r="D18733"/>
        </row>
        <row r="18734">
          <cell r="D18734"/>
        </row>
        <row r="18735">
          <cell r="D18735"/>
        </row>
        <row r="18736">
          <cell r="D18736"/>
        </row>
        <row r="18737">
          <cell r="D18737"/>
        </row>
        <row r="18738">
          <cell r="D18738"/>
        </row>
        <row r="18739">
          <cell r="D18739"/>
        </row>
        <row r="18740">
          <cell r="D18740"/>
        </row>
        <row r="18741">
          <cell r="D18741"/>
        </row>
        <row r="18742">
          <cell r="D18742"/>
        </row>
        <row r="18743">
          <cell r="D18743"/>
        </row>
        <row r="18744">
          <cell r="D18744"/>
        </row>
        <row r="18745">
          <cell r="D18745"/>
        </row>
        <row r="18746">
          <cell r="D18746"/>
        </row>
        <row r="18747">
          <cell r="D18747"/>
        </row>
        <row r="18748">
          <cell r="D18748"/>
        </row>
        <row r="18749">
          <cell r="D18749"/>
        </row>
        <row r="18750">
          <cell r="D18750"/>
        </row>
        <row r="18751">
          <cell r="D18751"/>
        </row>
        <row r="18752">
          <cell r="D18752"/>
        </row>
        <row r="18753">
          <cell r="D18753"/>
        </row>
        <row r="18754">
          <cell r="D18754"/>
        </row>
        <row r="18755">
          <cell r="D18755"/>
        </row>
        <row r="18756">
          <cell r="D18756"/>
        </row>
        <row r="18757">
          <cell r="D18757"/>
        </row>
        <row r="18758">
          <cell r="D18758"/>
        </row>
        <row r="18759">
          <cell r="D18759"/>
        </row>
        <row r="18760">
          <cell r="D18760"/>
        </row>
        <row r="18761">
          <cell r="D18761"/>
        </row>
        <row r="18762">
          <cell r="D18762"/>
        </row>
        <row r="18763">
          <cell r="D18763"/>
        </row>
        <row r="18764">
          <cell r="D18764"/>
        </row>
        <row r="18765">
          <cell r="D18765"/>
        </row>
        <row r="18766">
          <cell r="D18766"/>
        </row>
        <row r="18767">
          <cell r="D18767"/>
        </row>
        <row r="18768">
          <cell r="D18768"/>
        </row>
        <row r="18769">
          <cell r="D18769"/>
        </row>
        <row r="18770">
          <cell r="D18770"/>
        </row>
        <row r="18771">
          <cell r="D18771"/>
        </row>
        <row r="18772">
          <cell r="D18772"/>
        </row>
        <row r="18773">
          <cell r="D18773"/>
        </row>
        <row r="18774">
          <cell r="D18774"/>
        </row>
        <row r="18775">
          <cell r="D18775"/>
        </row>
        <row r="18776">
          <cell r="D18776"/>
        </row>
        <row r="18777">
          <cell r="D18777"/>
        </row>
        <row r="18778">
          <cell r="D18778"/>
        </row>
        <row r="18779">
          <cell r="D18779"/>
        </row>
        <row r="18780">
          <cell r="D18780"/>
        </row>
        <row r="18781">
          <cell r="D18781"/>
        </row>
        <row r="18782">
          <cell r="D18782"/>
        </row>
        <row r="18783">
          <cell r="D18783"/>
        </row>
        <row r="18784">
          <cell r="D18784"/>
        </row>
        <row r="18785">
          <cell r="D18785"/>
        </row>
        <row r="18786">
          <cell r="D18786"/>
        </row>
        <row r="18787">
          <cell r="D18787"/>
        </row>
        <row r="18788">
          <cell r="D18788"/>
        </row>
        <row r="18789">
          <cell r="D18789"/>
        </row>
        <row r="18790">
          <cell r="D18790"/>
        </row>
        <row r="18791">
          <cell r="D18791"/>
        </row>
        <row r="18792">
          <cell r="D18792"/>
        </row>
        <row r="18793">
          <cell r="D18793"/>
        </row>
        <row r="18794">
          <cell r="D18794"/>
        </row>
        <row r="18795">
          <cell r="D18795"/>
        </row>
        <row r="18796">
          <cell r="D18796"/>
        </row>
        <row r="18797">
          <cell r="D18797"/>
        </row>
        <row r="18798">
          <cell r="D18798"/>
        </row>
        <row r="18799">
          <cell r="D18799"/>
        </row>
        <row r="18800">
          <cell r="D18800"/>
        </row>
        <row r="18801">
          <cell r="D18801"/>
        </row>
        <row r="18802">
          <cell r="D18802"/>
        </row>
        <row r="18803">
          <cell r="D18803"/>
        </row>
        <row r="18804">
          <cell r="D18804"/>
        </row>
        <row r="18805">
          <cell r="D18805"/>
        </row>
        <row r="18806">
          <cell r="D18806"/>
        </row>
        <row r="18807">
          <cell r="D18807"/>
        </row>
        <row r="18808">
          <cell r="D18808"/>
        </row>
        <row r="18809">
          <cell r="D18809"/>
        </row>
        <row r="18810">
          <cell r="D18810"/>
        </row>
        <row r="18811">
          <cell r="D18811"/>
        </row>
        <row r="18812">
          <cell r="D18812"/>
        </row>
        <row r="18813">
          <cell r="D18813"/>
        </row>
        <row r="18814">
          <cell r="D18814"/>
        </row>
        <row r="18815">
          <cell r="D18815"/>
        </row>
        <row r="18816">
          <cell r="D18816"/>
        </row>
        <row r="18817">
          <cell r="D18817"/>
        </row>
        <row r="18818">
          <cell r="D18818"/>
        </row>
        <row r="18819">
          <cell r="D18819"/>
        </row>
        <row r="18820">
          <cell r="D18820"/>
        </row>
        <row r="18821">
          <cell r="D18821"/>
        </row>
        <row r="18822">
          <cell r="D18822"/>
        </row>
        <row r="18823">
          <cell r="D18823"/>
        </row>
        <row r="18824">
          <cell r="D18824"/>
        </row>
        <row r="18825">
          <cell r="D18825"/>
        </row>
        <row r="18826">
          <cell r="D18826"/>
        </row>
        <row r="18827">
          <cell r="D18827"/>
        </row>
        <row r="18828">
          <cell r="D18828"/>
        </row>
        <row r="18829">
          <cell r="D18829"/>
        </row>
        <row r="18830">
          <cell r="D18830"/>
        </row>
        <row r="18831">
          <cell r="D18831"/>
        </row>
        <row r="18832">
          <cell r="D18832"/>
        </row>
        <row r="18833">
          <cell r="D18833"/>
        </row>
        <row r="18834">
          <cell r="D18834"/>
        </row>
        <row r="18835">
          <cell r="D18835"/>
        </row>
        <row r="18836">
          <cell r="D18836"/>
        </row>
        <row r="18837">
          <cell r="D18837"/>
        </row>
        <row r="18838">
          <cell r="D18838"/>
        </row>
        <row r="18839">
          <cell r="D18839"/>
        </row>
        <row r="18840">
          <cell r="D18840"/>
        </row>
        <row r="18841">
          <cell r="D18841"/>
        </row>
        <row r="18842">
          <cell r="D18842"/>
        </row>
        <row r="18843">
          <cell r="D18843"/>
        </row>
        <row r="18844">
          <cell r="D18844"/>
        </row>
        <row r="18845">
          <cell r="D18845"/>
        </row>
        <row r="18846">
          <cell r="D18846"/>
        </row>
        <row r="18847">
          <cell r="D18847"/>
        </row>
        <row r="18848">
          <cell r="D18848"/>
        </row>
        <row r="18849">
          <cell r="D18849"/>
        </row>
        <row r="18850">
          <cell r="D18850"/>
        </row>
        <row r="18851">
          <cell r="D18851"/>
        </row>
        <row r="18852">
          <cell r="D18852"/>
        </row>
        <row r="18853">
          <cell r="D18853"/>
        </row>
        <row r="18854">
          <cell r="D18854"/>
        </row>
        <row r="18855">
          <cell r="D18855"/>
        </row>
        <row r="18856">
          <cell r="D18856"/>
        </row>
        <row r="18857">
          <cell r="D18857"/>
        </row>
        <row r="18858">
          <cell r="D18858"/>
        </row>
        <row r="18859">
          <cell r="D18859"/>
        </row>
        <row r="18860">
          <cell r="D18860"/>
        </row>
        <row r="18861">
          <cell r="D18861"/>
        </row>
        <row r="18862">
          <cell r="D18862"/>
        </row>
        <row r="18863">
          <cell r="D18863"/>
        </row>
        <row r="18864">
          <cell r="D18864"/>
        </row>
        <row r="18865">
          <cell r="D18865"/>
        </row>
        <row r="18866">
          <cell r="D18866"/>
        </row>
        <row r="18867">
          <cell r="D18867"/>
        </row>
        <row r="18868">
          <cell r="D18868"/>
        </row>
        <row r="18869">
          <cell r="D18869"/>
        </row>
        <row r="18870">
          <cell r="D18870"/>
        </row>
        <row r="18871">
          <cell r="D18871"/>
        </row>
        <row r="18872">
          <cell r="D18872"/>
        </row>
        <row r="18873">
          <cell r="D18873"/>
        </row>
        <row r="18874">
          <cell r="D18874"/>
        </row>
        <row r="18875">
          <cell r="D18875"/>
        </row>
        <row r="18876">
          <cell r="D18876"/>
        </row>
        <row r="18877">
          <cell r="D18877"/>
        </row>
        <row r="18878">
          <cell r="D18878"/>
        </row>
        <row r="18879">
          <cell r="D18879"/>
        </row>
        <row r="18880">
          <cell r="D18880"/>
        </row>
        <row r="18881">
          <cell r="D18881"/>
        </row>
        <row r="18882">
          <cell r="D18882"/>
        </row>
        <row r="18883">
          <cell r="D18883"/>
        </row>
        <row r="18884">
          <cell r="D18884"/>
        </row>
        <row r="18885">
          <cell r="D18885"/>
        </row>
        <row r="18886">
          <cell r="D18886"/>
        </row>
        <row r="18887">
          <cell r="D18887"/>
        </row>
        <row r="18888">
          <cell r="D18888"/>
        </row>
        <row r="18889">
          <cell r="D18889"/>
        </row>
        <row r="18890">
          <cell r="D18890"/>
        </row>
        <row r="18891">
          <cell r="D18891"/>
        </row>
        <row r="18892">
          <cell r="D18892"/>
        </row>
        <row r="18893">
          <cell r="D18893"/>
        </row>
        <row r="18894">
          <cell r="D18894"/>
        </row>
        <row r="18895">
          <cell r="D18895"/>
        </row>
        <row r="18896">
          <cell r="D18896"/>
        </row>
        <row r="18897">
          <cell r="D18897"/>
        </row>
        <row r="18898">
          <cell r="D18898"/>
        </row>
        <row r="18899">
          <cell r="D18899"/>
        </row>
        <row r="18900">
          <cell r="D18900"/>
        </row>
        <row r="18901">
          <cell r="D18901"/>
        </row>
        <row r="18902">
          <cell r="D18902"/>
        </row>
        <row r="18903">
          <cell r="D18903"/>
        </row>
        <row r="18904">
          <cell r="D18904"/>
        </row>
        <row r="18905">
          <cell r="D18905"/>
        </row>
        <row r="18906">
          <cell r="D18906"/>
        </row>
        <row r="18907">
          <cell r="D18907"/>
        </row>
        <row r="18908">
          <cell r="D18908"/>
        </row>
        <row r="18909">
          <cell r="D18909"/>
        </row>
        <row r="18910">
          <cell r="D18910"/>
        </row>
        <row r="18911">
          <cell r="D18911"/>
        </row>
        <row r="18912">
          <cell r="D18912"/>
        </row>
        <row r="18913">
          <cell r="D18913"/>
        </row>
        <row r="18914">
          <cell r="D18914"/>
        </row>
        <row r="18915">
          <cell r="D18915"/>
        </row>
        <row r="18916">
          <cell r="D18916"/>
        </row>
        <row r="18917">
          <cell r="D18917"/>
        </row>
        <row r="18918">
          <cell r="D18918"/>
        </row>
        <row r="18919">
          <cell r="D18919"/>
        </row>
        <row r="18920">
          <cell r="D18920"/>
        </row>
        <row r="18921">
          <cell r="D18921"/>
        </row>
        <row r="18922">
          <cell r="D18922"/>
        </row>
        <row r="18923">
          <cell r="D18923"/>
        </row>
        <row r="18924">
          <cell r="D18924"/>
        </row>
        <row r="18925">
          <cell r="D18925"/>
        </row>
        <row r="18926">
          <cell r="D18926"/>
        </row>
        <row r="18927">
          <cell r="D18927"/>
        </row>
        <row r="18928">
          <cell r="D18928"/>
        </row>
        <row r="18929">
          <cell r="D18929"/>
        </row>
        <row r="18930">
          <cell r="D18930"/>
        </row>
        <row r="18931">
          <cell r="D18931"/>
        </row>
        <row r="18932">
          <cell r="D18932"/>
        </row>
        <row r="18933">
          <cell r="D18933"/>
        </row>
        <row r="18934">
          <cell r="D18934"/>
        </row>
        <row r="18935">
          <cell r="D18935"/>
        </row>
        <row r="18936">
          <cell r="D18936"/>
        </row>
        <row r="18937">
          <cell r="D18937"/>
        </row>
        <row r="18938">
          <cell r="D18938"/>
        </row>
        <row r="18939">
          <cell r="D18939"/>
        </row>
        <row r="18940">
          <cell r="D18940"/>
        </row>
        <row r="18941">
          <cell r="D18941"/>
        </row>
        <row r="18942">
          <cell r="D18942"/>
        </row>
        <row r="18943">
          <cell r="D18943"/>
        </row>
        <row r="18944">
          <cell r="D18944"/>
        </row>
        <row r="18945">
          <cell r="D18945"/>
        </row>
        <row r="18946">
          <cell r="D18946"/>
        </row>
        <row r="18947">
          <cell r="D18947"/>
        </row>
        <row r="18948">
          <cell r="D18948"/>
        </row>
        <row r="18949">
          <cell r="D18949"/>
        </row>
        <row r="18950">
          <cell r="D18950"/>
        </row>
        <row r="18951">
          <cell r="D18951"/>
        </row>
        <row r="18952">
          <cell r="D18952"/>
        </row>
        <row r="18953">
          <cell r="D18953"/>
        </row>
        <row r="18954">
          <cell r="D18954"/>
        </row>
        <row r="18955">
          <cell r="D18955"/>
        </row>
        <row r="18956">
          <cell r="D18956"/>
        </row>
        <row r="18957">
          <cell r="D18957"/>
        </row>
        <row r="18958">
          <cell r="D18958"/>
        </row>
        <row r="18959">
          <cell r="D18959"/>
        </row>
        <row r="18960">
          <cell r="D18960"/>
        </row>
        <row r="18961">
          <cell r="D18961"/>
        </row>
        <row r="18962">
          <cell r="D18962"/>
        </row>
        <row r="18963">
          <cell r="D18963"/>
        </row>
        <row r="18964">
          <cell r="D18964"/>
        </row>
        <row r="18965">
          <cell r="D18965"/>
        </row>
        <row r="18966">
          <cell r="D18966"/>
        </row>
        <row r="18967">
          <cell r="D18967"/>
        </row>
        <row r="18968">
          <cell r="D18968"/>
        </row>
        <row r="18969">
          <cell r="D18969"/>
        </row>
        <row r="18970">
          <cell r="D18970"/>
        </row>
        <row r="18971">
          <cell r="D18971"/>
        </row>
        <row r="18972">
          <cell r="D18972"/>
        </row>
        <row r="18973">
          <cell r="D18973"/>
        </row>
        <row r="18974">
          <cell r="D18974"/>
        </row>
        <row r="18975">
          <cell r="D18975"/>
        </row>
        <row r="18976">
          <cell r="D18976"/>
        </row>
        <row r="18977">
          <cell r="D18977"/>
        </row>
        <row r="18978">
          <cell r="D18978"/>
        </row>
        <row r="18979">
          <cell r="D18979"/>
        </row>
        <row r="18980">
          <cell r="D18980"/>
        </row>
        <row r="18981">
          <cell r="D18981"/>
        </row>
        <row r="18982">
          <cell r="D18982"/>
        </row>
        <row r="18983">
          <cell r="D18983"/>
        </row>
        <row r="18984">
          <cell r="D18984"/>
        </row>
        <row r="18985">
          <cell r="D18985"/>
        </row>
        <row r="18986">
          <cell r="D18986"/>
        </row>
        <row r="18987">
          <cell r="D18987"/>
        </row>
        <row r="18988">
          <cell r="D18988"/>
        </row>
        <row r="18989">
          <cell r="D18989"/>
        </row>
        <row r="18990">
          <cell r="D18990"/>
        </row>
        <row r="18991">
          <cell r="D18991"/>
        </row>
        <row r="18992">
          <cell r="D18992"/>
        </row>
        <row r="18993">
          <cell r="D18993"/>
        </row>
        <row r="18994">
          <cell r="D18994"/>
        </row>
        <row r="18995">
          <cell r="D18995"/>
        </row>
        <row r="18996">
          <cell r="D18996"/>
        </row>
        <row r="18997">
          <cell r="D18997"/>
        </row>
        <row r="18998">
          <cell r="D18998"/>
        </row>
        <row r="18999">
          <cell r="D18999"/>
        </row>
        <row r="19000">
          <cell r="D19000"/>
        </row>
        <row r="19001">
          <cell r="D19001"/>
        </row>
        <row r="19002">
          <cell r="D19002"/>
        </row>
        <row r="19003">
          <cell r="D19003"/>
        </row>
        <row r="19004">
          <cell r="D19004"/>
        </row>
        <row r="19005">
          <cell r="D19005"/>
        </row>
        <row r="19006">
          <cell r="D19006"/>
        </row>
        <row r="19007">
          <cell r="D19007"/>
        </row>
        <row r="19008">
          <cell r="D19008"/>
        </row>
        <row r="19009">
          <cell r="D19009"/>
        </row>
        <row r="19010">
          <cell r="D19010"/>
        </row>
        <row r="19011">
          <cell r="D19011"/>
        </row>
        <row r="19012">
          <cell r="D19012"/>
        </row>
        <row r="19013">
          <cell r="D19013"/>
        </row>
        <row r="19014">
          <cell r="D19014"/>
        </row>
        <row r="19015">
          <cell r="D19015"/>
        </row>
        <row r="19016">
          <cell r="D19016"/>
        </row>
        <row r="19017">
          <cell r="D19017"/>
        </row>
        <row r="19018">
          <cell r="D19018"/>
        </row>
        <row r="19019">
          <cell r="D19019"/>
        </row>
        <row r="19020">
          <cell r="D19020"/>
        </row>
        <row r="19021">
          <cell r="D19021"/>
        </row>
        <row r="19022">
          <cell r="D19022"/>
        </row>
        <row r="19023">
          <cell r="D19023"/>
        </row>
        <row r="19024">
          <cell r="D19024"/>
        </row>
        <row r="19025">
          <cell r="D19025"/>
        </row>
        <row r="19026">
          <cell r="D19026"/>
        </row>
        <row r="19027">
          <cell r="D19027"/>
        </row>
        <row r="19028">
          <cell r="D19028"/>
        </row>
        <row r="19029">
          <cell r="D19029"/>
        </row>
        <row r="19030">
          <cell r="D19030"/>
        </row>
        <row r="19031">
          <cell r="D19031"/>
        </row>
        <row r="19032">
          <cell r="D19032"/>
        </row>
        <row r="19033">
          <cell r="D19033"/>
        </row>
        <row r="19034">
          <cell r="D19034"/>
        </row>
        <row r="19035">
          <cell r="D19035"/>
        </row>
        <row r="19036">
          <cell r="D19036"/>
        </row>
        <row r="19037">
          <cell r="D19037"/>
        </row>
        <row r="19038">
          <cell r="D19038"/>
        </row>
        <row r="19039">
          <cell r="D19039"/>
        </row>
        <row r="19040">
          <cell r="D19040"/>
        </row>
        <row r="19041">
          <cell r="D19041"/>
        </row>
        <row r="19042">
          <cell r="D19042"/>
        </row>
        <row r="19043">
          <cell r="D19043"/>
        </row>
        <row r="19044">
          <cell r="D19044"/>
        </row>
        <row r="19045">
          <cell r="D19045"/>
        </row>
        <row r="19046">
          <cell r="D19046"/>
        </row>
        <row r="19047">
          <cell r="D19047"/>
        </row>
        <row r="19048">
          <cell r="D19048"/>
        </row>
        <row r="19049">
          <cell r="D19049"/>
        </row>
        <row r="19050">
          <cell r="D19050"/>
        </row>
        <row r="19051">
          <cell r="D19051"/>
        </row>
        <row r="19052">
          <cell r="D19052"/>
        </row>
        <row r="19053">
          <cell r="D19053"/>
        </row>
        <row r="19054">
          <cell r="D19054"/>
        </row>
        <row r="19055">
          <cell r="D19055"/>
        </row>
        <row r="19056">
          <cell r="D19056"/>
        </row>
        <row r="19057">
          <cell r="D19057"/>
        </row>
        <row r="19058">
          <cell r="D19058"/>
        </row>
        <row r="19059">
          <cell r="D19059"/>
        </row>
        <row r="19060">
          <cell r="D19060"/>
        </row>
        <row r="19061">
          <cell r="D19061"/>
        </row>
        <row r="19062">
          <cell r="D19062"/>
        </row>
        <row r="19063">
          <cell r="D19063"/>
        </row>
        <row r="19064">
          <cell r="D19064"/>
        </row>
        <row r="19065">
          <cell r="D19065"/>
        </row>
        <row r="19066">
          <cell r="D19066"/>
        </row>
        <row r="19067">
          <cell r="D19067"/>
        </row>
        <row r="19068">
          <cell r="D19068"/>
        </row>
        <row r="19069">
          <cell r="D19069"/>
        </row>
        <row r="19070">
          <cell r="D19070"/>
        </row>
        <row r="19071">
          <cell r="D19071"/>
        </row>
        <row r="19072">
          <cell r="D19072"/>
        </row>
        <row r="19073">
          <cell r="D19073"/>
        </row>
        <row r="19074">
          <cell r="D19074"/>
        </row>
        <row r="19075">
          <cell r="D19075"/>
        </row>
        <row r="19076">
          <cell r="D19076"/>
        </row>
        <row r="19077">
          <cell r="D19077"/>
        </row>
        <row r="19078">
          <cell r="D19078"/>
        </row>
        <row r="19079">
          <cell r="D19079"/>
        </row>
        <row r="19080">
          <cell r="D19080"/>
        </row>
        <row r="19081">
          <cell r="D19081"/>
        </row>
        <row r="19082">
          <cell r="D19082"/>
        </row>
        <row r="19083">
          <cell r="D19083"/>
        </row>
        <row r="19084">
          <cell r="D19084"/>
        </row>
        <row r="19085">
          <cell r="D19085"/>
        </row>
        <row r="19086">
          <cell r="D19086"/>
        </row>
        <row r="19087">
          <cell r="D19087"/>
        </row>
        <row r="19088">
          <cell r="D19088"/>
        </row>
        <row r="19089">
          <cell r="D19089"/>
        </row>
        <row r="19090">
          <cell r="D19090"/>
        </row>
        <row r="19091">
          <cell r="D19091"/>
        </row>
        <row r="19092">
          <cell r="D19092"/>
        </row>
        <row r="19093">
          <cell r="D19093"/>
        </row>
        <row r="19094">
          <cell r="D19094"/>
        </row>
        <row r="19095">
          <cell r="D19095"/>
        </row>
        <row r="19096">
          <cell r="D19096"/>
        </row>
        <row r="19097">
          <cell r="D19097"/>
        </row>
        <row r="19098">
          <cell r="D19098"/>
        </row>
        <row r="19099">
          <cell r="D19099"/>
        </row>
        <row r="19100">
          <cell r="D19100"/>
        </row>
        <row r="19101">
          <cell r="D19101"/>
        </row>
        <row r="19102">
          <cell r="D19102"/>
        </row>
        <row r="19103">
          <cell r="D19103"/>
        </row>
        <row r="19104">
          <cell r="D19104"/>
        </row>
        <row r="19105">
          <cell r="D19105"/>
        </row>
        <row r="19106">
          <cell r="D19106"/>
        </row>
        <row r="19107">
          <cell r="D19107"/>
        </row>
        <row r="19108">
          <cell r="D19108"/>
        </row>
        <row r="19109">
          <cell r="D19109"/>
        </row>
        <row r="19110">
          <cell r="D19110"/>
        </row>
        <row r="19111">
          <cell r="D19111"/>
        </row>
        <row r="19112">
          <cell r="D19112"/>
        </row>
        <row r="19113">
          <cell r="D19113"/>
        </row>
        <row r="19114">
          <cell r="D19114"/>
        </row>
        <row r="19115">
          <cell r="D19115"/>
        </row>
        <row r="19116">
          <cell r="D19116"/>
        </row>
        <row r="19117">
          <cell r="D19117"/>
        </row>
        <row r="19118">
          <cell r="D19118"/>
        </row>
        <row r="19119">
          <cell r="D19119"/>
        </row>
        <row r="19120">
          <cell r="D19120"/>
        </row>
        <row r="19121">
          <cell r="D19121"/>
        </row>
        <row r="19122">
          <cell r="D19122"/>
        </row>
        <row r="19123">
          <cell r="D19123"/>
        </row>
        <row r="19124">
          <cell r="D19124"/>
        </row>
        <row r="19125">
          <cell r="D19125"/>
        </row>
        <row r="19126">
          <cell r="D19126"/>
        </row>
        <row r="19127">
          <cell r="D19127"/>
        </row>
        <row r="19128">
          <cell r="D19128"/>
        </row>
        <row r="19129">
          <cell r="D19129"/>
        </row>
        <row r="19130">
          <cell r="D19130"/>
        </row>
        <row r="19131">
          <cell r="D19131"/>
        </row>
        <row r="19132">
          <cell r="D19132"/>
        </row>
        <row r="19133">
          <cell r="D19133"/>
        </row>
        <row r="19134">
          <cell r="D19134"/>
        </row>
        <row r="19135">
          <cell r="D19135"/>
        </row>
        <row r="19136">
          <cell r="D19136"/>
        </row>
        <row r="19137">
          <cell r="D19137"/>
        </row>
        <row r="19138">
          <cell r="D19138"/>
        </row>
        <row r="19139">
          <cell r="D19139"/>
        </row>
        <row r="19140">
          <cell r="D19140"/>
        </row>
        <row r="19141">
          <cell r="D19141"/>
        </row>
        <row r="19142">
          <cell r="D19142"/>
        </row>
        <row r="19143">
          <cell r="D19143"/>
        </row>
        <row r="19144">
          <cell r="D19144"/>
        </row>
        <row r="19145">
          <cell r="D19145"/>
        </row>
        <row r="19146">
          <cell r="D19146"/>
        </row>
        <row r="19147">
          <cell r="D19147"/>
        </row>
        <row r="19148">
          <cell r="D19148"/>
        </row>
        <row r="19149">
          <cell r="D19149"/>
        </row>
        <row r="19150">
          <cell r="D19150"/>
        </row>
        <row r="19151">
          <cell r="D19151"/>
        </row>
        <row r="19152">
          <cell r="D19152"/>
        </row>
        <row r="19153">
          <cell r="D19153"/>
        </row>
        <row r="19154">
          <cell r="D19154"/>
        </row>
        <row r="19155">
          <cell r="D19155"/>
        </row>
        <row r="19156">
          <cell r="D19156"/>
        </row>
        <row r="19157">
          <cell r="D19157"/>
        </row>
        <row r="19158">
          <cell r="D19158"/>
        </row>
        <row r="19159">
          <cell r="D19159"/>
        </row>
        <row r="19160">
          <cell r="D19160"/>
        </row>
        <row r="19161">
          <cell r="D19161"/>
        </row>
        <row r="19162">
          <cell r="D19162"/>
        </row>
        <row r="19163">
          <cell r="D19163"/>
        </row>
        <row r="19164">
          <cell r="D19164"/>
        </row>
        <row r="19165">
          <cell r="D19165"/>
        </row>
        <row r="19166">
          <cell r="D19166"/>
        </row>
        <row r="19167">
          <cell r="D19167"/>
        </row>
        <row r="19168">
          <cell r="D19168"/>
        </row>
        <row r="19169">
          <cell r="D19169"/>
        </row>
        <row r="19170">
          <cell r="D19170"/>
        </row>
        <row r="19171">
          <cell r="D19171"/>
        </row>
        <row r="19172">
          <cell r="D19172"/>
        </row>
        <row r="19173">
          <cell r="D19173"/>
        </row>
        <row r="19174">
          <cell r="D19174"/>
        </row>
        <row r="19175">
          <cell r="D19175"/>
        </row>
        <row r="19176">
          <cell r="D19176"/>
        </row>
        <row r="19177">
          <cell r="D19177"/>
        </row>
        <row r="19178">
          <cell r="D19178"/>
        </row>
        <row r="19179">
          <cell r="D19179"/>
        </row>
        <row r="19180">
          <cell r="D19180"/>
        </row>
        <row r="19181">
          <cell r="D19181"/>
        </row>
        <row r="19182">
          <cell r="D19182"/>
        </row>
        <row r="19183">
          <cell r="D19183"/>
        </row>
        <row r="19184">
          <cell r="D19184"/>
        </row>
        <row r="19185">
          <cell r="D19185"/>
        </row>
        <row r="19186">
          <cell r="D19186"/>
        </row>
        <row r="19187">
          <cell r="D19187"/>
        </row>
        <row r="19188">
          <cell r="D19188"/>
        </row>
        <row r="19189">
          <cell r="D19189"/>
        </row>
        <row r="19190">
          <cell r="D19190"/>
        </row>
        <row r="19191">
          <cell r="D19191"/>
        </row>
        <row r="19192">
          <cell r="D19192"/>
        </row>
        <row r="19193">
          <cell r="D19193"/>
        </row>
        <row r="19194">
          <cell r="D19194"/>
        </row>
        <row r="19195">
          <cell r="D19195"/>
        </row>
        <row r="19196">
          <cell r="D19196"/>
        </row>
        <row r="19197">
          <cell r="D19197"/>
        </row>
        <row r="19198">
          <cell r="D19198"/>
        </row>
        <row r="19199">
          <cell r="D19199"/>
        </row>
        <row r="19200">
          <cell r="D19200"/>
        </row>
        <row r="19201">
          <cell r="D19201"/>
        </row>
        <row r="19202">
          <cell r="D19202"/>
        </row>
        <row r="19203">
          <cell r="D19203"/>
        </row>
        <row r="19204">
          <cell r="D19204"/>
        </row>
        <row r="19205">
          <cell r="D19205"/>
        </row>
        <row r="19206">
          <cell r="D19206"/>
        </row>
        <row r="19207">
          <cell r="D19207"/>
        </row>
        <row r="19208">
          <cell r="D19208"/>
        </row>
        <row r="19209">
          <cell r="D19209"/>
        </row>
        <row r="19210">
          <cell r="D19210"/>
        </row>
        <row r="19211">
          <cell r="D19211"/>
        </row>
        <row r="19212">
          <cell r="D19212"/>
        </row>
        <row r="19213">
          <cell r="D19213"/>
        </row>
        <row r="19214">
          <cell r="D19214"/>
        </row>
        <row r="19215">
          <cell r="D19215"/>
        </row>
        <row r="19216">
          <cell r="D19216"/>
        </row>
        <row r="19217">
          <cell r="D19217"/>
        </row>
        <row r="19218">
          <cell r="D19218"/>
        </row>
        <row r="19219">
          <cell r="D19219"/>
        </row>
        <row r="19220">
          <cell r="D19220"/>
        </row>
        <row r="19221">
          <cell r="D19221"/>
        </row>
        <row r="19222">
          <cell r="D19222"/>
        </row>
        <row r="19223">
          <cell r="D19223"/>
        </row>
        <row r="19224">
          <cell r="D19224"/>
        </row>
        <row r="19225">
          <cell r="D19225"/>
        </row>
        <row r="19226">
          <cell r="D19226"/>
        </row>
        <row r="19227">
          <cell r="D19227"/>
        </row>
        <row r="19228">
          <cell r="D19228"/>
        </row>
        <row r="19229">
          <cell r="D19229"/>
        </row>
        <row r="19230">
          <cell r="D19230"/>
        </row>
        <row r="19231">
          <cell r="D19231"/>
        </row>
        <row r="19232">
          <cell r="D19232"/>
        </row>
        <row r="19233">
          <cell r="D19233"/>
        </row>
        <row r="19234">
          <cell r="D19234"/>
        </row>
        <row r="19235">
          <cell r="D19235"/>
        </row>
        <row r="19236">
          <cell r="D19236"/>
        </row>
        <row r="19237">
          <cell r="D19237"/>
        </row>
        <row r="19238">
          <cell r="D19238"/>
        </row>
        <row r="19239">
          <cell r="D19239"/>
        </row>
        <row r="19240">
          <cell r="D19240"/>
        </row>
        <row r="19241">
          <cell r="D19241"/>
        </row>
        <row r="19242">
          <cell r="D19242"/>
        </row>
        <row r="19243">
          <cell r="D19243"/>
        </row>
        <row r="19244">
          <cell r="D19244"/>
        </row>
        <row r="19245">
          <cell r="D19245"/>
        </row>
        <row r="19246">
          <cell r="D19246"/>
        </row>
        <row r="19247">
          <cell r="D19247"/>
        </row>
        <row r="19248">
          <cell r="D19248"/>
        </row>
        <row r="19249">
          <cell r="D19249"/>
        </row>
        <row r="19250">
          <cell r="D19250"/>
        </row>
        <row r="19251">
          <cell r="D19251"/>
        </row>
        <row r="19252">
          <cell r="D19252"/>
        </row>
        <row r="19253">
          <cell r="D19253"/>
        </row>
        <row r="19254">
          <cell r="D19254"/>
        </row>
        <row r="19255">
          <cell r="D19255"/>
        </row>
        <row r="19256">
          <cell r="D19256"/>
        </row>
        <row r="19257">
          <cell r="D19257"/>
        </row>
        <row r="19258">
          <cell r="D19258"/>
        </row>
        <row r="19259">
          <cell r="D19259"/>
        </row>
        <row r="19260">
          <cell r="D19260"/>
        </row>
        <row r="19261">
          <cell r="D19261"/>
        </row>
        <row r="19262">
          <cell r="D19262"/>
        </row>
        <row r="19263">
          <cell r="D19263"/>
        </row>
        <row r="19264">
          <cell r="D19264"/>
        </row>
        <row r="19265">
          <cell r="D19265"/>
        </row>
        <row r="19266">
          <cell r="D19266"/>
        </row>
        <row r="19267">
          <cell r="D19267"/>
        </row>
        <row r="19268">
          <cell r="D19268"/>
        </row>
        <row r="19269">
          <cell r="D19269"/>
        </row>
        <row r="19270">
          <cell r="D19270"/>
        </row>
        <row r="19271">
          <cell r="D19271"/>
        </row>
        <row r="19272">
          <cell r="D19272"/>
        </row>
        <row r="19273">
          <cell r="D19273"/>
        </row>
        <row r="19274">
          <cell r="D19274"/>
        </row>
        <row r="19275">
          <cell r="D19275"/>
        </row>
        <row r="19276">
          <cell r="D19276"/>
        </row>
        <row r="19277">
          <cell r="D19277"/>
        </row>
        <row r="19278">
          <cell r="D19278"/>
        </row>
        <row r="19279">
          <cell r="D19279"/>
        </row>
        <row r="19280">
          <cell r="D19280"/>
        </row>
        <row r="19281">
          <cell r="D19281"/>
        </row>
        <row r="19282">
          <cell r="D19282"/>
        </row>
        <row r="19283">
          <cell r="D19283"/>
        </row>
        <row r="19284">
          <cell r="D19284"/>
        </row>
        <row r="19285">
          <cell r="D19285"/>
        </row>
        <row r="19286">
          <cell r="D19286"/>
        </row>
        <row r="19287">
          <cell r="D19287"/>
        </row>
        <row r="19288">
          <cell r="D19288"/>
        </row>
        <row r="19289">
          <cell r="D19289"/>
        </row>
        <row r="19290">
          <cell r="D19290"/>
        </row>
        <row r="19291">
          <cell r="D19291"/>
        </row>
        <row r="19292">
          <cell r="D19292"/>
        </row>
        <row r="19293">
          <cell r="D19293"/>
        </row>
        <row r="19294">
          <cell r="D19294"/>
        </row>
        <row r="19295">
          <cell r="D19295"/>
        </row>
        <row r="19296">
          <cell r="D19296"/>
        </row>
        <row r="19297">
          <cell r="D19297"/>
        </row>
        <row r="19298">
          <cell r="D19298"/>
        </row>
        <row r="19299">
          <cell r="D19299"/>
        </row>
        <row r="19300">
          <cell r="D19300"/>
        </row>
        <row r="19301">
          <cell r="D19301"/>
        </row>
        <row r="19302">
          <cell r="D19302"/>
        </row>
        <row r="19303">
          <cell r="D19303"/>
        </row>
        <row r="19304">
          <cell r="D19304"/>
        </row>
        <row r="19305">
          <cell r="D19305"/>
        </row>
        <row r="19306">
          <cell r="D19306"/>
        </row>
        <row r="19307">
          <cell r="D19307"/>
        </row>
        <row r="19308">
          <cell r="D19308"/>
        </row>
        <row r="19309">
          <cell r="D19309"/>
        </row>
        <row r="19310">
          <cell r="D19310"/>
        </row>
        <row r="19311">
          <cell r="D19311"/>
        </row>
        <row r="19312">
          <cell r="D19312"/>
        </row>
        <row r="19313">
          <cell r="D19313"/>
        </row>
        <row r="19314">
          <cell r="D19314"/>
        </row>
        <row r="19315">
          <cell r="D19315"/>
        </row>
        <row r="19316">
          <cell r="D19316"/>
        </row>
        <row r="19317">
          <cell r="D19317"/>
        </row>
        <row r="19318">
          <cell r="D19318"/>
        </row>
        <row r="19319">
          <cell r="D19319"/>
        </row>
        <row r="19320">
          <cell r="D19320"/>
        </row>
        <row r="19321">
          <cell r="D19321"/>
        </row>
        <row r="19322">
          <cell r="D19322"/>
        </row>
        <row r="19323">
          <cell r="D19323"/>
        </row>
        <row r="19324">
          <cell r="D19324"/>
        </row>
        <row r="19325">
          <cell r="D19325"/>
        </row>
        <row r="19326">
          <cell r="D19326"/>
        </row>
        <row r="19327">
          <cell r="D19327"/>
        </row>
        <row r="19328">
          <cell r="D19328"/>
        </row>
        <row r="19329">
          <cell r="D19329"/>
        </row>
        <row r="19330">
          <cell r="D19330"/>
        </row>
        <row r="19331">
          <cell r="D19331"/>
        </row>
        <row r="19332">
          <cell r="D19332"/>
        </row>
        <row r="19333">
          <cell r="D19333"/>
        </row>
        <row r="19334">
          <cell r="D19334"/>
        </row>
        <row r="19335">
          <cell r="D19335"/>
        </row>
        <row r="19336">
          <cell r="D19336"/>
        </row>
        <row r="19337">
          <cell r="D19337"/>
        </row>
        <row r="19338">
          <cell r="D19338"/>
        </row>
        <row r="19339">
          <cell r="D19339"/>
        </row>
        <row r="19340">
          <cell r="D19340"/>
        </row>
        <row r="19341">
          <cell r="D19341"/>
        </row>
        <row r="19342">
          <cell r="D19342"/>
        </row>
        <row r="19343">
          <cell r="D19343"/>
        </row>
        <row r="19344">
          <cell r="D19344"/>
        </row>
        <row r="19345">
          <cell r="D19345"/>
        </row>
        <row r="19346">
          <cell r="D19346"/>
        </row>
        <row r="19347">
          <cell r="D19347"/>
        </row>
        <row r="19348">
          <cell r="D19348"/>
        </row>
        <row r="19349">
          <cell r="D19349"/>
        </row>
        <row r="19350">
          <cell r="D19350"/>
        </row>
        <row r="19351">
          <cell r="D19351"/>
        </row>
        <row r="19352">
          <cell r="D19352"/>
        </row>
        <row r="19353">
          <cell r="D19353"/>
        </row>
        <row r="19354">
          <cell r="D19354"/>
        </row>
        <row r="19355">
          <cell r="D19355"/>
        </row>
        <row r="19356">
          <cell r="D19356"/>
        </row>
        <row r="19357">
          <cell r="D19357"/>
        </row>
        <row r="19358">
          <cell r="D19358"/>
        </row>
        <row r="19359">
          <cell r="D19359"/>
        </row>
        <row r="19360">
          <cell r="D19360"/>
        </row>
        <row r="19361">
          <cell r="D19361"/>
        </row>
        <row r="19362">
          <cell r="D19362"/>
        </row>
        <row r="19363">
          <cell r="D19363"/>
        </row>
        <row r="19364">
          <cell r="D19364"/>
        </row>
        <row r="19365">
          <cell r="D19365"/>
        </row>
        <row r="19366">
          <cell r="D19366"/>
        </row>
        <row r="19367">
          <cell r="D19367"/>
        </row>
        <row r="19368">
          <cell r="D19368"/>
        </row>
        <row r="19369">
          <cell r="D19369"/>
        </row>
        <row r="19370">
          <cell r="D19370"/>
        </row>
        <row r="19371">
          <cell r="D19371"/>
        </row>
        <row r="19372">
          <cell r="D19372"/>
        </row>
        <row r="19373">
          <cell r="D19373"/>
        </row>
        <row r="19374">
          <cell r="D19374"/>
        </row>
        <row r="19375">
          <cell r="D19375"/>
        </row>
        <row r="19376">
          <cell r="D19376"/>
        </row>
        <row r="19377">
          <cell r="D19377"/>
        </row>
        <row r="19378">
          <cell r="D19378"/>
        </row>
        <row r="19379">
          <cell r="D19379"/>
        </row>
        <row r="19380">
          <cell r="D19380"/>
        </row>
        <row r="19381">
          <cell r="D19381"/>
        </row>
        <row r="19382">
          <cell r="D19382"/>
        </row>
        <row r="19383">
          <cell r="D19383"/>
        </row>
        <row r="19384">
          <cell r="D19384"/>
        </row>
        <row r="19385">
          <cell r="D19385"/>
        </row>
        <row r="19386">
          <cell r="D19386"/>
        </row>
        <row r="19387">
          <cell r="D19387"/>
        </row>
        <row r="19388">
          <cell r="D19388"/>
        </row>
        <row r="19389">
          <cell r="D19389"/>
        </row>
        <row r="19390">
          <cell r="D19390"/>
        </row>
        <row r="19391">
          <cell r="D19391"/>
        </row>
        <row r="19392">
          <cell r="D19392"/>
        </row>
        <row r="19393">
          <cell r="D19393"/>
        </row>
        <row r="19394">
          <cell r="D19394"/>
        </row>
        <row r="19395">
          <cell r="D19395"/>
        </row>
        <row r="19396">
          <cell r="D19396"/>
        </row>
        <row r="19397">
          <cell r="D19397"/>
        </row>
        <row r="19398">
          <cell r="D19398"/>
        </row>
        <row r="19399">
          <cell r="D19399"/>
        </row>
        <row r="19400">
          <cell r="D19400"/>
        </row>
        <row r="19401">
          <cell r="D19401"/>
        </row>
        <row r="19402">
          <cell r="D19402"/>
        </row>
        <row r="19403">
          <cell r="D19403"/>
        </row>
        <row r="19404">
          <cell r="D19404"/>
        </row>
        <row r="19405">
          <cell r="D19405"/>
        </row>
        <row r="19406">
          <cell r="D19406"/>
        </row>
        <row r="19407">
          <cell r="D19407"/>
        </row>
        <row r="19408">
          <cell r="D19408"/>
        </row>
        <row r="19409">
          <cell r="D19409"/>
        </row>
        <row r="19410">
          <cell r="D19410"/>
        </row>
        <row r="19411">
          <cell r="D19411"/>
        </row>
        <row r="19412">
          <cell r="D19412"/>
        </row>
        <row r="19413">
          <cell r="D19413"/>
        </row>
        <row r="19414">
          <cell r="D19414"/>
        </row>
        <row r="19415">
          <cell r="D19415"/>
        </row>
        <row r="19416">
          <cell r="D19416"/>
        </row>
        <row r="19417">
          <cell r="D19417"/>
        </row>
        <row r="19418">
          <cell r="D19418"/>
        </row>
        <row r="19419">
          <cell r="D19419"/>
        </row>
        <row r="19420">
          <cell r="D19420"/>
        </row>
        <row r="19421">
          <cell r="D19421"/>
        </row>
        <row r="19422">
          <cell r="D19422"/>
        </row>
        <row r="19423">
          <cell r="D19423"/>
        </row>
        <row r="19424">
          <cell r="D19424"/>
        </row>
        <row r="19425">
          <cell r="D19425"/>
        </row>
        <row r="19426">
          <cell r="D19426"/>
        </row>
        <row r="19427">
          <cell r="D19427"/>
        </row>
        <row r="19428">
          <cell r="D19428"/>
        </row>
        <row r="19429">
          <cell r="D19429"/>
        </row>
        <row r="19430">
          <cell r="D19430"/>
        </row>
        <row r="19431">
          <cell r="D19431"/>
        </row>
        <row r="19432">
          <cell r="D19432"/>
        </row>
        <row r="19433">
          <cell r="D19433"/>
        </row>
        <row r="19434">
          <cell r="D19434"/>
        </row>
        <row r="19435">
          <cell r="D19435"/>
        </row>
        <row r="19436">
          <cell r="D19436"/>
        </row>
        <row r="19437">
          <cell r="D19437"/>
        </row>
        <row r="19438">
          <cell r="D19438"/>
        </row>
        <row r="19439">
          <cell r="D19439"/>
        </row>
        <row r="19440">
          <cell r="D19440"/>
        </row>
        <row r="19441">
          <cell r="D19441"/>
        </row>
        <row r="19442">
          <cell r="D19442"/>
        </row>
        <row r="19443">
          <cell r="D19443"/>
        </row>
        <row r="19444">
          <cell r="D19444"/>
        </row>
        <row r="19445">
          <cell r="D19445"/>
        </row>
        <row r="19446">
          <cell r="D19446"/>
        </row>
        <row r="19447">
          <cell r="D19447"/>
        </row>
        <row r="19448">
          <cell r="D19448"/>
        </row>
        <row r="19449">
          <cell r="D19449"/>
        </row>
        <row r="19450">
          <cell r="D19450"/>
        </row>
        <row r="19451">
          <cell r="D19451"/>
        </row>
        <row r="19452">
          <cell r="D19452"/>
        </row>
        <row r="19453">
          <cell r="D19453"/>
        </row>
        <row r="19454">
          <cell r="D19454"/>
        </row>
        <row r="19455">
          <cell r="D19455"/>
        </row>
        <row r="19456">
          <cell r="D19456"/>
        </row>
        <row r="19457">
          <cell r="D19457"/>
        </row>
        <row r="19458">
          <cell r="D19458"/>
        </row>
        <row r="19459">
          <cell r="D19459"/>
        </row>
        <row r="19460">
          <cell r="D19460"/>
        </row>
        <row r="19461">
          <cell r="D19461"/>
        </row>
        <row r="19462">
          <cell r="D19462"/>
        </row>
        <row r="19463">
          <cell r="D19463"/>
        </row>
        <row r="19464">
          <cell r="D19464"/>
        </row>
        <row r="19465">
          <cell r="D19465"/>
        </row>
        <row r="19466">
          <cell r="D19466"/>
        </row>
        <row r="19467">
          <cell r="D19467"/>
        </row>
        <row r="19468">
          <cell r="D19468"/>
        </row>
        <row r="19469">
          <cell r="D19469"/>
        </row>
        <row r="19470">
          <cell r="D19470"/>
        </row>
        <row r="19471">
          <cell r="D19471"/>
        </row>
        <row r="19472">
          <cell r="D19472"/>
        </row>
        <row r="19473">
          <cell r="D19473"/>
        </row>
        <row r="19474">
          <cell r="D19474"/>
        </row>
        <row r="19475">
          <cell r="D19475"/>
        </row>
        <row r="19476">
          <cell r="D19476"/>
        </row>
        <row r="19477">
          <cell r="D19477"/>
        </row>
        <row r="19478">
          <cell r="D19478"/>
        </row>
        <row r="19479">
          <cell r="D19479"/>
        </row>
        <row r="19480">
          <cell r="D19480"/>
        </row>
        <row r="19481">
          <cell r="D19481"/>
        </row>
        <row r="19482">
          <cell r="D19482"/>
        </row>
        <row r="19483">
          <cell r="D19483"/>
        </row>
        <row r="19484">
          <cell r="D19484"/>
        </row>
        <row r="19485">
          <cell r="D19485"/>
        </row>
        <row r="19486">
          <cell r="D19486"/>
        </row>
        <row r="19487">
          <cell r="D19487"/>
        </row>
        <row r="19488">
          <cell r="D19488"/>
        </row>
        <row r="19489">
          <cell r="D19489"/>
        </row>
        <row r="19490">
          <cell r="D19490"/>
        </row>
        <row r="19491">
          <cell r="D19491"/>
        </row>
        <row r="19492">
          <cell r="D19492"/>
        </row>
        <row r="19493">
          <cell r="D19493"/>
        </row>
        <row r="19494">
          <cell r="D19494"/>
        </row>
        <row r="19495">
          <cell r="D19495"/>
        </row>
        <row r="19496">
          <cell r="D19496"/>
        </row>
        <row r="19497">
          <cell r="D19497"/>
        </row>
        <row r="19498">
          <cell r="D19498"/>
        </row>
        <row r="19499">
          <cell r="D19499"/>
        </row>
        <row r="19500">
          <cell r="D19500"/>
        </row>
        <row r="19501">
          <cell r="D19501"/>
        </row>
        <row r="19502">
          <cell r="D19502"/>
        </row>
        <row r="19503">
          <cell r="D19503"/>
        </row>
        <row r="19504">
          <cell r="D19504"/>
        </row>
        <row r="19505">
          <cell r="D19505"/>
        </row>
        <row r="19506">
          <cell r="D19506"/>
        </row>
        <row r="19507">
          <cell r="D19507"/>
        </row>
        <row r="19508">
          <cell r="D19508"/>
        </row>
        <row r="19509">
          <cell r="D19509"/>
        </row>
        <row r="19510">
          <cell r="D19510"/>
        </row>
        <row r="19511">
          <cell r="D19511"/>
        </row>
        <row r="19512">
          <cell r="D19512"/>
        </row>
        <row r="19513">
          <cell r="D19513"/>
        </row>
        <row r="19514">
          <cell r="D19514"/>
        </row>
        <row r="19515">
          <cell r="D19515"/>
        </row>
        <row r="19516">
          <cell r="D19516"/>
        </row>
        <row r="19517">
          <cell r="D19517"/>
        </row>
        <row r="19518">
          <cell r="D19518"/>
        </row>
        <row r="19519">
          <cell r="D19519"/>
        </row>
        <row r="19520">
          <cell r="D19520"/>
        </row>
        <row r="19521">
          <cell r="D19521"/>
        </row>
        <row r="19522">
          <cell r="D19522"/>
        </row>
        <row r="19523">
          <cell r="D19523"/>
        </row>
        <row r="19524">
          <cell r="D19524"/>
        </row>
        <row r="19525">
          <cell r="D19525"/>
        </row>
        <row r="19526">
          <cell r="D19526"/>
        </row>
        <row r="19527">
          <cell r="D19527"/>
        </row>
        <row r="19528">
          <cell r="D19528"/>
        </row>
        <row r="19529">
          <cell r="D19529"/>
        </row>
        <row r="19530">
          <cell r="D19530"/>
        </row>
        <row r="19531">
          <cell r="D19531"/>
        </row>
        <row r="19532">
          <cell r="D19532"/>
        </row>
        <row r="19533">
          <cell r="D19533"/>
        </row>
        <row r="19534">
          <cell r="D19534"/>
        </row>
        <row r="19535">
          <cell r="D19535"/>
        </row>
        <row r="19536">
          <cell r="D19536"/>
        </row>
        <row r="19537">
          <cell r="D19537"/>
        </row>
        <row r="19538">
          <cell r="D19538"/>
        </row>
        <row r="19539">
          <cell r="D19539"/>
        </row>
        <row r="19540">
          <cell r="D19540"/>
        </row>
        <row r="19541">
          <cell r="D19541"/>
        </row>
        <row r="19542">
          <cell r="D19542"/>
        </row>
        <row r="19543">
          <cell r="D19543"/>
        </row>
        <row r="19544">
          <cell r="D19544"/>
        </row>
        <row r="19545">
          <cell r="D19545"/>
        </row>
        <row r="19546">
          <cell r="D19546"/>
        </row>
        <row r="19547">
          <cell r="D19547"/>
        </row>
        <row r="19548">
          <cell r="D19548"/>
        </row>
        <row r="19549">
          <cell r="D19549"/>
        </row>
        <row r="19550">
          <cell r="D19550"/>
        </row>
        <row r="19551">
          <cell r="D19551"/>
        </row>
        <row r="19552">
          <cell r="D19552"/>
        </row>
        <row r="19553">
          <cell r="D19553"/>
        </row>
        <row r="19554">
          <cell r="D19554"/>
        </row>
        <row r="19555">
          <cell r="D19555"/>
        </row>
        <row r="19556">
          <cell r="D19556"/>
        </row>
        <row r="19557">
          <cell r="D19557"/>
        </row>
        <row r="19558">
          <cell r="D19558"/>
        </row>
        <row r="19559">
          <cell r="D19559"/>
        </row>
        <row r="19560">
          <cell r="D19560"/>
        </row>
        <row r="19561">
          <cell r="D19561"/>
        </row>
        <row r="19562">
          <cell r="D19562"/>
        </row>
        <row r="19563">
          <cell r="D19563"/>
        </row>
        <row r="19564">
          <cell r="D19564"/>
        </row>
        <row r="19565">
          <cell r="D19565"/>
        </row>
        <row r="19566">
          <cell r="D19566"/>
        </row>
        <row r="19567">
          <cell r="D19567"/>
        </row>
        <row r="19568">
          <cell r="D19568"/>
        </row>
        <row r="19569">
          <cell r="D19569"/>
        </row>
        <row r="19570">
          <cell r="D19570"/>
        </row>
        <row r="19571">
          <cell r="D19571"/>
        </row>
        <row r="19572">
          <cell r="D19572"/>
        </row>
        <row r="19573">
          <cell r="D19573"/>
        </row>
        <row r="19574">
          <cell r="D19574"/>
        </row>
        <row r="19575">
          <cell r="D19575"/>
        </row>
        <row r="19576">
          <cell r="D19576"/>
        </row>
        <row r="19577">
          <cell r="D19577"/>
        </row>
        <row r="19578">
          <cell r="D19578"/>
        </row>
        <row r="19579">
          <cell r="D19579"/>
        </row>
        <row r="19580">
          <cell r="D19580"/>
        </row>
        <row r="19581">
          <cell r="D19581"/>
        </row>
        <row r="19582">
          <cell r="D19582"/>
        </row>
        <row r="19583">
          <cell r="D19583"/>
        </row>
        <row r="19584">
          <cell r="D19584"/>
        </row>
        <row r="19585">
          <cell r="D19585"/>
        </row>
        <row r="19586">
          <cell r="D19586"/>
        </row>
        <row r="19587">
          <cell r="D19587"/>
        </row>
        <row r="19588">
          <cell r="D19588"/>
        </row>
        <row r="19589">
          <cell r="D19589"/>
        </row>
        <row r="19590">
          <cell r="D19590"/>
        </row>
        <row r="19591">
          <cell r="D19591"/>
        </row>
        <row r="19592">
          <cell r="D19592"/>
        </row>
        <row r="19593">
          <cell r="D19593"/>
        </row>
        <row r="19594">
          <cell r="D19594"/>
        </row>
        <row r="19595">
          <cell r="D19595"/>
        </row>
        <row r="19596">
          <cell r="D19596"/>
        </row>
        <row r="19597">
          <cell r="D19597"/>
        </row>
        <row r="19598">
          <cell r="D19598"/>
        </row>
        <row r="19599">
          <cell r="D19599"/>
        </row>
        <row r="19600">
          <cell r="D19600"/>
        </row>
        <row r="19601">
          <cell r="D19601"/>
        </row>
        <row r="19602">
          <cell r="D19602"/>
        </row>
        <row r="19603">
          <cell r="D19603"/>
        </row>
        <row r="19604">
          <cell r="D19604"/>
        </row>
        <row r="19605">
          <cell r="D19605"/>
        </row>
        <row r="19606">
          <cell r="D19606"/>
        </row>
        <row r="19607">
          <cell r="D19607"/>
        </row>
        <row r="19608">
          <cell r="D19608"/>
        </row>
        <row r="19609">
          <cell r="D19609"/>
        </row>
        <row r="19610">
          <cell r="D19610"/>
        </row>
        <row r="19611">
          <cell r="D19611"/>
        </row>
        <row r="19612">
          <cell r="D19612"/>
        </row>
        <row r="19613">
          <cell r="D19613"/>
        </row>
        <row r="19614">
          <cell r="D19614"/>
        </row>
        <row r="19615">
          <cell r="D19615"/>
        </row>
        <row r="19616">
          <cell r="D19616"/>
        </row>
        <row r="19617">
          <cell r="D19617"/>
        </row>
        <row r="19618">
          <cell r="D19618"/>
        </row>
        <row r="19619">
          <cell r="D19619"/>
        </row>
        <row r="19620">
          <cell r="D19620"/>
        </row>
        <row r="19621">
          <cell r="D19621"/>
        </row>
        <row r="19622">
          <cell r="D19622"/>
        </row>
        <row r="19623">
          <cell r="D19623"/>
        </row>
        <row r="19624">
          <cell r="D19624"/>
        </row>
        <row r="19625">
          <cell r="D19625"/>
        </row>
        <row r="19626">
          <cell r="D19626"/>
        </row>
        <row r="19627">
          <cell r="D19627"/>
        </row>
        <row r="19628">
          <cell r="D19628"/>
        </row>
        <row r="19629">
          <cell r="D19629"/>
        </row>
        <row r="19630">
          <cell r="D19630"/>
        </row>
        <row r="19631">
          <cell r="D19631"/>
        </row>
        <row r="19632">
          <cell r="D19632"/>
        </row>
        <row r="19633">
          <cell r="D19633"/>
        </row>
        <row r="19634">
          <cell r="D19634"/>
        </row>
        <row r="19635">
          <cell r="D19635"/>
        </row>
        <row r="19636">
          <cell r="D19636"/>
        </row>
        <row r="19637">
          <cell r="D19637"/>
        </row>
        <row r="19638">
          <cell r="D19638"/>
        </row>
        <row r="19639">
          <cell r="D19639"/>
        </row>
        <row r="19640">
          <cell r="D19640"/>
        </row>
        <row r="19641">
          <cell r="D19641"/>
        </row>
        <row r="19642">
          <cell r="D19642"/>
        </row>
        <row r="19643">
          <cell r="D19643"/>
        </row>
        <row r="19644">
          <cell r="D19644"/>
        </row>
        <row r="19645">
          <cell r="D19645"/>
        </row>
        <row r="19646">
          <cell r="D19646"/>
        </row>
        <row r="19647">
          <cell r="D19647"/>
        </row>
        <row r="19648">
          <cell r="D19648"/>
        </row>
        <row r="19649">
          <cell r="D19649"/>
        </row>
        <row r="19650">
          <cell r="D19650"/>
        </row>
        <row r="19651">
          <cell r="D19651"/>
        </row>
        <row r="19652">
          <cell r="D19652"/>
        </row>
        <row r="19653">
          <cell r="D19653"/>
        </row>
        <row r="19654">
          <cell r="D19654"/>
        </row>
        <row r="19655">
          <cell r="D19655"/>
        </row>
        <row r="19656">
          <cell r="D19656"/>
        </row>
        <row r="19657">
          <cell r="D19657"/>
        </row>
        <row r="19658">
          <cell r="D19658"/>
        </row>
        <row r="19659">
          <cell r="D19659"/>
        </row>
        <row r="19660">
          <cell r="D19660"/>
        </row>
        <row r="19661">
          <cell r="D19661"/>
        </row>
        <row r="19662">
          <cell r="D19662"/>
        </row>
        <row r="19663">
          <cell r="D19663"/>
        </row>
        <row r="19664">
          <cell r="D19664"/>
        </row>
        <row r="19665">
          <cell r="D19665"/>
        </row>
        <row r="19666">
          <cell r="D19666"/>
        </row>
        <row r="19667">
          <cell r="D19667"/>
        </row>
        <row r="19668">
          <cell r="D19668"/>
        </row>
        <row r="19669">
          <cell r="D19669"/>
        </row>
        <row r="19670">
          <cell r="D19670"/>
        </row>
        <row r="19671">
          <cell r="D19671"/>
        </row>
        <row r="19672">
          <cell r="D19672"/>
        </row>
        <row r="19673">
          <cell r="D19673"/>
        </row>
        <row r="19674">
          <cell r="D19674"/>
        </row>
        <row r="19675">
          <cell r="D19675"/>
        </row>
        <row r="19676">
          <cell r="D19676"/>
        </row>
        <row r="19677">
          <cell r="D19677"/>
        </row>
        <row r="19678">
          <cell r="D19678"/>
        </row>
        <row r="19679">
          <cell r="D19679"/>
        </row>
        <row r="19680">
          <cell r="D19680"/>
        </row>
        <row r="19681">
          <cell r="D19681"/>
        </row>
        <row r="19682">
          <cell r="D19682"/>
        </row>
        <row r="19683">
          <cell r="D19683"/>
        </row>
        <row r="19684">
          <cell r="D19684"/>
        </row>
        <row r="19685">
          <cell r="D19685"/>
        </row>
        <row r="19686">
          <cell r="D19686"/>
        </row>
        <row r="19687">
          <cell r="D19687"/>
        </row>
        <row r="19688">
          <cell r="D19688"/>
        </row>
        <row r="19689">
          <cell r="D19689"/>
        </row>
        <row r="19690">
          <cell r="D19690"/>
        </row>
        <row r="19691">
          <cell r="D19691"/>
        </row>
        <row r="19692">
          <cell r="D19692"/>
        </row>
        <row r="19693">
          <cell r="D19693"/>
        </row>
        <row r="19694">
          <cell r="D19694"/>
        </row>
        <row r="19695">
          <cell r="D19695"/>
        </row>
        <row r="19696">
          <cell r="D19696"/>
        </row>
        <row r="19697">
          <cell r="D19697"/>
        </row>
        <row r="19698">
          <cell r="D19698"/>
        </row>
        <row r="19699">
          <cell r="D19699"/>
        </row>
        <row r="19700">
          <cell r="D19700"/>
        </row>
        <row r="19701">
          <cell r="D19701"/>
        </row>
        <row r="19702">
          <cell r="D19702"/>
        </row>
        <row r="19703">
          <cell r="D19703"/>
        </row>
        <row r="19704">
          <cell r="D19704"/>
        </row>
        <row r="19705">
          <cell r="D19705"/>
        </row>
        <row r="19706">
          <cell r="D19706"/>
        </row>
        <row r="19707">
          <cell r="D19707"/>
        </row>
        <row r="19708">
          <cell r="D19708"/>
        </row>
        <row r="19709">
          <cell r="D19709"/>
        </row>
        <row r="19710">
          <cell r="D19710"/>
        </row>
        <row r="19711">
          <cell r="D19711"/>
        </row>
        <row r="19712">
          <cell r="D19712"/>
        </row>
        <row r="19713">
          <cell r="D19713"/>
        </row>
        <row r="19714">
          <cell r="D19714"/>
        </row>
        <row r="19715">
          <cell r="D19715"/>
        </row>
        <row r="19716">
          <cell r="D19716"/>
        </row>
        <row r="19717">
          <cell r="D19717"/>
        </row>
        <row r="19718">
          <cell r="D19718"/>
        </row>
        <row r="19719">
          <cell r="D19719"/>
        </row>
        <row r="19720">
          <cell r="D19720"/>
        </row>
        <row r="19721">
          <cell r="D19721"/>
        </row>
        <row r="19722">
          <cell r="D19722"/>
        </row>
        <row r="19723">
          <cell r="D19723"/>
        </row>
        <row r="19724">
          <cell r="D19724"/>
        </row>
        <row r="19725">
          <cell r="D19725"/>
        </row>
        <row r="19726">
          <cell r="D19726"/>
        </row>
        <row r="19727">
          <cell r="D19727"/>
        </row>
        <row r="19728">
          <cell r="D19728"/>
        </row>
        <row r="19729">
          <cell r="D19729"/>
        </row>
        <row r="19730">
          <cell r="D19730"/>
        </row>
        <row r="19731">
          <cell r="D19731"/>
        </row>
        <row r="19732">
          <cell r="D19732"/>
        </row>
        <row r="19733">
          <cell r="D19733"/>
        </row>
        <row r="19734">
          <cell r="D19734"/>
        </row>
        <row r="19735">
          <cell r="D19735"/>
        </row>
        <row r="19736">
          <cell r="D19736"/>
        </row>
        <row r="19737">
          <cell r="D19737"/>
        </row>
        <row r="19738">
          <cell r="D19738"/>
        </row>
        <row r="19739">
          <cell r="D19739"/>
        </row>
        <row r="19740">
          <cell r="D19740"/>
        </row>
        <row r="19741">
          <cell r="D19741"/>
        </row>
        <row r="19742">
          <cell r="D19742"/>
        </row>
        <row r="19743">
          <cell r="D19743"/>
        </row>
        <row r="19744">
          <cell r="D19744"/>
        </row>
        <row r="19745">
          <cell r="D19745"/>
        </row>
        <row r="19746">
          <cell r="D19746"/>
        </row>
        <row r="19747">
          <cell r="D19747"/>
        </row>
        <row r="19748">
          <cell r="D19748"/>
        </row>
        <row r="19749">
          <cell r="D19749"/>
        </row>
        <row r="19750">
          <cell r="D19750"/>
        </row>
        <row r="19751">
          <cell r="D19751"/>
        </row>
        <row r="19752">
          <cell r="D19752"/>
        </row>
        <row r="19753">
          <cell r="D19753"/>
        </row>
        <row r="19754">
          <cell r="D19754"/>
        </row>
        <row r="19755">
          <cell r="D19755"/>
        </row>
        <row r="19756">
          <cell r="D19756"/>
        </row>
        <row r="19757">
          <cell r="D19757"/>
        </row>
        <row r="19758">
          <cell r="D19758"/>
        </row>
        <row r="19759">
          <cell r="D19759"/>
        </row>
        <row r="19760">
          <cell r="D19760"/>
        </row>
        <row r="19761">
          <cell r="D19761"/>
        </row>
        <row r="19762">
          <cell r="D19762"/>
        </row>
        <row r="19763">
          <cell r="D19763"/>
        </row>
        <row r="19764">
          <cell r="D19764"/>
        </row>
        <row r="19765">
          <cell r="D19765"/>
        </row>
        <row r="19766">
          <cell r="D19766"/>
        </row>
        <row r="19767">
          <cell r="D19767"/>
        </row>
        <row r="19768">
          <cell r="D19768"/>
        </row>
        <row r="19769">
          <cell r="D19769"/>
        </row>
        <row r="19770">
          <cell r="D19770"/>
        </row>
        <row r="19771">
          <cell r="D19771"/>
        </row>
        <row r="19772">
          <cell r="D19772"/>
        </row>
        <row r="19773">
          <cell r="D19773"/>
        </row>
        <row r="19774">
          <cell r="D19774"/>
        </row>
        <row r="19775">
          <cell r="D19775"/>
        </row>
        <row r="19776">
          <cell r="D19776"/>
        </row>
        <row r="19777">
          <cell r="D19777"/>
        </row>
        <row r="19778">
          <cell r="D19778"/>
        </row>
        <row r="19779">
          <cell r="D19779"/>
        </row>
        <row r="19780">
          <cell r="D19780"/>
        </row>
        <row r="19781">
          <cell r="D19781"/>
        </row>
        <row r="19782">
          <cell r="D19782"/>
        </row>
        <row r="19783">
          <cell r="D19783"/>
        </row>
        <row r="19784">
          <cell r="D19784"/>
        </row>
        <row r="19785">
          <cell r="D19785"/>
        </row>
        <row r="19786">
          <cell r="D19786"/>
        </row>
        <row r="19787">
          <cell r="D19787"/>
        </row>
        <row r="19788">
          <cell r="D19788"/>
        </row>
        <row r="19789">
          <cell r="D19789"/>
        </row>
        <row r="19790">
          <cell r="D19790"/>
        </row>
        <row r="19791">
          <cell r="D19791"/>
        </row>
        <row r="19792">
          <cell r="D19792"/>
        </row>
        <row r="19793">
          <cell r="D19793"/>
        </row>
        <row r="19794">
          <cell r="D19794"/>
        </row>
        <row r="19795">
          <cell r="D19795"/>
        </row>
        <row r="19796">
          <cell r="D19796"/>
        </row>
        <row r="19797">
          <cell r="D19797"/>
        </row>
        <row r="19798">
          <cell r="D19798"/>
        </row>
        <row r="19799">
          <cell r="D19799"/>
        </row>
        <row r="19800">
          <cell r="D19800"/>
        </row>
        <row r="19801">
          <cell r="D19801"/>
        </row>
        <row r="19802">
          <cell r="D19802"/>
        </row>
        <row r="19803">
          <cell r="D19803"/>
        </row>
        <row r="19804">
          <cell r="D19804"/>
        </row>
        <row r="19805">
          <cell r="D19805"/>
        </row>
        <row r="19806">
          <cell r="D19806"/>
        </row>
        <row r="19807">
          <cell r="D19807"/>
        </row>
        <row r="19808">
          <cell r="D19808"/>
        </row>
        <row r="19809">
          <cell r="D19809"/>
        </row>
        <row r="19810">
          <cell r="D19810"/>
        </row>
        <row r="19811">
          <cell r="D19811"/>
        </row>
        <row r="19812">
          <cell r="D19812"/>
        </row>
        <row r="19813">
          <cell r="D19813"/>
        </row>
        <row r="19814">
          <cell r="D19814"/>
        </row>
        <row r="19815">
          <cell r="D19815"/>
        </row>
        <row r="19816">
          <cell r="D19816"/>
        </row>
        <row r="19817">
          <cell r="D19817"/>
        </row>
        <row r="19818">
          <cell r="D19818"/>
        </row>
        <row r="19819">
          <cell r="D19819"/>
        </row>
        <row r="19820">
          <cell r="D19820"/>
        </row>
        <row r="19821">
          <cell r="D19821"/>
        </row>
        <row r="19822">
          <cell r="D19822"/>
        </row>
        <row r="19823">
          <cell r="D19823"/>
        </row>
        <row r="19824">
          <cell r="D19824"/>
        </row>
        <row r="19825">
          <cell r="D19825"/>
        </row>
        <row r="19826">
          <cell r="D19826"/>
        </row>
        <row r="19827">
          <cell r="D19827"/>
        </row>
        <row r="19828">
          <cell r="D19828"/>
        </row>
        <row r="19829">
          <cell r="D19829"/>
        </row>
        <row r="19830">
          <cell r="D19830"/>
        </row>
        <row r="19831">
          <cell r="D19831"/>
        </row>
        <row r="19832">
          <cell r="D19832"/>
        </row>
        <row r="19833">
          <cell r="D19833"/>
        </row>
        <row r="19834">
          <cell r="D19834"/>
        </row>
        <row r="19835">
          <cell r="D19835"/>
        </row>
        <row r="19836">
          <cell r="D19836"/>
        </row>
        <row r="19837">
          <cell r="D19837"/>
        </row>
        <row r="19838">
          <cell r="D19838"/>
        </row>
        <row r="19839">
          <cell r="D19839"/>
        </row>
        <row r="19840">
          <cell r="D19840"/>
        </row>
        <row r="19841">
          <cell r="D19841"/>
        </row>
        <row r="19842">
          <cell r="D19842"/>
        </row>
        <row r="19843">
          <cell r="D19843"/>
        </row>
        <row r="19844">
          <cell r="D19844"/>
        </row>
        <row r="19845">
          <cell r="D19845"/>
        </row>
        <row r="19846">
          <cell r="D19846"/>
        </row>
        <row r="19847">
          <cell r="D19847"/>
        </row>
        <row r="19848">
          <cell r="D19848"/>
        </row>
        <row r="19849">
          <cell r="D19849"/>
        </row>
        <row r="19850">
          <cell r="D19850"/>
        </row>
        <row r="19851">
          <cell r="D19851"/>
        </row>
        <row r="19852">
          <cell r="D19852"/>
        </row>
        <row r="19853">
          <cell r="D19853"/>
        </row>
        <row r="19854">
          <cell r="D19854"/>
        </row>
        <row r="19855">
          <cell r="D19855"/>
        </row>
        <row r="19856">
          <cell r="D19856"/>
        </row>
        <row r="19857">
          <cell r="D19857"/>
        </row>
        <row r="19858">
          <cell r="D19858"/>
        </row>
        <row r="19859">
          <cell r="D19859"/>
        </row>
        <row r="19860">
          <cell r="D19860"/>
        </row>
        <row r="19861">
          <cell r="D19861"/>
        </row>
        <row r="19862">
          <cell r="D19862"/>
        </row>
        <row r="19863">
          <cell r="D19863"/>
        </row>
        <row r="19864">
          <cell r="D19864"/>
        </row>
        <row r="19865">
          <cell r="D19865"/>
        </row>
        <row r="19866">
          <cell r="D19866"/>
        </row>
        <row r="19867">
          <cell r="D19867"/>
        </row>
        <row r="19868">
          <cell r="D19868"/>
        </row>
        <row r="19869">
          <cell r="D19869"/>
        </row>
        <row r="19870">
          <cell r="D19870"/>
        </row>
        <row r="19871">
          <cell r="D19871"/>
        </row>
        <row r="19872">
          <cell r="D19872"/>
        </row>
        <row r="19873">
          <cell r="D19873"/>
        </row>
        <row r="19874">
          <cell r="D19874"/>
        </row>
        <row r="19875">
          <cell r="D19875"/>
        </row>
        <row r="19876">
          <cell r="D19876"/>
        </row>
        <row r="19877">
          <cell r="D19877"/>
        </row>
        <row r="19878">
          <cell r="D19878"/>
        </row>
        <row r="19879">
          <cell r="D19879"/>
        </row>
        <row r="19880">
          <cell r="D19880"/>
        </row>
        <row r="19881">
          <cell r="D19881"/>
        </row>
        <row r="19882">
          <cell r="D19882"/>
        </row>
        <row r="19883">
          <cell r="D19883"/>
        </row>
        <row r="19884">
          <cell r="D19884"/>
        </row>
        <row r="19885">
          <cell r="D19885"/>
        </row>
        <row r="19886">
          <cell r="D19886"/>
        </row>
        <row r="19887">
          <cell r="D19887"/>
        </row>
        <row r="19888">
          <cell r="D19888"/>
        </row>
        <row r="19889">
          <cell r="D19889"/>
        </row>
        <row r="19890">
          <cell r="D19890"/>
        </row>
        <row r="19891">
          <cell r="D19891"/>
        </row>
        <row r="19892">
          <cell r="D19892"/>
        </row>
        <row r="19893">
          <cell r="D19893"/>
        </row>
        <row r="19894">
          <cell r="D19894"/>
        </row>
        <row r="19895">
          <cell r="D19895"/>
        </row>
        <row r="19896">
          <cell r="D19896"/>
        </row>
        <row r="19897">
          <cell r="D19897"/>
        </row>
        <row r="19898">
          <cell r="D19898"/>
        </row>
        <row r="19899">
          <cell r="D19899"/>
        </row>
        <row r="19900">
          <cell r="D19900"/>
        </row>
        <row r="19901">
          <cell r="D19901"/>
        </row>
        <row r="19902">
          <cell r="D19902"/>
        </row>
        <row r="19903">
          <cell r="D19903"/>
        </row>
        <row r="19904">
          <cell r="D19904"/>
        </row>
        <row r="19905">
          <cell r="D19905"/>
        </row>
        <row r="19906">
          <cell r="D19906"/>
        </row>
        <row r="19907">
          <cell r="D19907"/>
        </row>
        <row r="19908">
          <cell r="D19908"/>
        </row>
        <row r="19909">
          <cell r="D19909"/>
        </row>
        <row r="19910">
          <cell r="D19910"/>
        </row>
        <row r="19911">
          <cell r="D19911"/>
        </row>
        <row r="19912">
          <cell r="D19912"/>
        </row>
        <row r="19913">
          <cell r="D19913"/>
        </row>
        <row r="19914">
          <cell r="D19914"/>
        </row>
        <row r="19915">
          <cell r="D19915"/>
        </row>
        <row r="19916">
          <cell r="D19916"/>
        </row>
        <row r="19917">
          <cell r="D19917"/>
        </row>
        <row r="19918">
          <cell r="D19918"/>
        </row>
        <row r="19919">
          <cell r="D19919"/>
        </row>
        <row r="19920">
          <cell r="D19920"/>
        </row>
        <row r="19921">
          <cell r="D19921"/>
        </row>
        <row r="19922">
          <cell r="D19922"/>
        </row>
        <row r="19923">
          <cell r="D19923"/>
        </row>
        <row r="19924">
          <cell r="D19924"/>
        </row>
        <row r="19925">
          <cell r="D19925"/>
        </row>
        <row r="19926">
          <cell r="D19926"/>
        </row>
        <row r="19927">
          <cell r="D19927"/>
        </row>
        <row r="19928">
          <cell r="D19928"/>
        </row>
        <row r="19929">
          <cell r="D19929"/>
        </row>
        <row r="19930">
          <cell r="D19930"/>
        </row>
        <row r="19931">
          <cell r="D19931"/>
        </row>
        <row r="19932">
          <cell r="D19932"/>
        </row>
        <row r="19933">
          <cell r="D19933"/>
        </row>
        <row r="19934">
          <cell r="D19934"/>
        </row>
        <row r="19935">
          <cell r="D19935"/>
        </row>
        <row r="19936">
          <cell r="D19936"/>
        </row>
        <row r="19937">
          <cell r="D19937"/>
        </row>
        <row r="19938">
          <cell r="D19938"/>
        </row>
        <row r="19939">
          <cell r="D19939"/>
        </row>
        <row r="19940">
          <cell r="D19940"/>
        </row>
        <row r="19941">
          <cell r="D19941"/>
        </row>
        <row r="19942">
          <cell r="D19942"/>
        </row>
        <row r="19943">
          <cell r="D19943"/>
        </row>
        <row r="19944">
          <cell r="D19944"/>
        </row>
        <row r="19945">
          <cell r="D19945"/>
        </row>
        <row r="19946">
          <cell r="D19946"/>
        </row>
        <row r="19947">
          <cell r="D19947"/>
        </row>
        <row r="19948">
          <cell r="D19948"/>
        </row>
        <row r="19949">
          <cell r="D19949"/>
        </row>
        <row r="19950">
          <cell r="D19950"/>
        </row>
        <row r="19951">
          <cell r="D19951"/>
        </row>
        <row r="19952">
          <cell r="D19952"/>
        </row>
        <row r="19953">
          <cell r="D19953"/>
        </row>
        <row r="19954">
          <cell r="D19954"/>
        </row>
        <row r="19955">
          <cell r="D19955"/>
        </row>
        <row r="19956">
          <cell r="D19956"/>
        </row>
        <row r="19957">
          <cell r="D19957"/>
        </row>
        <row r="19958">
          <cell r="D19958"/>
        </row>
        <row r="19959">
          <cell r="D19959"/>
        </row>
        <row r="19960">
          <cell r="D19960"/>
        </row>
        <row r="19961">
          <cell r="D19961"/>
        </row>
        <row r="19962">
          <cell r="D19962"/>
        </row>
        <row r="19963">
          <cell r="D19963"/>
        </row>
        <row r="19964">
          <cell r="D19964"/>
        </row>
        <row r="19965">
          <cell r="D19965"/>
        </row>
        <row r="19966">
          <cell r="D19966"/>
        </row>
        <row r="19967">
          <cell r="D19967"/>
        </row>
        <row r="19968">
          <cell r="D19968"/>
        </row>
        <row r="19969">
          <cell r="D19969"/>
        </row>
        <row r="19970">
          <cell r="D19970"/>
        </row>
        <row r="19971">
          <cell r="D19971"/>
        </row>
        <row r="19972">
          <cell r="D19972"/>
        </row>
        <row r="19973">
          <cell r="D19973"/>
        </row>
        <row r="19974">
          <cell r="D19974"/>
        </row>
        <row r="19975">
          <cell r="D19975"/>
        </row>
        <row r="19976">
          <cell r="D19976"/>
        </row>
        <row r="19977">
          <cell r="D19977"/>
        </row>
        <row r="19978">
          <cell r="D19978"/>
        </row>
        <row r="19979">
          <cell r="D19979"/>
        </row>
        <row r="19980">
          <cell r="D19980"/>
        </row>
        <row r="19981">
          <cell r="D19981"/>
        </row>
        <row r="19982">
          <cell r="D19982"/>
        </row>
        <row r="19983">
          <cell r="D19983"/>
        </row>
        <row r="19984">
          <cell r="D19984"/>
        </row>
        <row r="19985">
          <cell r="D19985"/>
        </row>
        <row r="19986">
          <cell r="D19986"/>
        </row>
        <row r="19987">
          <cell r="D19987"/>
        </row>
        <row r="19988">
          <cell r="D19988"/>
        </row>
        <row r="19989">
          <cell r="D19989"/>
        </row>
        <row r="19990">
          <cell r="D19990"/>
        </row>
        <row r="19991">
          <cell r="D19991"/>
        </row>
        <row r="19992">
          <cell r="D19992"/>
        </row>
        <row r="19993">
          <cell r="D19993"/>
        </row>
        <row r="19994">
          <cell r="D19994"/>
        </row>
        <row r="19995">
          <cell r="D19995"/>
        </row>
        <row r="19996">
          <cell r="D19996"/>
        </row>
        <row r="19997">
          <cell r="D19997"/>
        </row>
        <row r="19998">
          <cell r="D19998"/>
        </row>
        <row r="19999">
          <cell r="D19999"/>
        </row>
        <row r="20000">
          <cell r="D20000"/>
        </row>
        <row r="20001">
          <cell r="D20001"/>
        </row>
        <row r="20002">
          <cell r="D20002"/>
        </row>
        <row r="20003">
          <cell r="D20003"/>
        </row>
        <row r="20004">
          <cell r="D20004"/>
        </row>
        <row r="20005">
          <cell r="D20005"/>
        </row>
        <row r="20006">
          <cell r="D20006"/>
        </row>
        <row r="20007">
          <cell r="D20007"/>
        </row>
        <row r="20008">
          <cell r="D20008"/>
        </row>
        <row r="20009">
          <cell r="D20009"/>
        </row>
        <row r="20010">
          <cell r="D20010"/>
        </row>
        <row r="20011">
          <cell r="D20011"/>
        </row>
        <row r="20012">
          <cell r="D20012"/>
        </row>
        <row r="20013">
          <cell r="D20013"/>
        </row>
        <row r="20014">
          <cell r="D20014"/>
        </row>
        <row r="20015">
          <cell r="D20015"/>
        </row>
        <row r="20016">
          <cell r="D20016"/>
        </row>
        <row r="20017">
          <cell r="D20017"/>
        </row>
        <row r="20018">
          <cell r="D20018"/>
        </row>
        <row r="20019">
          <cell r="D20019"/>
        </row>
        <row r="20020">
          <cell r="D20020"/>
        </row>
        <row r="20021">
          <cell r="D20021"/>
        </row>
        <row r="20022">
          <cell r="D20022"/>
        </row>
        <row r="20023">
          <cell r="D20023"/>
        </row>
        <row r="20024">
          <cell r="D20024"/>
        </row>
        <row r="20025">
          <cell r="D20025"/>
        </row>
        <row r="20026">
          <cell r="D20026"/>
        </row>
        <row r="20027">
          <cell r="D20027"/>
        </row>
        <row r="20028">
          <cell r="D20028"/>
        </row>
        <row r="20029">
          <cell r="D20029"/>
        </row>
        <row r="20030">
          <cell r="D20030"/>
        </row>
        <row r="20031">
          <cell r="D20031"/>
        </row>
        <row r="20032">
          <cell r="D20032"/>
        </row>
        <row r="20033">
          <cell r="D20033"/>
        </row>
        <row r="20034">
          <cell r="D20034"/>
        </row>
        <row r="20035">
          <cell r="D20035"/>
        </row>
        <row r="20036">
          <cell r="D20036"/>
        </row>
        <row r="20037">
          <cell r="D20037"/>
        </row>
        <row r="20038">
          <cell r="D20038"/>
        </row>
        <row r="20039">
          <cell r="D20039"/>
        </row>
        <row r="20040">
          <cell r="D20040"/>
        </row>
        <row r="20041">
          <cell r="D20041"/>
        </row>
        <row r="20042">
          <cell r="D20042"/>
        </row>
        <row r="20043">
          <cell r="D20043"/>
        </row>
        <row r="20044">
          <cell r="D20044"/>
        </row>
        <row r="20045">
          <cell r="D20045"/>
        </row>
        <row r="20046">
          <cell r="D20046"/>
        </row>
        <row r="20047">
          <cell r="D20047"/>
        </row>
        <row r="20048">
          <cell r="D20048"/>
        </row>
        <row r="20049">
          <cell r="D20049"/>
        </row>
        <row r="20050">
          <cell r="D20050"/>
        </row>
        <row r="20051">
          <cell r="D20051"/>
        </row>
        <row r="20052">
          <cell r="D20052"/>
        </row>
        <row r="20053">
          <cell r="D20053"/>
        </row>
        <row r="20054">
          <cell r="D20054"/>
        </row>
        <row r="20055">
          <cell r="D20055"/>
        </row>
        <row r="20056">
          <cell r="D20056"/>
        </row>
        <row r="20057">
          <cell r="D20057"/>
        </row>
        <row r="20058">
          <cell r="D20058"/>
        </row>
        <row r="20059">
          <cell r="D20059"/>
        </row>
        <row r="20060">
          <cell r="D20060"/>
        </row>
        <row r="20061">
          <cell r="D20061"/>
        </row>
        <row r="20062">
          <cell r="D20062"/>
        </row>
        <row r="20063">
          <cell r="D20063"/>
        </row>
        <row r="20064">
          <cell r="D20064"/>
        </row>
        <row r="20065">
          <cell r="D20065"/>
        </row>
        <row r="20066">
          <cell r="D20066"/>
        </row>
        <row r="20067">
          <cell r="D20067"/>
        </row>
        <row r="20068">
          <cell r="D20068"/>
        </row>
        <row r="20069">
          <cell r="D20069"/>
        </row>
        <row r="20070">
          <cell r="D20070"/>
        </row>
        <row r="20071">
          <cell r="D20071"/>
        </row>
        <row r="20072">
          <cell r="D20072"/>
        </row>
        <row r="20073">
          <cell r="D20073"/>
        </row>
        <row r="20074">
          <cell r="D20074"/>
        </row>
        <row r="20075">
          <cell r="D20075"/>
        </row>
        <row r="20076">
          <cell r="D20076"/>
        </row>
        <row r="20077">
          <cell r="D20077"/>
        </row>
        <row r="20078">
          <cell r="D20078"/>
        </row>
        <row r="20079">
          <cell r="D20079"/>
        </row>
        <row r="20080">
          <cell r="D20080"/>
        </row>
        <row r="20081">
          <cell r="D20081"/>
        </row>
        <row r="20082">
          <cell r="D20082"/>
        </row>
        <row r="20083">
          <cell r="D20083"/>
        </row>
        <row r="20084">
          <cell r="D20084"/>
        </row>
        <row r="20085">
          <cell r="D20085"/>
        </row>
        <row r="20086">
          <cell r="D20086"/>
        </row>
        <row r="20087">
          <cell r="D20087"/>
        </row>
        <row r="20088">
          <cell r="D20088"/>
        </row>
        <row r="20089">
          <cell r="D20089"/>
        </row>
        <row r="20090">
          <cell r="D20090"/>
        </row>
        <row r="20091">
          <cell r="D20091"/>
        </row>
        <row r="20092">
          <cell r="D20092"/>
        </row>
        <row r="20093">
          <cell r="D20093"/>
        </row>
        <row r="20094">
          <cell r="D20094"/>
        </row>
        <row r="20095">
          <cell r="D20095"/>
        </row>
        <row r="20096">
          <cell r="D20096"/>
        </row>
        <row r="20097">
          <cell r="D20097"/>
        </row>
        <row r="20098">
          <cell r="D20098"/>
        </row>
        <row r="20099">
          <cell r="D20099"/>
        </row>
        <row r="20100">
          <cell r="D20100"/>
        </row>
        <row r="20101">
          <cell r="D20101"/>
        </row>
        <row r="20102">
          <cell r="D20102"/>
        </row>
        <row r="20103">
          <cell r="D20103"/>
        </row>
        <row r="20104">
          <cell r="D20104"/>
        </row>
        <row r="20105">
          <cell r="D20105"/>
        </row>
        <row r="20106">
          <cell r="D20106"/>
        </row>
        <row r="20107">
          <cell r="D20107"/>
        </row>
        <row r="20108">
          <cell r="D20108"/>
        </row>
        <row r="20109">
          <cell r="D20109"/>
        </row>
        <row r="20110">
          <cell r="D20110"/>
        </row>
        <row r="20111">
          <cell r="D20111"/>
        </row>
        <row r="20112">
          <cell r="D20112"/>
        </row>
        <row r="20113">
          <cell r="D20113"/>
        </row>
        <row r="20114">
          <cell r="D20114"/>
        </row>
        <row r="20115">
          <cell r="D20115"/>
        </row>
        <row r="20116">
          <cell r="D20116"/>
        </row>
        <row r="20117">
          <cell r="D20117"/>
        </row>
        <row r="20118">
          <cell r="D20118"/>
        </row>
        <row r="20119">
          <cell r="D20119"/>
        </row>
        <row r="20120">
          <cell r="D20120"/>
        </row>
        <row r="20121">
          <cell r="D20121"/>
        </row>
        <row r="20122">
          <cell r="D20122"/>
        </row>
        <row r="20123">
          <cell r="D20123"/>
        </row>
        <row r="20124">
          <cell r="D20124"/>
        </row>
        <row r="20125">
          <cell r="D20125"/>
        </row>
        <row r="20126">
          <cell r="D20126"/>
        </row>
        <row r="20127">
          <cell r="D20127"/>
        </row>
        <row r="20128">
          <cell r="D20128"/>
        </row>
        <row r="20129">
          <cell r="D20129"/>
        </row>
        <row r="20130">
          <cell r="D20130"/>
        </row>
        <row r="20131">
          <cell r="D20131"/>
        </row>
        <row r="20132">
          <cell r="D20132"/>
        </row>
        <row r="20133">
          <cell r="D20133"/>
        </row>
        <row r="20134">
          <cell r="D20134"/>
        </row>
        <row r="20135">
          <cell r="D20135"/>
        </row>
        <row r="20136">
          <cell r="D20136"/>
        </row>
        <row r="20137">
          <cell r="D20137"/>
        </row>
        <row r="20138">
          <cell r="D20138"/>
        </row>
        <row r="20139">
          <cell r="D20139"/>
        </row>
        <row r="20140">
          <cell r="D20140"/>
        </row>
        <row r="20141">
          <cell r="D20141"/>
        </row>
        <row r="20142">
          <cell r="D20142"/>
        </row>
        <row r="20143">
          <cell r="D20143"/>
        </row>
        <row r="20144">
          <cell r="D20144"/>
        </row>
        <row r="20145">
          <cell r="D20145"/>
        </row>
        <row r="20146">
          <cell r="D20146"/>
        </row>
        <row r="20147">
          <cell r="D20147"/>
        </row>
        <row r="20148">
          <cell r="D20148"/>
        </row>
        <row r="20149">
          <cell r="D20149"/>
        </row>
        <row r="20150">
          <cell r="D20150"/>
        </row>
        <row r="20151">
          <cell r="D20151"/>
        </row>
        <row r="20152">
          <cell r="D20152"/>
        </row>
        <row r="20153">
          <cell r="D20153"/>
        </row>
        <row r="20154">
          <cell r="D20154"/>
        </row>
        <row r="20155">
          <cell r="D20155"/>
        </row>
        <row r="20156">
          <cell r="D20156"/>
        </row>
        <row r="20157">
          <cell r="D20157"/>
        </row>
        <row r="20158">
          <cell r="D20158"/>
        </row>
        <row r="20159">
          <cell r="D20159"/>
        </row>
        <row r="20160">
          <cell r="D20160"/>
        </row>
        <row r="20161">
          <cell r="D20161"/>
        </row>
        <row r="20162">
          <cell r="D20162"/>
        </row>
        <row r="20163">
          <cell r="D20163"/>
        </row>
        <row r="20164">
          <cell r="D20164"/>
        </row>
        <row r="20165">
          <cell r="D20165"/>
        </row>
        <row r="20166">
          <cell r="D20166"/>
        </row>
        <row r="20167">
          <cell r="D20167"/>
        </row>
        <row r="20168">
          <cell r="D20168"/>
        </row>
        <row r="20169">
          <cell r="D20169"/>
        </row>
        <row r="20170">
          <cell r="D20170"/>
        </row>
        <row r="20171">
          <cell r="D20171"/>
        </row>
        <row r="20172">
          <cell r="D20172"/>
        </row>
        <row r="20173">
          <cell r="D20173"/>
        </row>
        <row r="20174">
          <cell r="D20174"/>
        </row>
        <row r="20175">
          <cell r="D20175"/>
        </row>
        <row r="20176">
          <cell r="D20176"/>
        </row>
        <row r="20177">
          <cell r="D20177"/>
        </row>
        <row r="20178">
          <cell r="D20178"/>
        </row>
        <row r="20179">
          <cell r="D20179"/>
        </row>
        <row r="20180">
          <cell r="D20180"/>
        </row>
        <row r="20181">
          <cell r="D20181"/>
        </row>
        <row r="20182">
          <cell r="D20182"/>
        </row>
        <row r="20183">
          <cell r="D20183"/>
        </row>
        <row r="20184">
          <cell r="D20184"/>
        </row>
        <row r="20185">
          <cell r="D20185"/>
        </row>
        <row r="20186">
          <cell r="D20186"/>
        </row>
        <row r="20187">
          <cell r="D20187"/>
        </row>
        <row r="20188">
          <cell r="D20188"/>
        </row>
        <row r="20189">
          <cell r="D20189"/>
        </row>
        <row r="20190">
          <cell r="D20190"/>
        </row>
        <row r="20191">
          <cell r="D20191"/>
        </row>
        <row r="20192">
          <cell r="D20192"/>
        </row>
        <row r="20193">
          <cell r="D20193"/>
        </row>
        <row r="20194">
          <cell r="D20194"/>
        </row>
        <row r="20195">
          <cell r="D20195"/>
        </row>
        <row r="20196">
          <cell r="D20196"/>
        </row>
        <row r="20197">
          <cell r="D20197"/>
        </row>
        <row r="20198">
          <cell r="D20198"/>
        </row>
        <row r="20199">
          <cell r="D20199"/>
        </row>
        <row r="20200">
          <cell r="D20200"/>
        </row>
        <row r="20201">
          <cell r="D20201"/>
        </row>
        <row r="20202">
          <cell r="D20202"/>
        </row>
        <row r="20203">
          <cell r="D20203"/>
        </row>
        <row r="20204">
          <cell r="D20204"/>
        </row>
        <row r="20205">
          <cell r="D20205"/>
        </row>
        <row r="20206">
          <cell r="D20206"/>
        </row>
        <row r="20207">
          <cell r="D20207"/>
        </row>
        <row r="20208">
          <cell r="D20208"/>
        </row>
        <row r="20209">
          <cell r="D20209"/>
        </row>
        <row r="20210">
          <cell r="D20210"/>
        </row>
        <row r="20211">
          <cell r="D20211"/>
        </row>
        <row r="20212">
          <cell r="D20212"/>
        </row>
        <row r="20213">
          <cell r="D20213"/>
        </row>
        <row r="20214">
          <cell r="D20214"/>
        </row>
        <row r="20215">
          <cell r="D20215"/>
        </row>
        <row r="20216">
          <cell r="D20216"/>
        </row>
        <row r="20217">
          <cell r="D20217"/>
        </row>
        <row r="20218">
          <cell r="D20218"/>
        </row>
        <row r="20219">
          <cell r="D20219"/>
        </row>
        <row r="20220">
          <cell r="D20220"/>
        </row>
        <row r="20221">
          <cell r="D20221"/>
        </row>
        <row r="20222">
          <cell r="D20222"/>
        </row>
        <row r="20223">
          <cell r="D20223"/>
        </row>
        <row r="20224">
          <cell r="D20224"/>
        </row>
        <row r="20225">
          <cell r="D20225"/>
        </row>
        <row r="20226">
          <cell r="D20226"/>
        </row>
        <row r="20227">
          <cell r="D20227"/>
        </row>
        <row r="20228">
          <cell r="D20228"/>
        </row>
        <row r="20229">
          <cell r="D20229"/>
        </row>
        <row r="20230">
          <cell r="D20230"/>
        </row>
        <row r="20231">
          <cell r="D20231"/>
        </row>
        <row r="20232">
          <cell r="D20232"/>
        </row>
        <row r="20233">
          <cell r="D20233"/>
        </row>
        <row r="20234">
          <cell r="D20234"/>
        </row>
        <row r="20235">
          <cell r="D20235"/>
        </row>
        <row r="20236">
          <cell r="D20236"/>
        </row>
        <row r="20237">
          <cell r="D20237"/>
        </row>
        <row r="20238">
          <cell r="D20238"/>
        </row>
        <row r="20239">
          <cell r="D20239"/>
        </row>
        <row r="20240">
          <cell r="D20240"/>
        </row>
        <row r="20241">
          <cell r="D20241"/>
        </row>
        <row r="20242">
          <cell r="D20242"/>
        </row>
        <row r="20243">
          <cell r="D20243"/>
        </row>
        <row r="20244">
          <cell r="D20244"/>
        </row>
        <row r="20245">
          <cell r="D20245"/>
        </row>
        <row r="20246">
          <cell r="D20246"/>
        </row>
        <row r="20247">
          <cell r="D20247"/>
        </row>
        <row r="20248">
          <cell r="D20248"/>
        </row>
        <row r="20249">
          <cell r="D20249"/>
        </row>
        <row r="20250">
          <cell r="D20250"/>
        </row>
        <row r="20251">
          <cell r="D20251"/>
        </row>
        <row r="20252">
          <cell r="D20252"/>
        </row>
        <row r="20253">
          <cell r="D20253"/>
        </row>
        <row r="20254">
          <cell r="D20254"/>
        </row>
        <row r="20255">
          <cell r="D20255"/>
        </row>
        <row r="20256">
          <cell r="D20256"/>
        </row>
        <row r="20257">
          <cell r="D20257"/>
        </row>
        <row r="20258">
          <cell r="D20258"/>
        </row>
        <row r="20259">
          <cell r="D20259"/>
        </row>
        <row r="20260">
          <cell r="D20260"/>
        </row>
        <row r="20261">
          <cell r="D20261"/>
        </row>
        <row r="20262">
          <cell r="D20262"/>
        </row>
        <row r="20263">
          <cell r="D20263"/>
        </row>
        <row r="20264">
          <cell r="D20264"/>
        </row>
        <row r="20265">
          <cell r="D20265"/>
        </row>
        <row r="20266">
          <cell r="D20266"/>
        </row>
        <row r="20267">
          <cell r="D20267"/>
        </row>
        <row r="20268">
          <cell r="D20268"/>
        </row>
        <row r="20269">
          <cell r="D20269"/>
        </row>
        <row r="20270">
          <cell r="D20270"/>
        </row>
        <row r="20271">
          <cell r="D20271"/>
        </row>
        <row r="20272">
          <cell r="D20272"/>
        </row>
        <row r="20273">
          <cell r="D20273"/>
        </row>
        <row r="20274">
          <cell r="D20274"/>
        </row>
        <row r="20275">
          <cell r="D20275"/>
        </row>
        <row r="20276">
          <cell r="D20276"/>
        </row>
        <row r="20277">
          <cell r="D20277"/>
        </row>
        <row r="20278">
          <cell r="D20278"/>
        </row>
        <row r="20279">
          <cell r="D20279"/>
        </row>
        <row r="20280">
          <cell r="D20280"/>
        </row>
        <row r="20281">
          <cell r="D20281"/>
        </row>
        <row r="20282">
          <cell r="D20282"/>
        </row>
        <row r="20283">
          <cell r="D20283"/>
        </row>
        <row r="20284">
          <cell r="D20284"/>
        </row>
        <row r="20285">
          <cell r="D20285"/>
        </row>
        <row r="20286">
          <cell r="D20286"/>
        </row>
        <row r="20287">
          <cell r="D20287"/>
        </row>
        <row r="20288">
          <cell r="D20288"/>
        </row>
        <row r="20289">
          <cell r="D20289"/>
        </row>
        <row r="20290">
          <cell r="D20290"/>
        </row>
        <row r="20291">
          <cell r="D20291"/>
        </row>
        <row r="20292">
          <cell r="D20292"/>
        </row>
        <row r="20293">
          <cell r="D20293"/>
        </row>
        <row r="20294">
          <cell r="D20294"/>
        </row>
        <row r="20295">
          <cell r="D20295"/>
        </row>
        <row r="20296">
          <cell r="D20296"/>
        </row>
        <row r="20297">
          <cell r="D20297"/>
        </row>
        <row r="20298">
          <cell r="D20298"/>
        </row>
        <row r="20299">
          <cell r="D20299"/>
        </row>
        <row r="20300">
          <cell r="D20300"/>
        </row>
        <row r="20301">
          <cell r="D20301"/>
        </row>
        <row r="20302">
          <cell r="D20302"/>
        </row>
        <row r="20303">
          <cell r="D20303"/>
        </row>
        <row r="20304">
          <cell r="D20304"/>
        </row>
        <row r="20305">
          <cell r="D20305"/>
        </row>
        <row r="20306">
          <cell r="D20306"/>
        </row>
        <row r="20307">
          <cell r="D20307"/>
        </row>
        <row r="20308">
          <cell r="D20308"/>
        </row>
        <row r="20309">
          <cell r="D20309"/>
        </row>
        <row r="20310">
          <cell r="D20310"/>
        </row>
        <row r="20311">
          <cell r="D20311"/>
        </row>
        <row r="20312">
          <cell r="D20312"/>
        </row>
        <row r="20313">
          <cell r="D20313"/>
        </row>
        <row r="20314">
          <cell r="D20314"/>
        </row>
        <row r="20315">
          <cell r="D20315"/>
        </row>
        <row r="20316">
          <cell r="D20316"/>
        </row>
        <row r="20317">
          <cell r="D20317"/>
        </row>
        <row r="20318">
          <cell r="D20318"/>
        </row>
        <row r="20319">
          <cell r="D20319"/>
        </row>
        <row r="20320">
          <cell r="D20320"/>
        </row>
        <row r="20321">
          <cell r="D20321"/>
        </row>
        <row r="20322">
          <cell r="D20322"/>
        </row>
        <row r="20323">
          <cell r="D20323"/>
        </row>
        <row r="20324">
          <cell r="D20324"/>
        </row>
        <row r="20325">
          <cell r="D20325"/>
        </row>
        <row r="20326">
          <cell r="D20326"/>
        </row>
        <row r="20327">
          <cell r="D20327"/>
        </row>
        <row r="20328">
          <cell r="D20328"/>
        </row>
        <row r="20329">
          <cell r="D20329"/>
        </row>
        <row r="20330">
          <cell r="D20330"/>
        </row>
        <row r="20331">
          <cell r="D20331"/>
        </row>
        <row r="20332">
          <cell r="D20332"/>
        </row>
        <row r="20333">
          <cell r="D20333"/>
        </row>
        <row r="20334">
          <cell r="D20334"/>
        </row>
        <row r="20335">
          <cell r="D20335"/>
        </row>
        <row r="20336">
          <cell r="D20336"/>
        </row>
        <row r="20337">
          <cell r="D20337"/>
        </row>
        <row r="20338">
          <cell r="D20338"/>
        </row>
        <row r="20339">
          <cell r="D20339"/>
        </row>
        <row r="20340">
          <cell r="D20340"/>
        </row>
        <row r="20341">
          <cell r="D20341"/>
        </row>
        <row r="20342">
          <cell r="D20342"/>
        </row>
        <row r="20343">
          <cell r="D20343"/>
        </row>
        <row r="20344">
          <cell r="D20344"/>
        </row>
        <row r="20345">
          <cell r="D20345"/>
        </row>
        <row r="20346">
          <cell r="D20346"/>
        </row>
        <row r="20347">
          <cell r="D20347"/>
        </row>
        <row r="20348">
          <cell r="D20348"/>
        </row>
        <row r="20349">
          <cell r="D20349"/>
        </row>
        <row r="20350">
          <cell r="D20350"/>
        </row>
        <row r="20351">
          <cell r="D20351"/>
        </row>
        <row r="20352">
          <cell r="D20352"/>
        </row>
        <row r="20353">
          <cell r="D20353"/>
        </row>
        <row r="20354">
          <cell r="D20354"/>
        </row>
        <row r="20355">
          <cell r="D20355"/>
        </row>
        <row r="20356">
          <cell r="D20356"/>
        </row>
        <row r="20357">
          <cell r="D20357"/>
        </row>
        <row r="20358">
          <cell r="D20358"/>
        </row>
        <row r="20359">
          <cell r="D20359"/>
        </row>
        <row r="20360">
          <cell r="D20360"/>
        </row>
        <row r="20361">
          <cell r="D20361"/>
        </row>
        <row r="20362">
          <cell r="D20362"/>
        </row>
        <row r="20363">
          <cell r="D20363"/>
        </row>
        <row r="20364">
          <cell r="D20364"/>
        </row>
        <row r="20365">
          <cell r="D20365"/>
        </row>
        <row r="20366">
          <cell r="D20366"/>
        </row>
        <row r="20367">
          <cell r="D20367"/>
        </row>
        <row r="20368">
          <cell r="D20368"/>
        </row>
        <row r="20369">
          <cell r="D20369"/>
        </row>
        <row r="20370">
          <cell r="D20370"/>
        </row>
        <row r="20371">
          <cell r="D20371"/>
        </row>
        <row r="20372">
          <cell r="D20372"/>
        </row>
        <row r="20373">
          <cell r="D20373"/>
        </row>
        <row r="20374">
          <cell r="D20374"/>
        </row>
        <row r="20375">
          <cell r="D20375"/>
        </row>
        <row r="20376">
          <cell r="D20376"/>
        </row>
        <row r="20377">
          <cell r="D20377"/>
        </row>
        <row r="20378">
          <cell r="D20378"/>
        </row>
        <row r="20379">
          <cell r="D20379"/>
        </row>
        <row r="20380">
          <cell r="D20380"/>
        </row>
        <row r="20381">
          <cell r="D20381"/>
        </row>
        <row r="20382">
          <cell r="D20382"/>
        </row>
        <row r="20383">
          <cell r="D20383"/>
        </row>
        <row r="20384">
          <cell r="D20384"/>
        </row>
        <row r="20385">
          <cell r="D20385"/>
        </row>
        <row r="20386">
          <cell r="D20386"/>
        </row>
        <row r="20387">
          <cell r="D20387"/>
        </row>
        <row r="20388">
          <cell r="D20388"/>
        </row>
        <row r="20389">
          <cell r="D20389"/>
        </row>
        <row r="20390">
          <cell r="D20390"/>
        </row>
        <row r="20391">
          <cell r="D20391"/>
        </row>
        <row r="20392">
          <cell r="D20392"/>
        </row>
        <row r="20393">
          <cell r="D20393"/>
        </row>
        <row r="20394">
          <cell r="D20394"/>
        </row>
        <row r="20395">
          <cell r="D20395"/>
        </row>
        <row r="20396">
          <cell r="D20396"/>
        </row>
        <row r="20397">
          <cell r="D20397"/>
        </row>
        <row r="20398">
          <cell r="D20398"/>
        </row>
        <row r="20399">
          <cell r="D20399"/>
        </row>
        <row r="20400">
          <cell r="D20400"/>
        </row>
        <row r="20401">
          <cell r="D20401"/>
        </row>
        <row r="20402">
          <cell r="D20402"/>
        </row>
        <row r="20403">
          <cell r="D20403"/>
        </row>
        <row r="20404">
          <cell r="D20404"/>
        </row>
        <row r="20405">
          <cell r="D20405"/>
        </row>
        <row r="20406">
          <cell r="D20406"/>
        </row>
        <row r="20407">
          <cell r="D20407"/>
        </row>
        <row r="20408">
          <cell r="D20408"/>
        </row>
        <row r="20409">
          <cell r="D20409"/>
        </row>
        <row r="20410">
          <cell r="D20410"/>
        </row>
        <row r="20411">
          <cell r="D20411"/>
        </row>
        <row r="20412">
          <cell r="D20412"/>
        </row>
        <row r="20413">
          <cell r="D20413"/>
        </row>
        <row r="20414">
          <cell r="D20414"/>
        </row>
        <row r="20415">
          <cell r="D20415"/>
        </row>
        <row r="20416">
          <cell r="D20416"/>
        </row>
        <row r="20417">
          <cell r="D20417"/>
        </row>
        <row r="20418">
          <cell r="D20418"/>
        </row>
        <row r="20419">
          <cell r="D20419"/>
        </row>
        <row r="20420">
          <cell r="D20420"/>
        </row>
        <row r="20421">
          <cell r="D20421"/>
        </row>
        <row r="20422">
          <cell r="D20422"/>
        </row>
        <row r="20423">
          <cell r="D20423"/>
        </row>
        <row r="20424">
          <cell r="D20424"/>
        </row>
        <row r="20425">
          <cell r="D20425"/>
        </row>
        <row r="20426">
          <cell r="D20426"/>
        </row>
        <row r="20427">
          <cell r="D20427"/>
        </row>
        <row r="20428">
          <cell r="D20428"/>
        </row>
        <row r="20429">
          <cell r="D20429"/>
        </row>
        <row r="20430">
          <cell r="D20430"/>
        </row>
        <row r="20431">
          <cell r="D20431"/>
        </row>
        <row r="20432">
          <cell r="D20432"/>
        </row>
        <row r="20433">
          <cell r="D20433"/>
        </row>
        <row r="20434">
          <cell r="D20434"/>
        </row>
        <row r="20435">
          <cell r="D20435"/>
        </row>
        <row r="20436">
          <cell r="D20436"/>
        </row>
        <row r="20437">
          <cell r="D20437"/>
        </row>
        <row r="20438">
          <cell r="D20438"/>
        </row>
        <row r="20439">
          <cell r="D20439"/>
        </row>
        <row r="20440">
          <cell r="D20440"/>
        </row>
        <row r="20441">
          <cell r="D20441"/>
        </row>
        <row r="20442">
          <cell r="D20442"/>
        </row>
        <row r="20443">
          <cell r="D20443"/>
        </row>
        <row r="20444">
          <cell r="D20444"/>
        </row>
        <row r="20445">
          <cell r="D20445"/>
        </row>
        <row r="20446">
          <cell r="D20446"/>
        </row>
        <row r="20447">
          <cell r="D20447"/>
        </row>
        <row r="20448">
          <cell r="D20448"/>
        </row>
        <row r="20449">
          <cell r="D20449"/>
        </row>
        <row r="20450">
          <cell r="D20450"/>
        </row>
        <row r="20451">
          <cell r="D20451"/>
        </row>
        <row r="20452">
          <cell r="D20452"/>
        </row>
        <row r="20453">
          <cell r="D20453"/>
        </row>
        <row r="20454">
          <cell r="D20454"/>
        </row>
        <row r="20455">
          <cell r="D20455"/>
        </row>
        <row r="20456">
          <cell r="D20456"/>
        </row>
        <row r="20457">
          <cell r="D20457"/>
        </row>
        <row r="20458">
          <cell r="D20458"/>
        </row>
        <row r="20459">
          <cell r="D20459"/>
        </row>
        <row r="20460">
          <cell r="D20460"/>
        </row>
        <row r="20461">
          <cell r="D20461"/>
        </row>
        <row r="20462">
          <cell r="D20462"/>
        </row>
        <row r="20463">
          <cell r="D20463"/>
        </row>
        <row r="20464">
          <cell r="D20464"/>
        </row>
        <row r="20465">
          <cell r="D20465"/>
        </row>
        <row r="20466">
          <cell r="D20466"/>
        </row>
        <row r="20467">
          <cell r="D20467"/>
        </row>
        <row r="20468">
          <cell r="D20468"/>
        </row>
        <row r="20469">
          <cell r="D20469"/>
        </row>
        <row r="20470">
          <cell r="D20470"/>
        </row>
        <row r="20471">
          <cell r="D20471"/>
        </row>
        <row r="20472">
          <cell r="D20472"/>
        </row>
        <row r="20473">
          <cell r="D20473"/>
        </row>
        <row r="20474">
          <cell r="D20474"/>
        </row>
        <row r="20475">
          <cell r="D20475"/>
        </row>
        <row r="20476">
          <cell r="D20476"/>
        </row>
        <row r="20477">
          <cell r="D20477"/>
        </row>
        <row r="20478">
          <cell r="D20478"/>
        </row>
        <row r="20479">
          <cell r="D20479"/>
        </row>
        <row r="20480">
          <cell r="D20480"/>
        </row>
        <row r="20481">
          <cell r="D20481"/>
        </row>
        <row r="20482">
          <cell r="D20482"/>
        </row>
        <row r="20483">
          <cell r="D20483"/>
        </row>
        <row r="20484">
          <cell r="D20484"/>
        </row>
        <row r="20485">
          <cell r="D20485"/>
        </row>
        <row r="20486">
          <cell r="D20486"/>
        </row>
        <row r="20487">
          <cell r="D20487"/>
        </row>
        <row r="20488">
          <cell r="D20488"/>
        </row>
        <row r="20489">
          <cell r="D20489"/>
        </row>
        <row r="20490">
          <cell r="D20490"/>
        </row>
        <row r="20491">
          <cell r="D20491"/>
        </row>
        <row r="20492">
          <cell r="D20492"/>
        </row>
        <row r="20493">
          <cell r="D20493"/>
        </row>
        <row r="20494">
          <cell r="D20494"/>
        </row>
        <row r="20495">
          <cell r="D20495"/>
        </row>
        <row r="20496">
          <cell r="D20496"/>
        </row>
        <row r="20497">
          <cell r="D20497"/>
        </row>
        <row r="20498">
          <cell r="D20498"/>
        </row>
        <row r="20499">
          <cell r="D20499"/>
        </row>
        <row r="20500">
          <cell r="D20500"/>
        </row>
        <row r="20501">
          <cell r="D20501"/>
        </row>
        <row r="20502">
          <cell r="D20502"/>
        </row>
        <row r="20503">
          <cell r="D20503"/>
        </row>
        <row r="20504">
          <cell r="D20504"/>
        </row>
        <row r="20505">
          <cell r="D20505"/>
        </row>
        <row r="20506">
          <cell r="D20506"/>
        </row>
        <row r="20507">
          <cell r="D20507"/>
        </row>
        <row r="20508">
          <cell r="D20508"/>
        </row>
        <row r="20509">
          <cell r="D20509"/>
        </row>
        <row r="20510">
          <cell r="D20510"/>
        </row>
        <row r="20511">
          <cell r="D20511"/>
        </row>
        <row r="20512">
          <cell r="D20512"/>
        </row>
        <row r="20513">
          <cell r="D20513"/>
        </row>
        <row r="20514">
          <cell r="D20514"/>
        </row>
        <row r="20515">
          <cell r="D20515"/>
        </row>
        <row r="20516">
          <cell r="D20516"/>
        </row>
        <row r="20517">
          <cell r="D20517"/>
        </row>
        <row r="20518">
          <cell r="D20518"/>
        </row>
        <row r="20519">
          <cell r="D20519"/>
        </row>
        <row r="20520">
          <cell r="D20520"/>
        </row>
        <row r="20521">
          <cell r="D20521"/>
        </row>
        <row r="20522">
          <cell r="D20522"/>
        </row>
        <row r="20523">
          <cell r="D20523"/>
        </row>
        <row r="20524">
          <cell r="D20524"/>
        </row>
        <row r="20525">
          <cell r="D20525"/>
        </row>
        <row r="20526">
          <cell r="D20526"/>
        </row>
        <row r="20527">
          <cell r="D20527"/>
        </row>
        <row r="20528">
          <cell r="D20528"/>
        </row>
        <row r="20529">
          <cell r="D20529"/>
        </row>
        <row r="20530">
          <cell r="D20530"/>
        </row>
        <row r="20531">
          <cell r="D20531"/>
        </row>
        <row r="20532">
          <cell r="D20532"/>
        </row>
        <row r="20533">
          <cell r="D20533"/>
        </row>
        <row r="20534">
          <cell r="D20534"/>
        </row>
        <row r="20535">
          <cell r="D20535"/>
        </row>
        <row r="20536">
          <cell r="D20536"/>
        </row>
        <row r="20537">
          <cell r="D20537"/>
        </row>
        <row r="20538">
          <cell r="D20538"/>
        </row>
        <row r="20539">
          <cell r="D20539"/>
        </row>
        <row r="20540">
          <cell r="D20540"/>
        </row>
        <row r="20541">
          <cell r="D20541"/>
        </row>
        <row r="20542">
          <cell r="D20542"/>
        </row>
        <row r="20543">
          <cell r="D20543"/>
        </row>
        <row r="20544">
          <cell r="D20544"/>
        </row>
        <row r="20545">
          <cell r="D20545"/>
        </row>
        <row r="20546">
          <cell r="D20546"/>
        </row>
        <row r="20547">
          <cell r="D20547"/>
        </row>
        <row r="20548">
          <cell r="D20548"/>
        </row>
        <row r="20549">
          <cell r="D20549"/>
        </row>
        <row r="20550">
          <cell r="D20550"/>
        </row>
        <row r="20551">
          <cell r="D20551"/>
        </row>
        <row r="20552">
          <cell r="D20552"/>
        </row>
        <row r="20553">
          <cell r="D20553"/>
        </row>
        <row r="20554">
          <cell r="D20554"/>
        </row>
        <row r="20555">
          <cell r="D20555"/>
        </row>
        <row r="20556">
          <cell r="D20556"/>
        </row>
        <row r="20557">
          <cell r="D20557"/>
        </row>
        <row r="20558">
          <cell r="D20558"/>
        </row>
        <row r="20559">
          <cell r="D20559"/>
        </row>
        <row r="20560">
          <cell r="D20560"/>
        </row>
        <row r="20561">
          <cell r="D20561"/>
        </row>
        <row r="20562">
          <cell r="D20562"/>
        </row>
        <row r="20563">
          <cell r="D20563"/>
        </row>
        <row r="20564">
          <cell r="D20564"/>
        </row>
        <row r="20565">
          <cell r="D20565"/>
        </row>
        <row r="20566">
          <cell r="D20566"/>
        </row>
        <row r="20567">
          <cell r="D20567"/>
        </row>
        <row r="20568">
          <cell r="D20568"/>
        </row>
        <row r="20569">
          <cell r="D20569"/>
        </row>
        <row r="20570">
          <cell r="D20570"/>
        </row>
        <row r="20571">
          <cell r="D20571"/>
        </row>
        <row r="20572">
          <cell r="D20572"/>
        </row>
        <row r="20573">
          <cell r="D20573"/>
        </row>
        <row r="20574">
          <cell r="D20574"/>
        </row>
        <row r="20575">
          <cell r="D20575"/>
        </row>
        <row r="20576">
          <cell r="D20576"/>
        </row>
        <row r="20577">
          <cell r="D20577"/>
        </row>
        <row r="20578">
          <cell r="D20578"/>
        </row>
        <row r="20579">
          <cell r="D20579"/>
        </row>
        <row r="20580">
          <cell r="D20580"/>
        </row>
        <row r="20581">
          <cell r="D20581"/>
        </row>
        <row r="20582">
          <cell r="D20582"/>
        </row>
        <row r="20583">
          <cell r="D20583"/>
        </row>
        <row r="20584">
          <cell r="D20584"/>
        </row>
        <row r="20585">
          <cell r="D20585"/>
        </row>
        <row r="20586">
          <cell r="D20586"/>
        </row>
        <row r="20587">
          <cell r="D20587"/>
        </row>
        <row r="20588">
          <cell r="D20588"/>
        </row>
        <row r="20589">
          <cell r="D20589"/>
        </row>
        <row r="20590">
          <cell r="D20590"/>
        </row>
        <row r="20591">
          <cell r="D20591"/>
        </row>
        <row r="20592">
          <cell r="D20592"/>
        </row>
        <row r="20593">
          <cell r="D20593"/>
        </row>
        <row r="20594">
          <cell r="D20594"/>
        </row>
        <row r="20595">
          <cell r="D20595"/>
        </row>
        <row r="20596">
          <cell r="D20596"/>
        </row>
        <row r="20597">
          <cell r="D20597"/>
        </row>
        <row r="20598">
          <cell r="D20598"/>
        </row>
        <row r="20599">
          <cell r="D20599"/>
        </row>
        <row r="20600">
          <cell r="D20600"/>
        </row>
        <row r="20601">
          <cell r="D20601"/>
        </row>
        <row r="20602">
          <cell r="D20602"/>
        </row>
        <row r="20603">
          <cell r="D20603"/>
        </row>
        <row r="20604">
          <cell r="D20604"/>
        </row>
        <row r="20605">
          <cell r="D20605"/>
        </row>
        <row r="20606">
          <cell r="D20606"/>
        </row>
        <row r="20607">
          <cell r="D20607"/>
        </row>
        <row r="20608">
          <cell r="D20608"/>
        </row>
        <row r="20609">
          <cell r="D20609"/>
        </row>
        <row r="20610">
          <cell r="D20610"/>
        </row>
        <row r="20611">
          <cell r="D20611"/>
        </row>
        <row r="20612">
          <cell r="D20612"/>
        </row>
        <row r="20613">
          <cell r="D20613"/>
        </row>
        <row r="20614">
          <cell r="D20614"/>
        </row>
        <row r="20615">
          <cell r="D20615"/>
        </row>
        <row r="20616">
          <cell r="D20616"/>
        </row>
        <row r="20617">
          <cell r="D20617"/>
        </row>
        <row r="20618">
          <cell r="D20618"/>
        </row>
        <row r="20619">
          <cell r="D20619"/>
        </row>
        <row r="20620">
          <cell r="D20620"/>
        </row>
        <row r="20621">
          <cell r="D20621"/>
        </row>
        <row r="20622">
          <cell r="D20622"/>
        </row>
        <row r="20623">
          <cell r="D20623"/>
        </row>
        <row r="20624">
          <cell r="D20624"/>
        </row>
        <row r="20625">
          <cell r="D20625"/>
        </row>
        <row r="20626">
          <cell r="D20626"/>
        </row>
        <row r="20627">
          <cell r="D20627"/>
        </row>
        <row r="20628">
          <cell r="D20628"/>
        </row>
        <row r="20629">
          <cell r="D20629"/>
        </row>
        <row r="20630">
          <cell r="D20630"/>
        </row>
        <row r="20631">
          <cell r="D20631"/>
        </row>
        <row r="20632">
          <cell r="D20632"/>
        </row>
        <row r="20633">
          <cell r="D20633"/>
        </row>
        <row r="20634">
          <cell r="D20634"/>
        </row>
        <row r="20635">
          <cell r="D20635"/>
        </row>
        <row r="20636">
          <cell r="D20636"/>
        </row>
        <row r="20637">
          <cell r="D20637"/>
        </row>
        <row r="20638">
          <cell r="D20638"/>
        </row>
        <row r="20639">
          <cell r="D20639"/>
        </row>
        <row r="20640">
          <cell r="D20640"/>
        </row>
        <row r="20641">
          <cell r="D20641"/>
        </row>
        <row r="20642">
          <cell r="D20642"/>
        </row>
        <row r="20643">
          <cell r="D20643"/>
        </row>
        <row r="20644">
          <cell r="D20644"/>
        </row>
        <row r="20645">
          <cell r="D20645"/>
        </row>
        <row r="20646">
          <cell r="D20646"/>
        </row>
        <row r="20647">
          <cell r="D20647"/>
        </row>
        <row r="20648">
          <cell r="D20648"/>
        </row>
        <row r="20649">
          <cell r="D20649"/>
        </row>
        <row r="20650">
          <cell r="D20650"/>
        </row>
        <row r="20651">
          <cell r="D20651"/>
        </row>
        <row r="20652">
          <cell r="D20652"/>
        </row>
        <row r="20653">
          <cell r="D20653"/>
        </row>
        <row r="20654">
          <cell r="D20654"/>
        </row>
        <row r="20655">
          <cell r="D20655"/>
        </row>
        <row r="20656">
          <cell r="D20656"/>
        </row>
        <row r="20657">
          <cell r="D20657"/>
        </row>
        <row r="20658">
          <cell r="D20658"/>
        </row>
        <row r="20659">
          <cell r="D20659"/>
        </row>
        <row r="20660">
          <cell r="D20660"/>
        </row>
        <row r="20661">
          <cell r="D20661"/>
        </row>
        <row r="20662">
          <cell r="D20662"/>
        </row>
        <row r="20663">
          <cell r="D20663"/>
        </row>
        <row r="20664">
          <cell r="D20664"/>
        </row>
        <row r="20665">
          <cell r="D20665"/>
        </row>
        <row r="20666">
          <cell r="D20666"/>
        </row>
        <row r="20667">
          <cell r="D20667"/>
        </row>
        <row r="20668">
          <cell r="D20668"/>
        </row>
        <row r="20669">
          <cell r="D20669"/>
        </row>
        <row r="20670">
          <cell r="D20670"/>
        </row>
        <row r="20671">
          <cell r="D20671"/>
        </row>
        <row r="20672">
          <cell r="D20672"/>
        </row>
        <row r="20673">
          <cell r="D20673"/>
        </row>
        <row r="20674">
          <cell r="D20674"/>
        </row>
        <row r="20675">
          <cell r="D20675"/>
        </row>
        <row r="20676">
          <cell r="D20676"/>
        </row>
        <row r="20677">
          <cell r="D20677"/>
        </row>
        <row r="20678">
          <cell r="D20678"/>
        </row>
        <row r="20679">
          <cell r="D20679"/>
        </row>
        <row r="20680">
          <cell r="D20680"/>
        </row>
        <row r="20681">
          <cell r="D20681"/>
        </row>
        <row r="20682">
          <cell r="D20682"/>
        </row>
        <row r="20683">
          <cell r="D20683"/>
        </row>
        <row r="20684">
          <cell r="D20684"/>
        </row>
        <row r="20685">
          <cell r="D20685"/>
        </row>
        <row r="20686">
          <cell r="D20686"/>
        </row>
        <row r="20687">
          <cell r="D20687"/>
        </row>
        <row r="20688">
          <cell r="D20688"/>
        </row>
        <row r="20689">
          <cell r="D20689"/>
        </row>
        <row r="20690">
          <cell r="D20690"/>
        </row>
        <row r="20691">
          <cell r="D20691"/>
        </row>
        <row r="20692">
          <cell r="D20692"/>
        </row>
        <row r="20693">
          <cell r="D20693"/>
        </row>
        <row r="20694">
          <cell r="D20694"/>
        </row>
        <row r="20695">
          <cell r="D20695"/>
        </row>
        <row r="20696">
          <cell r="D20696"/>
        </row>
        <row r="20697">
          <cell r="D20697"/>
        </row>
        <row r="20698">
          <cell r="D20698"/>
        </row>
        <row r="20699">
          <cell r="D20699"/>
        </row>
        <row r="20700">
          <cell r="D20700"/>
        </row>
        <row r="20701">
          <cell r="D20701"/>
        </row>
        <row r="20702">
          <cell r="D20702"/>
        </row>
        <row r="20703">
          <cell r="D20703"/>
        </row>
        <row r="20704">
          <cell r="D20704"/>
        </row>
        <row r="20705">
          <cell r="D20705"/>
        </row>
        <row r="20706">
          <cell r="D20706"/>
        </row>
        <row r="20707">
          <cell r="D20707"/>
        </row>
        <row r="20708">
          <cell r="D20708"/>
        </row>
        <row r="20709">
          <cell r="D20709"/>
        </row>
        <row r="20710">
          <cell r="D20710"/>
        </row>
        <row r="20711">
          <cell r="D20711"/>
        </row>
        <row r="20712">
          <cell r="D20712"/>
        </row>
        <row r="20713">
          <cell r="D20713"/>
        </row>
        <row r="20714">
          <cell r="D20714"/>
        </row>
        <row r="20715">
          <cell r="D20715"/>
        </row>
        <row r="20716">
          <cell r="D20716"/>
        </row>
        <row r="20717">
          <cell r="D20717"/>
        </row>
        <row r="20718">
          <cell r="D20718"/>
        </row>
        <row r="20719">
          <cell r="D20719"/>
        </row>
        <row r="20720">
          <cell r="D20720"/>
        </row>
        <row r="20721">
          <cell r="D20721"/>
        </row>
        <row r="20722">
          <cell r="D20722"/>
        </row>
        <row r="20723">
          <cell r="D20723"/>
        </row>
        <row r="20724">
          <cell r="D20724"/>
        </row>
        <row r="20725">
          <cell r="D20725"/>
        </row>
        <row r="20726">
          <cell r="D20726"/>
        </row>
        <row r="20727">
          <cell r="D20727"/>
        </row>
        <row r="20728">
          <cell r="D20728"/>
        </row>
        <row r="20729">
          <cell r="D20729"/>
        </row>
        <row r="20730">
          <cell r="D20730"/>
        </row>
        <row r="20731">
          <cell r="D20731"/>
        </row>
        <row r="20732">
          <cell r="D20732"/>
        </row>
        <row r="20733">
          <cell r="D20733"/>
        </row>
        <row r="20734">
          <cell r="D20734"/>
        </row>
        <row r="20735">
          <cell r="D20735"/>
        </row>
        <row r="20736">
          <cell r="D20736"/>
        </row>
        <row r="20737">
          <cell r="D20737"/>
        </row>
        <row r="20738">
          <cell r="D20738"/>
        </row>
        <row r="20739">
          <cell r="D20739"/>
        </row>
        <row r="20740">
          <cell r="D20740"/>
        </row>
        <row r="20741">
          <cell r="D20741"/>
        </row>
        <row r="20742">
          <cell r="D20742"/>
        </row>
        <row r="20743">
          <cell r="D20743"/>
        </row>
        <row r="20744">
          <cell r="D20744"/>
        </row>
        <row r="20745">
          <cell r="D20745"/>
        </row>
        <row r="20746">
          <cell r="D20746"/>
        </row>
        <row r="20747">
          <cell r="D20747"/>
        </row>
        <row r="20748">
          <cell r="D20748"/>
        </row>
        <row r="20749">
          <cell r="D20749"/>
        </row>
        <row r="20750">
          <cell r="D20750"/>
        </row>
        <row r="20751">
          <cell r="D20751"/>
        </row>
        <row r="20752">
          <cell r="D20752"/>
        </row>
        <row r="20753">
          <cell r="D20753"/>
        </row>
        <row r="20754">
          <cell r="D20754"/>
        </row>
        <row r="20755">
          <cell r="D20755"/>
        </row>
        <row r="20756">
          <cell r="D20756"/>
        </row>
        <row r="20757">
          <cell r="D20757"/>
        </row>
        <row r="20758">
          <cell r="D20758"/>
        </row>
        <row r="20759">
          <cell r="D20759"/>
        </row>
        <row r="20760">
          <cell r="D20760"/>
        </row>
        <row r="20761">
          <cell r="D20761"/>
        </row>
        <row r="20762">
          <cell r="D20762"/>
        </row>
        <row r="20763">
          <cell r="D20763"/>
        </row>
        <row r="20764">
          <cell r="D20764"/>
        </row>
        <row r="20765">
          <cell r="D20765"/>
        </row>
        <row r="20766">
          <cell r="D20766"/>
        </row>
        <row r="20767">
          <cell r="D20767"/>
        </row>
        <row r="20768">
          <cell r="D20768"/>
        </row>
        <row r="20769">
          <cell r="D20769"/>
        </row>
        <row r="20770">
          <cell r="D20770"/>
        </row>
        <row r="20771">
          <cell r="D20771"/>
        </row>
        <row r="20772">
          <cell r="D20772"/>
        </row>
        <row r="20773">
          <cell r="D20773"/>
        </row>
        <row r="20774">
          <cell r="D20774"/>
        </row>
        <row r="20775">
          <cell r="D20775"/>
        </row>
        <row r="20776">
          <cell r="D20776"/>
        </row>
        <row r="20777">
          <cell r="D20777"/>
        </row>
        <row r="20778">
          <cell r="D20778"/>
        </row>
        <row r="20779">
          <cell r="D20779"/>
        </row>
        <row r="20780">
          <cell r="D20780"/>
        </row>
        <row r="20781">
          <cell r="D20781"/>
        </row>
        <row r="20782">
          <cell r="D20782"/>
        </row>
        <row r="20783">
          <cell r="D20783"/>
        </row>
        <row r="20784">
          <cell r="D20784"/>
        </row>
        <row r="20785">
          <cell r="D20785"/>
        </row>
        <row r="20786">
          <cell r="D20786"/>
        </row>
        <row r="20787">
          <cell r="D20787"/>
        </row>
        <row r="20788">
          <cell r="D20788"/>
        </row>
        <row r="20789">
          <cell r="D20789"/>
        </row>
        <row r="20790">
          <cell r="D20790"/>
        </row>
        <row r="20791">
          <cell r="D20791"/>
        </row>
        <row r="20792">
          <cell r="D20792"/>
        </row>
        <row r="20793">
          <cell r="D20793"/>
        </row>
        <row r="20794">
          <cell r="D20794"/>
        </row>
        <row r="20795">
          <cell r="D20795"/>
        </row>
        <row r="20796">
          <cell r="D20796"/>
        </row>
        <row r="20797">
          <cell r="D20797"/>
        </row>
        <row r="20798">
          <cell r="D20798"/>
        </row>
        <row r="20799">
          <cell r="D20799"/>
        </row>
        <row r="20800">
          <cell r="D20800"/>
        </row>
        <row r="20801">
          <cell r="D20801"/>
        </row>
        <row r="20802">
          <cell r="D20802"/>
        </row>
        <row r="20803">
          <cell r="D20803"/>
        </row>
        <row r="20804">
          <cell r="D20804"/>
        </row>
        <row r="20805">
          <cell r="D20805"/>
        </row>
        <row r="20806">
          <cell r="D20806"/>
        </row>
        <row r="20807">
          <cell r="D20807"/>
        </row>
        <row r="20808">
          <cell r="D20808"/>
        </row>
        <row r="20809">
          <cell r="D20809"/>
        </row>
        <row r="20810">
          <cell r="D20810"/>
        </row>
        <row r="20811">
          <cell r="D20811"/>
        </row>
        <row r="20812">
          <cell r="D20812"/>
        </row>
        <row r="20813">
          <cell r="D20813"/>
        </row>
        <row r="20814">
          <cell r="D20814"/>
        </row>
        <row r="20815">
          <cell r="D20815"/>
        </row>
        <row r="20816">
          <cell r="D20816"/>
        </row>
        <row r="20817">
          <cell r="D20817"/>
        </row>
        <row r="20818">
          <cell r="D20818"/>
        </row>
        <row r="20819">
          <cell r="D20819"/>
        </row>
        <row r="20820">
          <cell r="D20820"/>
        </row>
        <row r="20821">
          <cell r="D20821"/>
        </row>
        <row r="20822">
          <cell r="D20822"/>
        </row>
        <row r="20823">
          <cell r="D20823"/>
        </row>
        <row r="20824">
          <cell r="D20824"/>
        </row>
        <row r="20825">
          <cell r="D20825"/>
        </row>
        <row r="20826">
          <cell r="D20826"/>
        </row>
        <row r="20827">
          <cell r="D20827"/>
        </row>
        <row r="20828">
          <cell r="D20828"/>
        </row>
        <row r="20829">
          <cell r="D20829"/>
        </row>
        <row r="20830">
          <cell r="D20830"/>
        </row>
        <row r="20831">
          <cell r="D20831"/>
        </row>
        <row r="20832">
          <cell r="D20832"/>
        </row>
        <row r="20833">
          <cell r="D20833"/>
        </row>
        <row r="20834">
          <cell r="D20834"/>
        </row>
        <row r="20835">
          <cell r="D20835"/>
        </row>
        <row r="20836">
          <cell r="D20836"/>
        </row>
        <row r="20837">
          <cell r="D20837"/>
        </row>
        <row r="20838">
          <cell r="D20838"/>
        </row>
        <row r="20839">
          <cell r="D20839"/>
        </row>
        <row r="20840">
          <cell r="D20840"/>
        </row>
        <row r="20841">
          <cell r="D20841"/>
        </row>
        <row r="20842">
          <cell r="D20842"/>
        </row>
        <row r="20843">
          <cell r="D20843"/>
        </row>
        <row r="20844">
          <cell r="D20844"/>
        </row>
        <row r="20845">
          <cell r="D20845"/>
        </row>
        <row r="20846">
          <cell r="D20846"/>
        </row>
        <row r="20847">
          <cell r="D20847"/>
        </row>
        <row r="20848">
          <cell r="D20848"/>
        </row>
        <row r="20849">
          <cell r="D20849"/>
        </row>
        <row r="20850">
          <cell r="D20850"/>
        </row>
        <row r="20851">
          <cell r="D20851"/>
        </row>
        <row r="20852">
          <cell r="D20852"/>
        </row>
        <row r="20853">
          <cell r="D20853"/>
        </row>
        <row r="20854">
          <cell r="D20854"/>
        </row>
        <row r="20855">
          <cell r="D20855"/>
        </row>
        <row r="20856">
          <cell r="D20856"/>
        </row>
        <row r="20857">
          <cell r="D20857"/>
        </row>
        <row r="20858">
          <cell r="D20858"/>
        </row>
        <row r="20859">
          <cell r="D20859"/>
        </row>
        <row r="20860">
          <cell r="D20860"/>
        </row>
        <row r="20861">
          <cell r="D20861"/>
        </row>
        <row r="20862">
          <cell r="D20862"/>
        </row>
        <row r="20863">
          <cell r="D20863"/>
        </row>
        <row r="20864">
          <cell r="D20864"/>
        </row>
        <row r="20865">
          <cell r="D20865"/>
        </row>
        <row r="20866">
          <cell r="D20866"/>
        </row>
        <row r="20867">
          <cell r="D20867"/>
        </row>
        <row r="20868">
          <cell r="D20868"/>
        </row>
        <row r="20869">
          <cell r="D20869"/>
        </row>
        <row r="20870">
          <cell r="D20870"/>
        </row>
        <row r="20871">
          <cell r="D20871"/>
        </row>
        <row r="20872">
          <cell r="D20872"/>
        </row>
        <row r="20873">
          <cell r="D20873"/>
        </row>
        <row r="20874">
          <cell r="D20874"/>
        </row>
        <row r="20875">
          <cell r="D20875"/>
        </row>
        <row r="20876">
          <cell r="D20876"/>
        </row>
        <row r="20877">
          <cell r="D20877"/>
        </row>
        <row r="20878">
          <cell r="D20878"/>
        </row>
        <row r="20879">
          <cell r="D20879"/>
        </row>
        <row r="20880">
          <cell r="D20880"/>
        </row>
        <row r="20881">
          <cell r="D20881"/>
        </row>
        <row r="20882">
          <cell r="D20882"/>
        </row>
        <row r="20883">
          <cell r="D20883"/>
        </row>
        <row r="20884">
          <cell r="D20884"/>
        </row>
        <row r="20885">
          <cell r="D20885"/>
        </row>
        <row r="20886">
          <cell r="D20886"/>
        </row>
        <row r="20887">
          <cell r="D20887"/>
        </row>
        <row r="20888">
          <cell r="D20888"/>
        </row>
        <row r="20889">
          <cell r="D20889"/>
        </row>
        <row r="20890">
          <cell r="D20890"/>
        </row>
        <row r="20891">
          <cell r="D20891"/>
        </row>
        <row r="20892">
          <cell r="D20892"/>
        </row>
        <row r="20893">
          <cell r="D20893"/>
        </row>
        <row r="20894">
          <cell r="D20894"/>
        </row>
        <row r="20895">
          <cell r="D20895"/>
        </row>
        <row r="20896">
          <cell r="D20896"/>
        </row>
        <row r="20897">
          <cell r="D20897"/>
        </row>
        <row r="20898">
          <cell r="D20898"/>
        </row>
        <row r="20899">
          <cell r="D20899"/>
        </row>
        <row r="20900">
          <cell r="D20900"/>
        </row>
        <row r="20901">
          <cell r="D20901"/>
        </row>
        <row r="20902">
          <cell r="D20902"/>
        </row>
        <row r="20903">
          <cell r="D20903"/>
        </row>
        <row r="20904">
          <cell r="D20904"/>
        </row>
        <row r="20905">
          <cell r="D20905"/>
        </row>
        <row r="20906">
          <cell r="D20906"/>
        </row>
        <row r="20907">
          <cell r="D20907"/>
        </row>
        <row r="20908">
          <cell r="D20908"/>
        </row>
        <row r="20909">
          <cell r="D20909"/>
        </row>
        <row r="20910">
          <cell r="D20910"/>
        </row>
        <row r="20911">
          <cell r="D20911"/>
        </row>
        <row r="20912">
          <cell r="D20912"/>
        </row>
        <row r="20913">
          <cell r="D20913"/>
        </row>
        <row r="20914">
          <cell r="D20914"/>
        </row>
        <row r="20915">
          <cell r="D20915"/>
        </row>
        <row r="20916">
          <cell r="D20916"/>
        </row>
        <row r="20917">
          <cell r="D20917"/>
        </row>
        <row r="20918">
          <cell r="D20918"/>
        </row>
        <row r="20919">
          <cell r="D20919"/>
        </row>
        <row r="20920">
          <cell r="D20920"/>
        </row>
        <row r="20921">
          <cell r="D20921"/>
        </row>
        <row r="20922">
          <cell r="D20922"/>
        </row>
        <row r="20923">
          <cell r="D20923"/>
        </row>
        <row r="20924">
          <cell r="D20924"/>
        </row>
        <row r="20925">
          <cell r="D20925"/>
        </row>
        <row r="20926">
          <cell r="D20926"/>
        </row>
        <row r="20927">
          <cell r="D20927"/>
        </row>
        <row r="20928">
          <cell r="D20928"/>
        </row>
        <row r="20929">
          <cell r="D20929"/>
        </row>
        <row r="20930">
          <cell r="D20930"/>
        </row>
        <row r="20931">
          <cell r="D20931"/>
        </row>
        <row r="20932">
          <cell r="D20932"/>
        </row>
        <row r="20933">
          <cell r="D20933"/>
        </row>
        <row r="20934">
          <cell r="D20934"/>
        </row>
        <row r="20935">
          <cell r="D20935"/>
        </row>
        <row r="20936">
          <cell r="D20936"/>
        </row>
        <row r="20937">
          <cell r="D20937"/>
        </row>
        <row r="20938">
          <cell r="D20938"/>
        </row>
        <row r="20939">
          <cell r="D20939"/>
        </row>
        <row r="20940">
          <cell r="D20940"/>
        </row>
        <row r="20941">
          <cell r="D20941"/>
        </row>
        <row r="20942">
          <cell r="D20942"/>
        </row>
        <row r="20943">
          <cell r="D20943"/>
        </row>
        <row r="20944">
          <cell r="D20944"/>
        </row>
        <row r="20945">
          <cell r="D20945"/>
        </row>
        <row r="20946">
          <cell r="D20946"/>
        </row>
        <row r="20947">
          <cell r="D20947"/>
        </row>
        <row r="20948">
          <cell r="D20948"/>
        </row>
        <row r="20949">
          <cell r="D20949"/>
        </row>
        <row r="20950">
          <cell r="D20950"/>
        </row>
        <row r="20951">
          <cell r="D20951"/>
        </row>
        <row r="20952">
          <cell r="D20952"/>
        </row>
        <row r="20953">
          <cell r="D20953"/>
        </row>
        <row r="20954">
          <cell r="D20954"/>
        </row>
        <row r="20955">
          <cell r="D20955"/>
        </row>
        <row r="20956">
          <cell r="D20956"/>
        </row>
        <row r="20957">
          <cell r="D20957"/>
        </row>
        <row r="20958">
          <cell r="D20958"/>
        </row>
        <row r="20959">
          <cell r="D20959"/>
        </row>
        <row r="20960">
          <cell r="D20960"/>
        </row>
        <row r="20961">
          <cell r="D20961"/>
        </row>
        <row r="20962">
          <cell r="D20962"/>
        </row>
        <row r="20963">
          <cell r="D20963"/>
        </row>
        <row r="20964">
          <cell r="D20964"/>
        </row>
        <row r="20965">
          <cell r="D20965"/>
        </row>
        <row r="20966">
          <cell r="D20966"/>
        </row>
        <row r="20967">
          <cell r="D20967"/>
        </row>
        <row r="20968">
          <cell r="D20968"/>
        </row>
        <row r="20969">
          <cell r="D20969"/>
        </row>
        <row r="20970">
          <cell r="D20970"/>
        </row>
        <row r="20971">
          <cell r="D20971"/>
        </row>
        <row r="20972">
          <cell r="D20972"/>
        </row>
        <row r="20973">
          <cell r="D20973"/>
        </row>
        <row r="20974">
          <cell r="D20974"/>
        </row>
        <row r="20975">
          <cell r="D20975"/>
        </row>
        <row r="20976">
          <cell r="D20976"/>
        </row>
        <row r="20977">
          <cell r="D20977"/>
        </row>
        <row r="20978">
          <cell r="D20978"/>
        </row>
        <row r="20979">
          <cell r="D20979"/>
        </row>
        <row r="20980">
          <cell r="D20980"/>
        </row>
        <row r="20981">
          <cell r="D20981"/>
        </row>
        <row r="20982">
          <cell r="D20982"/>
        </row>
        <row r="20983">
          <cell r="D20983"/>
        </row>
        <row r="20984">
          <cell r="D20984"/>
        </row>
        <row r="20985">
          <cell r="D20985"/>
        </row>
        <row r="20986">
          <cell r="D20986"/>
        </row>
        <row r="20987">
          <cell r="D20987"/>
        </row>
        <row r="20988">
          <cell r="D20988"/>
        </row>
        <row r="20989">
          <cell r="D20989"/>
        </row>
        <row r="20990">
          <cell r="D20990"/>
        </row>
        <row r="20991">
          <cell r="D20991"/>
        </row>
        <row r="20992">
          <cell r="D20992"/>
        </row>
        <row r="20993">
          <cell r="D20993"/>
        </row>
        <row r="20994">
          <cell r="D20994"/>
        </row>
        <row r="20995">
          <cell r="D20995"/>
        </row>
        <row r="20996">
          <cell r="D20996"/>
        </row>
        <row r="20997">
          <cell r="D20997"/>
        </row>
        <row r="20998">
          <cell r="D20998"/>
        </row>
        <row r="20999">
          <cell r="D20999"/>
        </row>
        <row r="21000">
          <cell r="D21000"/>
        </row>
        <row r="21001">
          <cell r="D21001"/>
        </row>
        <row r="21002">
          <cell r="D21002"/>
        </row>
        <row r="21003">
          <cell r="D21003"/>
        </row>
        <row r="21004">
          <cell r="D21004"/>
        </row>
        <row r="21005">
          <cell r="D21005"/>
        </row>
        <row r="21006">
          <cell r="D21006"/>
        </row>
        <row r="21007">
          <cell r="D21007"/>
        </row>
        <row r="21008">
          <cell r="D21008"/>
        </row>
        <row r="21009">
          <cell r="D21009"/>
        </row>
        <row r="21010">
          <cell r="D21010"/>
        </row>
        <row r="21011">
          <cell r="D21011"/>
        </row>
        <row r="21012">
          <cell r="D21012"/>
        </row>
        <row r="21013">
          <cell r="D21013"/>
        </row>
        <row r="21014">
          <cell r="D21014"/>
        </row>
        <row r="21015">
          <cell r="D21015"/>
        </row>
        <row r="21016">
          <cell r="D21016"/>
        </row>
        <row r="21017">
          <cell r="D21017"/>
        </row>
        <row r="21018">
          <cell r="D21018"/>
        </row>
        <row r="21019">
          <cell r="D21019"/>
        </row>
        <row r="21020">
          <cell r="D21020"/>
        </row>
        <row r="21021">
          <cell r="D21021"/>
        </row>
        <row r="21022">
          <cell r="D21022"/>
        </row>
        <row r="21023">
          <cell r="D21023"/>
        </row>
        <row r="21024">
          <cell r="D21024"/>
        </row>
        <row r="21025">
          <cell r="D21025"/>
        </row>
        <row r="21026">
          <cell r="D21026"/>
        </row>
        <row r="21027">
          <cell r="D21027"/>
        </row>
        <row r="21028">
          <cell r="D21028"/>
        </row>
        <row r="21029">
          <cell r="D21029"/>
        </row>
        <row r="21030">
          <cell r="D21030"/>
        </row>
        <row r="21031">
          <cell r="D21031"/>
        </row>
        <row r="21032">
          <cell r="D21032"/>
        </row>
        <row r="21033">
          <cell r="D21033"/>
        </row>
        <row r="21034">
          <cell r="D21034"/>
        </row>
        <row r="21035">
          <cell r="D21035"/>
        </row>
        <row r="21036">
          <cell r="D21036"/>
        </row>
        <row r="21037">
          <cell r="D21037"/>
        </row>
        <row r="21038">
          <cell r="D21038"/>
        </row>
        <row r="21039">
          <cell r="D21039"/>
        </row>
        <row r="21040">
          <cell r="D21040"/>
        </row>
        <row r="21041">
          <cell r="D21041"/>
        </row>
        <row r="21042">
          <cell r="D21042"/>
        </row>
        <row r="21043">
          <cell r="D21043"/>
        </row>
        <row r="21044">
          <cell r="D21044"/>
        </row>
        <row r="21045">
          <cell r="D21045"/>
        </row>
        <row r="21046">
          <cell r="D21046"/>
        </row>
        <row r="21047">
          <cell r="D21047"/>
        </row>
        <row r="21048">
          <cell r="D21048"/>
        </row>
        <row r="21049">
          <cell r="D21049"/>
        </row>
        <row r="21050">
          <cell r="D21050"/>
        </row>
        <row r="21051">
          <cell r="D21051"/>
        </row>
        <row r="21052">
          <cell r="D21052"/>
        </row>
        <row r="21053">
          <cell r="D21053"/>
        </row>
        <row r="21054">
          <cell r="D21054"/>
        </row>
        <row r="21055">
          <cell r="D21055"/>
        </row>
        <row r="21056">
          <cell r="D21056"/>
        </row>
        <row r="21057">
          <cell r="D21057"/>
        </row>
        <row r="21058">
          <cell r="D21058"/>
        </row>
        <row r="21059">
          <cell r="D21059"/>
        </row>
        <row r="21060">
          <cell r="D21060"/>
        </row>
        <row r="21061">
          <cell r="D21061"/>
        </row>
        <row r="21062">
          <cell r="D21062"/>
        </row>
        <row r="21063">
          <cell r="D21063"/>
        </row>
        <row r="21064">
          <cell r="D21064"/>
        </row>
        <row r="21065">
          <cell r="D21065"/>
        </row>
        <row r="21066">
          <cell r="D21066"/>
        </row>
        <row r="21067">
          <cell r="D21067"/>
        </row>
        <row r="21068">
          <cell r="D21068"/>
        </row>
        <row r="21069">
          <cell r="D21069"/>
        </row>
        <row r="21070">
          <cell r="D21070"/>
        </row>
        <row r="21071">
          <cell r="D21071"/>
        </row>
        <row r="21072">
          <cell r="D21072"/>
        </row>
        <row r="21073">
          <cell r="D21073"/>
        </row>
        <row r="21074">
          <cell r="D21074"/>
        </row>
        <row r="21075">
          <cell r="D21075"/>
        </row>
        <row r="21076">
          <cell r="D21076"/>
        </row>
        <row r="21077">
          <cell r="D21077"/>
        </row>
        <row r="21078">
          <cell r="D21078"/>
        </row>
        <row r="21079">
          <cell r="D21079"/>
        </row>
        <row r="21080">
          <cell r="D21080"/>
        </row>
        <row r="21081">
          <cell r="D21081"/>
        </row>
        <row r="21082">
          <cell r="D21082"/>
        </row>
        <row r="21083">
          <cell r="D21083"/>
        </row>
        <row r="21084">
          <cell r="D21084"/>
        </row>
        <row r="21085">
          <cell r="D21085"/>
        </row>
        <row r="21086">
          <cell r="D21086"/>
        </row>
        <row r="21087">
          <cell r="D21087"/>
        </row>
        <row r="21088">
          <cell r="D21088"/>
        </row>
        <row r="21089">
          <cell r="D21089"/>
        </row>
        <row r="21090">
          <cell r="D21090"/>
        </row>
        <row r="21091">
          <cell r="D21091"/>
        </row>
        <row r="21092">
          <cell r="D21092"/>
        </row>
        <row r="21093">
          <cell r="D21093"/>
        </row>
        <row r="21094">
          <cell r="D21094"/>
        </row>
        <row r="21095">
          <cell r="D21095"/>
        </row>
        <row r="21096">
          <cell r="D21096"/>
        </row>
        <row r="21097">
          <cell r="D21097"/>
        </row>
        <row r="21098">
          <cell r="D21098"/>
        </row>
        <row r="21099">
          <cell r="D21099"/>
        </row>
        <row r="21100">
          <cell r="D21100"/>
        </row>
        <row r="21101">
          <cell r="D21101"/>
        </row>
        <row r="21102">
          <cell r="D21102"/>
        </row>
        <row r="21103">
          <cell r="D21103"/>
        </row>
        <row r="21104">
          <cell r="D21104"/>
        </row>
        <row r="21105">
          <cell r="D21105"/>
        </row>
        <row r="21106">
          <cell r="D21106"/>
        </row>
        <row r="21107">
          <cell r="D21107"/>
        </row>
        <row r="21108">
          <cell r="D21108"/>
        </row>
        <row r="21109">
          <cell r="D21109"/>
        </row>
        <row r="21110">
          <cell r="D21110"/>
        </row>
        <row r="21111">
          <cell r="D21111"/>
        </row>
        <row r="21112">
          <cell r="D21112"/>
        </row>
        <row r="21113">
          <cell r="D21113"/>
        </row>
        <row r="21114">
          <cell r="D21114"/>
        </row>
        <row r="21115">
          <cell r="D21115"/>
        </row>
        <row r="21116">
          <cell r="D21116"/>
        </row>
        <row r="21117">
          <cell r="D21117"/>
        </row>
        <row r="21118">
          <cell r="D21118"/>
        </row>
        <row r="21119">
          <cell r="D21119"/>
        </row>
        <row r="21120">
          <cell r="D21120"/>
        </row>
        <row r="21121">
          <cell r="D21121"/>
        </row>
        <row r="21122">
          <cell r="D21122"/>
        </row>
        <row r="21123">
          <cell r="D21123"/>
        </row>
        <row r="21124">
          <cell r="D21124"/>
        </row>
        <row r="21125">
          <cell r="D21125"/>
        </row>
        <row r="21126">
          <cell r="D21126"/>
        </row>
        <row r="21127">
          <cell r="D21127"/>
        </row>
        <row r="21128">
          <cell r="D21128"/>
        </row>
        <row r="21129">
          <cell r="D21129"/>
        </row>
        <row r="21130">
          <cell r="D21130"/>
        </row>
        <row r="21131">
          <cell r="D21131"/>
        </row>
        <row r="21132">
          <cell r="D21132"/>
        </row>
        <row r="21133">
          <cell r="D21133"/>
        </row>
        <row r="21134">
          <cell r="D21134"/>
        </row>
        <row r="21135">
          <cell r="D21135"/>
        </row>
        <row r="21136">
          <cell r="D21136"/>
        </row>
        <row r="21137">
          <cell r="D21137"/>
        </row>
        <row r="21138">
          <cell r="D21138"/>
        </row>
        <row r="21139">
          <cell r="D21139"/>
        </row>
        <row r="21140">
          <cell r="D21140"/>
        </row>
        <row r="21141">
          <cell r="D21141"/>
        </row>
        <row r="21142">
          <cell r="D21142"/>
        </row>
        <row r="21143">
          <cell r="D21143"/>
        </row>
        <row r="21144">
          <cell r="D21144"/>
        </row>
        <row r="21145">
          <cell r="D21145"/>
        </row>
        <row r="21146">
          <cell r="D21146"/>
        </row>
        <row r="21147">
          <cell r="D21147"/>
        </row>
        <row r="21148">
          <cell r="D21148"/>
        </row>
        <row r="21149">
          <cell r="D21149"/>
        </row>
        <row r="21150">
          <cell r="D21150"/>
        </row>
        <row r="21151">
          <cell r="D21151"/>
        </row>
        <row r="21152">
          <cell r="D21152"/>
        </row>
        <row r="21153">
          <cell r="D21153"/>
        </row>
        <row r="21154">
          <cell r="D21154"/>
        </row>
        <row r="21155">
          <cell r="D21155"/>
        </row>
        <row r="21156">
          <cell r="D21156"/>
        </row>
        <row r="21157">
          <cell r="D21157"/>
        </row>
        <row r="21158">
          <cell r="D21158"/>
        </row>
        <row r="21159">
          <cell r="D21159"/>
        </row>
        <row r="21160">
          <cell r="D21160"/>
        </row>
        <row r="21161">
          <cell r="D21161"/>
        </row>
        <row r="21162">
          <cell r="D21162"/>
        </row>
        <row r="21163">
          <cell r="D21163"/>
        </row>
        <row r="21164">
          <cell r="D21164"/>
        </row>
        <row r="21165">
          <cell r="D21165"/>
        </row>
        <row r="21166">
          <cell r="D21166"/>
        </row>
        <row r="21167">
          <cell r="D21167"/>
        </row>
        <row r="21168">
          <cell r="D21168"/>
        </row>
        <row r="21169">
          <cell r="D21169"/>
        </row>
        <row r="21170">
          <cell r="D21170"/>
        </row>
        <row r="21171">
          <cell r="D21171"/>
        </row>
        <row r="21172">
          <cell r="D21172"/>
        </row>
        <row r="21173">
          <cell r="D21173"/>
        </row>
        <row r="21174">
          <cell r="D21174"/>
        </row>
        <row r="21175">
          <cell r="D21175"/>
        </row>
        <row r="21176">
          <cell r="D21176"/>
        </row>
        <row r="21177">
          <cell r="D21177"/>
        </row>
        <row r="21178">
          <cell r="D21178"/>
        </row>
        <row r="21179">
          <cell r="D21179"/>
        </row>
        <row r="21180">
          <cell r="D21180"/>
        </row>
        <row r="21181">
          <cell r="D21181"/>
        </row>
        <row r="21182">
          <cell r="D21182"/>
        </row>
        <row r="21183">
          <cell r="D21183"/>
        </row>
        <row r="21184">
          <cell r="D21184"/>
        </row>
        <row r="21185">
          <cell r="D21185"/>
        </row>
        <row r="21186">
          <cell r="D21186"/>
        </row>
        <row r="21187">
          <cell r="D21187"/>
        </row>
        <row r="21188">
          <cell r="D21188"/>
        </row>
        <row r="21189">
          <cell r="D21189"/>
        </row>
        <row r="21190">
          <cell r="D21190"/>
        </row>
        <row r="21191">
          <cell r="D21191"/>
        </row>
        <row r="21192">
          <cell r="D21192"/>
        </row>
        <row r="21193">
          <cell r="D21193"/>
        </row>
        <row r="21194">
          <cell r="D21194"/>
        </row>
        <row r="21195">
          <cell r="D21195"/>
        </row>
        <row r="21196">
          <cell r="D21196"/>
        </row>
        <row r="21197">
          <cell r="D21197"/>
        </row>
        <row r="21198">
          <cell r="D21198"/>
        </row>
        <row r="21199">
          <cell r="D21199"/>
        </row>
        <row r="21200">
          <cell r="D21200"/>
        </row>
        <row r="21201">
          <cell r="D21201"/>
        </row>
        <row r="21202">
          <cell r="D21202"/>
        </row>
        <row r="21203">
          <cell r="D21203"/>
        </row>
        <row r="21204">
          <cell r="D21204"/>
        </row>
        <row r="21205">
          <cell r="D21205"/>
        </row>
        <row r="21206">
          <cell r="D21206"/>
        </row>
        <row r="21207">
          <cell r="D21207"/>
        </row>
        <row r="21208">
          <cell r="D21208"/>
        </row>
        <row r="21209">
          <cell r="D21209"/>
        </row>
        <row r="21210">
          <cell r="D21210"/>
        </row>
        <row r="21211">
          <cell r="D21211"/>
        </row>
        <row r="21212">
          <cell r="D21212"/>
        </row>
        <row r="21213">
          <cell r="D21213"/>
        </row>
        <row r="21214">
          <cell r="D21214"/>
        </row>
        <row r="21215">
          <cell r="D21215"/>
        </row>
        <row r="21216">
          <cell r="D21216"/>
        </row>
        <row r="21217">
          <cell r="D21217"/>
        </row>
        <row r="21218">
          <cell r="D21218"/>
        </row>
        <row r="21219">
          <cell r="D21219"/>
        </row>
        <row r="21220">
          <cell r="D21220"/>
        </row>
        <row r="21221">
          <cell r="D21221"/>
        </row>
        <row r="21222">
          <cell r="D21222"/>
        </row>
        <row r="21223">
          <cell r="D21223"/>
        </row>
        <row r="21224">
          <cell r="D21224"/>
        </row>
        <row r="21225">
          <cell r="D21225"/>
        </row>
        <row r="21226">
          <cell r="D21226"/>
        </row>
        <row r="21227">
          <cell r="D21227"/>
        </row>
        <row r="21228">
          <cell r="D21228"/>
        </row>
        <row r="21229">
          <cell r="D21229"/>
        </row>
        <row r="21230">
          <cell r="D21230"/>
        </row>
        <row r="21231">
          <cell r="D21231"/>
        </row>
        <row r="21232">
          <cell r="D21232"/>
        </row>
        <row r="21233">
          <cell r="D21233"/>
        </row>
        <row r="21234">
          <cell r="D21234"/>
        </row>
        <row r="21235">
          <cell r="D21235"/>
        </row>
        <row r="21236">
          <cell r="D21236"/>
        </row>
        <row r="21237">
          <cell r="D21237"/>
        </row>
        <row r="21238">
          <cell r="D21238"/>
        </row>
        <row r="21239">
          <cell r="D21239"/>
        </row>
        <row r="21240">
          <cell r="D21240"/>
        </row>
        <row r="21241">
          <cell r="D21241"/>
        </row>
        <row r="21242">
          <cell r="D21242"/>
        </row>
        <row r="21243">
          <cell r="D21243"/>
        </row>
        <row r="21244">
          <cell r="D21244"/>
        </row>
        <row r="21245">
          <cell r="D21245"/>
        </row>
        <row r="21246">
          <cell r="D21246"/>
        </row>
        <row r="21247">
          <cell r="D21247"/>
        </row>
        <row r="21248">
          <cell r="D21248"/>
        </row>
        <row r="21249">
          <cell r="D21249"/>
        </row>
        <row r="21250">
          <cell r="D21250"/>
        </row>
        <row r="21251">
          <cell r="D21251"/>
        </row>
        <row r="21252">
          <cell r="D21252"/>
        </row>
        <row r="21253">
          <cell r="D21253"/>
        </row>
        <row r="21254">
          <cell r="D21254"/>
        </row>
        <row r="21255">
          <cell r="D21255"/>
        </row>
        <row r="21256">
          <cell r="D21256"/>
        </row>
        <row r="21257">
          <cell r="D21257"/>
        </row>
        <row r="21258">
          <cell r="D21258"/>
        </row>
        <row r="21259">
          <cell r="D21259"/>
        </row>
        <row r="21260">
          <cell r="D21260"/>
        </row>
        <row r="21261">
          <cell r="D21261"/>
        </row>
        <row r="21262">
          <cell r="D21262"/>
        </row>
        <row r="21263">
          <cell r="D21263"/>
        </row>
        <row r="21264">
          <cell r="D21264"/>
        </row>
        <row r="21265">
          <cell r="D21265"/>
        </row>
        <row r="21266">
          <cell r="D21266"/>
        </row>
        <row r="21267">
          <cell r="D21267"/>
        </row>
        <row r="21268">
          <cell r="D21268"/>
        </row>
        <row r="21269">
          <cell r="D21269"/>
        </row>
        <row r="21270">
          <cell r="D21270"/>
        </row>
        <row r="21271">
          <cell r="D21271"/>
        </row>
        <row r="21272">
          <cell r="D21272"/>
        </row>
        <row r="21273">
          <cell r="D21273"/>
        </row>
        <row r="21274">
          <cell r="D21274"/>
        </row>
        <row r="21275">
          <cell r="D21275"/>
        </row>
        <row r="21276">
          <cell r="D21276"/>
        </row>
        <row r="21277">
          <cell r="D21277"/>
        </row>
        <row r="21278">
          <cell r="D21278"/>
        </row>
        <row r="21279">
          <cell r="D21279"/>
        </row>
        <row r="21280">
          <cell r="D21280"/>
        </row>
        <row r="21281">
          <cell r="D21281"/>
        </row>
        <row r="21282">
          <cell r="D21282"/>
        </row>
        <row r="21283">
          <cell r="D21283"/>
        </row>
        <row r="21284">
          <cell r="D21284"/>
        </row>
        <row r="21285">
          <cell r="D21285"/>
        </row>
        <row r="21286">
          <cell r="D21286"/>
        </row>
        <row r="21287">
          <cell r="D21287"/>
        </row>
        <row r="21288">
          <cell r="D21288"/>
        </row>
        <row r="21289">
          <cell r="D21289"/>
        </row>
        <row r="21290">
          <cell r="D21290"/>
        </row>
        <row r="21291">
          <cell r="D21291"/>
        </row>
        <row r="21292">
          <cell r="D21292"/>
        </row>
        <row r="21293">
          <cell r="D21293"/>
        </row>
        <row r="21294">
          <cell r="D21294"/>
        </row>
        <row r="21295">
          <cell r="D21295"/>
        </row>
        <row r="21296">
          <cell r="D21296"/>
        </row>
        <row r="21297">
          <cell r="D21297"/>
        </row>
        <row r="21298">
          <cell r="D21298"/>
        </row>
        <row r="21299">
          <cell r="D21299"/>
        </row>
        <row r="21300">
          <cell r="D21300"/>
        </row>
        <row r="21301">
          <cell r="D21301"/>
        </row>
        <row r="21302">
          <cell r="D21302"/>
        </row>
        <row r="21303">
          <cell r="D21303"/>
        </row>
        <row r="21304">
          <cell r="D21304"/>
        </row>
        <row r="21305">
          <cell r="D21305"/>
        </row>
        <row r="21306">
          <cell r="D21306"/>
        </row>
        <row r="21307">
          <cell r="D21307"/>
        </row>
        <row r="21308">
          <cell r="D21308"/>
        </row>
        <row r="21309">
          <cell r="D21309"/>
        </row>
        <row r="21310">
          <cell r="D21310"/>
        </row>
        <row r="21311">
          <cell r="D21311"/>
        </row>
        <row r="21312">
          <cell r="D21312"/>
        </row>
        <row r="21313">
          <cell r="D21313"/>
        </row>
        <row r="21314">
          <cell r="D21314"/>
        </row>
        <row r="21315">
          <cell r="D21315"/>
        </row>
        <row r="21316">
          <cell r="D21316"/>
        </row>
        <row r="21317">
          <cell r="D21317"/>
        </row>
        <row r="21318">
          <cell r="D21318"/>
        </row>
        <row r="21319">
          <cell r="D21319"/>
        </row>
        <row r="21320">
          <cell r="D21320"/>
        </row>
        <row r="21321">
          <cell r="D21321"/>
        </row>
        <row r="21322">
          <cell r="D21322"/>
        </row>
        <row r="21323">
          <cell r="D21323"/>
        </row>
        <row r="21324">
          <cell r="D21324"/>
        </row>
        <row r="21325">
          <cell r="D21325"/>
        </row>
        <row r="21326">
          <cell r="D21326"/>
        </row>
        <row r="21327">
          <cell r="D21327"/>
        </row>
        <row r="21328">
          <cell r="D21328"/>
        </row>
        <row r="21329">
          <cell r="D21329"/>
        </row>
        <row r="21330">
          <cell r="D21330"/>
        </row>
        <row r="21331">
          <cell r="D21331"/>
        </row>
        <row r="21332">
          <cell r="D21332"/>
        </row>
        <row r="21333">
          <cell r="D21333"/>
        </row>
        <row r="21334">
          <cell r="D21334"/>
        </row>
        <row r="21335">
          <cell r="D21335"/>
        </row>
        <row r="21336">
          <cell r="D21336"/>
        </row>
        <row r="21337">
          <cell r="D21337"/>
        </row>
        <row r="21338">
          <cell r="D21338"/>
        </row>
        <row r="21339">
          <cell r="D21339"/>
        </row>
        <row r="21340">
          <cell r="D21340"/>
        </row>
        <row r="21341">
          <cell r="D21341"/>
        </row>
        <row r="21342">
          <cell r="D21342"/>
        </row>
        <row r="21343">
          <cell r="D21343"/>
        </row>
        <row r="21344">
          <cell r="D21344"/>
        </row>
        <row r="21345">
          <cell r="D21345"/>
        </row>
        <row r="21346">
          <cell r="D21346"/>
        </row>
        <row r="21347">
          <cell r="D21347"/>
        </row>
        <row r="21348">
          <cell r="D21348"/>
        </row>
        <row r="21349">
          <cell r="D21349"/>
        </row>
        <row r="21350">
          <cell r="D21350"/>
        </row>
        <row r="21351">
          <cell r="D21351"/>
        </row>
        <row r="21352">
          <cell r="D21352"/>
        </row>
        <row r="21353">
          <cell r="D21353"/>
        </row>
        <row r="21354">
          <cell r="D21354"/>
        </row>
        <row r="21355">
          <cell r="D21355"/>
        </row>
        <row r="21356">
          <cell r="D21356"/>
        </row>
        <row r="21357">
          <cell r="D21357"/>
        </row>
        <row r="21358">
          <cell r="D21358"/>
        </row>
        <row r="21359">
          <cell r="D21359"/>
        </row>
        <row r="21360">
          <cell r="D21360"/>
        </row>
        <row r="21361">
          <cell r="D21361"/>
        </row>
        <row r="21362">
          <cell r="D21362"/>
        </row>
        <row r="21363">
          <cell r="D21363"/>
        </row>
        <row r="21364">
          <cell r="D21364"/>
        </row>
        <row r="21365">
          <cell r="D21365"/>
        </row>
        <row r="21366">
          <cell r="D21366"/>
        </row>
        <row r="21367">
          <cell r="D21367"/>
        </row>
        <row r="21368">
          <cell r="D21368"/>
        </row>
        <row r="21369">
          <cell r="D21369"/>
        </row>
        <row r="21370">
          <cell r="D21370"/>
        </row>
        <row r="21371">
          <cell r="D21371"/>
        </row>
        <row r="21372">
          <cell r="D21372"/>
        </row>
        <row r="21373">
          <cell r="D21373"/>
        </row>
        <row r="21374">
          <cell r="D21374"/>
        </row>
        <row r="21375">
          <cell r="D21375"/>
        </row>
        <row r="21376">
          <cell r="D21376"/>
        </row>
        <row r="21377">
          <cell r="D21377"/>
        </row>
        <row r="21378">
          <cell r="D21378"/>
        </row>
        <row r="21379">
          <cell r="D21379"/>
        </row>
        <row r="21380">
          <cell r="D21380"/>
        </row>
        <row r="21381">
          <cell r="D21381"/>
        </row>
        <row r="21382">
          <cell r="D21382"/>
        </row>
        <row r="21383">
          <cell r="D21383"/>
        </row>
        <row r="21384">
          <cell r="D21384"/>
        </row>
        <row r="21385">
          <cell r="D21385"/>
        </row>
        <row r="21386">
          <cell r="D21386"/>
        </row>
        <row r="21387">
          <cell r="D21387"/>
        </row>
        <row r="21388">
          <cell r="D21388"/>
        </row>
        <row r="21389">
          <cell r="D21389"/>
        </row>
        <row r="21390">
          <cell r="D21390"/>
        </row>
        <row r="21391">
          <cell r="D21391"/>
        </row>
        <row r="21392">
          <cell r="D21392"/>
        </row>
        <row r="21393">
          <cell r="D21393"/>
        </row>
        <row r="21394">
          <cell r="D21394"/>
        </row>
        <row r="21395">
          <cell r="D21395"/>
        </row>
        <row r="21396">
          <cell r="D21396"/>
        </row>
        <row r="21397">
          <cell r="D21397"/>
        </row>
        <row r="21398">
          <cell r="D21398"/>
        </row>
        <row r="21399">
          <cell r="D21399"/>
        </row>
        <row r="21400">
          <cell r="D21400"/>
        </row>
        <row r="21401">
          <cell r="D21401"/>
        </row>
        <row r="21402">
          <cell r="D21402"/>
        </row>
        <row r="21403">
          <cell r="D21403"/>
        </row>
        <row r="21404">
          <cell r="D21404"/>
        </row>
        <row r="21405">
          <cell r="D21405"/>
        </row>
        <row r="21406">
          <cell r="D21406"/>
        </row>
        <row r="21407">
          <cell r="D21407"/>
        </row>
        <row r="21408">
          <cell r="D21408"/>
        </row>
        <row r="21409">
          <cell r="D21409"/>
        </row>
        <row r="21410">
          <cell r="D21410"/>
        </row>
        <row r="21411">
          <cell r="D21411"/>
        </row>
        <row r="21412">
          <cell r="D21412"/>
        </row>
        <row r="21413">
          <cell r="D21413"/>
        </row>
        <row r="21414">
          <cell r="D21414"/>
        </row>
        <row r="21415">
          <cell r="D21415"/>
        </row>
        <row r="21416">
          <cell r="D21416"/>
        </row>
        <row r="21417">
          <cell r="D21417"/>
        </row>
        <row r="21418">
          <cell r="D21418"/>
        </row>
        <row r="21419">
          <cell r="D21419"/>
        </row>
        <row r="21420">
          <cell r="D21420"/>
        </row>
        <row r="21421">
          <cell r="D21421"/>
        </row>
        <row r="21422">
          <cell r="D21422"/>
        </row>
        <row r="21423">
          <cell r="D21423"/>
        </row>
        <row r="21424">
          <cell r="D21424"/>
        </row>
        <row r="21425">
          <cell r="D21425"/>
        </row>
        <row r="21426">
          <cell r="D21426"/>
        </row>
        <row r="21427">
          <cell r="D21427"/>
        </row>
        <row r="21428">
          <cell r="D21428"/>
        </row>
        <row r="21429">
          <cell r="D21429"/>
        </row>
        <row r="21430">
          <cell r="D21430"/>
        </row>
        <row r="21431">
          <cell r="D21431"/>
        </row>
        <row r="21432">
          <cell r="D21432"/>
        </row>
        <row r="21433">
          <cell r="D21433"/>
        </row>
        <row r="21434">
          <cell r="D21434"/>
        </row>
        <row r="21435">
          <cell r="D21435"/>
        </row>
        <row r="21436">
          <cell r="D21436"/>
        </row>
        <row r="21437">
          <cell r="D21437"/>
        </row>
        <row r="21438">
          <cell r="D21438"/>
        </row>
        <row r="21439">
          <cell r="D21439"/>
        </row>
        <row r="21440">
          <cell r="D21440"/>
        </row>
        <row r="21441">
          <cell r="D21441"/>
        </row>
        <row r="21442">
          <cell r="D21442"/>
        </row>
        <row r="21443">
          <cell r="D21443"/>
        </row>
        <row r="21444">
          <cell r="D21444"/>
        </row>
        <row r="21445">
          <cell r="D21445"/>
        </row>
        <row r="21446">
          <cell r="D21446"/>
        </row>
        <row r="21447">
          <cell r="D21447"/>
        </row>
        <row r="21448">
          <cell r="D21448"/>
        </row>
        <row r="21449">
          <cell r="D21449"/>
        </row>
        <row r="21450">
          <cell r="D21450"/>
        </row>
        <row r="21451">
          <cell r="D21451"/>
        </row>
        <row r="21452">
          <cell r="D21452"/>
        </row>
        <row r="21453">
          <cell r="D21453"/>
        </row>
        <row r="21454">
          <cell r="D21454"/>
        </row>
        <row r="21455">
          <cell r="D21455"/>
        </row>
        <row r="21456">
          <cell r="D21456"/>
        </row>
        <row r="21457">
          <cell r="D21457"/>
        </row>
        <row r="21458">
          <cell r="D21458"/>
        </row>
        <row r="21459">
          <cell r="D21459"/>
        </row>
        <row r="21460">
          <cell r="D21460"/>
        </row>
        <row r="21461">
          <cell r="D21461"/>
        </row>
        <row r="21462">
          <cell r="D21462"/>
        </row>
        <row r="21463">
          <cell r="D21463"/>
        </row>
        <row r="21464">
          <cell r="D21464"/>
        </row>
        <row r="21465">
          <cell r="D21465"/>
        </row>
        <row r="21466">
          <cell r="D21466"/>
        </row>
        <row r="21467">
          <cell r="D21467"/>
        </row>
        <row r="21468">
          <cell r="D21468"/>
        </row>
        <row r="21469">
          <cell r="D21469"/>
        </row>
        <row r="21470">
          <cell r="D21470"/>
        </row>
        <row r="21471">
          <cell r="D21471"/>
        </row>
        <row r="21472">
          <cell r="D21472"/>
        </row>
        <row r="21473">
          <cell r="D21473"/>
        </row>
        <row r="21474">
          <cell r="D21474"/>
        </row>
        <row r="21475">
          <cell r="D21475"/>
        </row>
        <row r="21476">
          <cell r="D21476"/>
        </row>
        <row r="21477">
          <cell r="D21477"/>
        </row>
        <row r="21478">
          <cell r="D21478"/>
        </row>
        <row r="21479">
          <cell r="D21479"/>
        </row>
        <row r="21480">
          <cell r="D21480"/>
        </row>
        <row r="21481">
          <cell r="D21481"/>
        </row>
        <row r="21482">
          <cell r="D21482"/>
        </row>
        <row r="21483">
          <cell r="D21483"/>
        </row>
        <row r="21484">
          <cell r="D21484"/>
        </row>
        <row r="21485">
          <cell r="D21485"/>
        </row>
        <row r="21486">
          <cell r="D21486"/>
        </row>
        <row r="21487">
          <cell r="D21487"/>
        </row>
        <row r="21488">
          <cell r="D21488"/>
        </row>
        <row r="21489">
          <cell r="D21489"/>
        </row>
        <row r="21490">
          <cell r="D21490"/>
        </row>
        <row r="21491">
          <cell r="D21491"/>
        </row>
        <row r="21492">
          <cell r="D21492"/>
        </row>
        <row r="21493">
          <cell r="D21493"/>
        </row>
        <row r="21494">
          <cell r="D21494"/>
        </row>
        <row r="21495">
          <cell r="D21495"/>
        </row>
        <row r="21496">
          <cell r="D21496"/>
        </row>
        <row r="21497">
          <cell r="D21497"/>
        </row>
        <row r="21498">
          <cell r="D21498"/>
        </row>
        <row r="21499">
          <cell r="D21499"/>
        </row>
        <row r="21500">
          <cell r="D21500"/>
        </row>
        <row r="21501">
          <cell r="D21501"/>
        </row>
        <row r="21502">
          <cell r="D21502"/>
        </row>
        <row r="21503">
          <cell r="D21503"/>
        </row>
        <row r="21504">
          <cell r="D21504"/>
        </row>
        <row r="21505">
          <cell r="D21505"/>
        </row>
        <row r="21506">
          <cell r="D21506"/>
        </row>
        <row r="21507">
          <cell r="D21507"/>
        </row>
        <row r="21508">
          <cell r="D21508"/>
        </row>
        <row r="21509">
          <cell r="D21509"/>
        </row>
        <row r="21510">
          <cell r="D21510"/>
        </row>
        <row r="21511">
          <cell r="D21511"/>
        </row>
        <row r="21512">
          <cell r="D21512"/>
        </row>
        <row r="21513">
          <cell r="D21513"/>
        </row>
        <row r="21514">
          <cell r="D21514"/>
        </row>
        <row r="21515">
          <cell r="D21515"/>
        </row>
        <row r="21516">
          <cell r="D21516"/>
        </row>
        <row r="21517">
          <cell r="D21517"/>
        </row>
        <row r="21518">
          <cell r="D21518"/>
        </row>
        <row r="21519">
          <cell r="D21519"/>
        </row>
        <row r="21520">
          <cell r="D21520"/>
        </row>
        <row r="21521">
          <cell r="D21521"/>
        </row>
        <row r="21522">
          <cell r="D21522"/>
        </row>
        <row r="21523">
          <cell r="D21523"/>
        </row>
        <row r="21524">
          <cell r="D21524"/>
        </row>
        <row r="21525">
          <cell r="D21525"/>
        </row>
        <row r="21526">
          <cell r="D21526"/>
        </row>
        <row r="21527">
          <cell r="D21527"/>
        </row>
        <row r="21528">
          <cell r="D21528"/>
        </row>
        <row r="21529">
          <cell r="D21529"/>
        </row>
        <row r="21530">
          <cell r="D21530"/>
        </row>
        <row r="21531">
          <cell r="D21531"/>
        </row>
        <row r="21532">
          <cell r="D21532"/>
        </row>
        <row r="21533">
          <cell r="D21533"/>
        </row>
        <row r="21534">
          <cell r="D21534"/>
        </row>
        <row r="21535">
          <cell r="D21535"/>
        </row>
        <row r="21536">
          <cell r="D21536"/>
        </row>
        <row r="21537">
          <cell r="D21537"/>
        </row>
        <row r="21538">
          <cell r="D21538"/>
        </row>
        <row r="21539">
          <cell r="D21539"/>
        </row>
        <row r="21540">
          <cell r="D21540"/>
        </row>
        <row r="21541">
          <cell r="D21541"/>
        </row>
        <row r="21542">
          <cell r="D21542"/>
        </row>
        <row r="21543">
          <cell r="D21543"/>
        </row>
        <row r="21544">
          <cell r="D21544"/>
        </row>
        <row r="21545">
          <cell r="D21545"/>
        </row>
        <row r="21546">
          <cell r="D21546"/>
        </row>
        <row r="21547">
          <cell r="D21547"/>
        </row>
        <row r="21548">
          <cell r="D21548"/>
        </row>
        <row r="21549">
          <cell r="D21549"/>
        </row>
        <row r="21550">
          <cell r="D21550"/>
        </row>
        <row r="21551">
          <cell r="D21551"/>
        </row>
        <row r="21552">
          <cell r="D21552"/>
        </row>
        <row r="21553">
          <cell r="D21553"/>
        </row>
        <row r="21554">
          <cell r="D21554"/>
        </row>
        <row r="21555">
          <cell r="D21555"/>
        </row>
        <row r="21556">
          <cell r="D21556"/>
        </row>
        <row r="21557">
          <cell r="D21557"/>
        </row>
        <row r="21558">
          <cell r="D21558"/>
        </row>
        <row r="21559">
          <cell r="D21559"/>
        </row>
        <row r="21560">
          <cell r="D21560"/>
        </row>
        <row r="21561">
          <cell r="D21561"/>
        </row>
        <row r="21562">
          <cell r="D21562"/>
        </row>
        <row r="21563">
          <cell r="D21563"/>
        </row>
        <row r="21564">
          <cell r="D21564"/>
        </row>
        <row r="21565">
          <cell r="D21565"/>
        </row>
        <row r="21566">
          <cell r="D21566"/>
        </row>
        <row r="21567">
          <cell r="D21567"/>
        </row>
        <row r="21568">
          <cell r="D21568"/>
        </row>
        <row r="21569">
          <cell r="D21569"/>
        </row>
        <row r="21570">
          <cell r="D21570"/>
        </row>
        <row r="21571">
          <cell r="D21571"/>
        </row>
        <row r="21572">
          <cell r="D21572"/>
        </row>
        <row r="21573">
          <cell r="D21573"/>
        </row>
        <row r="21574">
          <cell r="D21574"/>
        </row>
        <row r="21575">
          <cell r="D21575"/>
        </row>
        <row r="21576">
          <cell r="D21576"/>
        </row>
        <row r="21577">
          <cell r="D21577"/>
        </row>
        <row r="21578">
          <cell r="D21578"/>
        </row>
        <row r="21579">
          <cell r="D21579"/>
        </row>
        <row r="21580">
          <cell r="D21580"/>
        </row>
        <row r="21581">
          <cell r="D21581"/>
        </row>
        <row r="21582">
          <cell r="D21582"/>
        </row>
        <row r="21583">
          <cell r="D21583"/>
        </row>
        <row r="21584">
          <cell r="D21584"/>
        </row>
        <row r="21585">
          <cell r="D21585"/>
        </row>
        <row r="21586">
          <cell r="D21586"/>
        </row>
        <row r="21587">
          <cell r="D21587"/>
        </row>
        <row r="21588">
          <cell r="D21588"/>
        </row>
        <row r="21589">
          <cell r="D21589"/>
        </row>
        <row r="21590">
          <cell r="D21590"/>
        </row>
        <row r="21591">
          <cell r="D21591"/>
        </row>
        <row r="21592">
          <cell r="D21592"/>
        </row>
        <row r="21593">
          <cell r="D21593"/>
        </row>
        <row r="21594">
          <cell r="D21594"/>
        </row>
        <row r="21595">
          <cell r="D21595"/>
        </row>
        <row r="21596">
          <cell r="D21596"/>
        </row>
        <row r="21597">
          <cell r="D21597"/>
        </row>
        <row r="21598">
          <cell r="D21598"/>
        </row>
        <row r="21599">
          <cell r="D21599"/>
        </row>
        <row r="21600">
          <cell r="D21600"/>
        </row>
        <row r="21601">
          <cell r="D21601"/>
        </row>
        <row r="21602">
          <cell r="D21602"/>
        </row>
        <row r="21603">
          <cell r="D21603"/>
        </row>
        <row r="21604">
          <cell r="D21604"/>
        </row>
        <row r="21605">
          <cell r="D21605"/>
        </row>
        <row r="21606">
          <cell r="D21606"/>
        </row>
        <row r="21607">
          <cell r="D21607"/>
        </row>
        <row r="21608">
          <cell r="D21608"/>
        </row>
        <row r="21609">
          <cell r="D21609"/>
        </row>
        <row r="21610">
          <cell r="D21610"/>
        </row>
        <row r="21611">
          <cell r="D21611"/>
        </row>
        <row r="21612">
          <cell r="D21612"/>
        </row>
        <row r="21613">
          <cell r="D21613"/>
        </row>
        <row r="21614">
          <cell r="D21614"/>
        </row>
        <row r="21615">
          <cell r="D21615"/>
        </row>
        <row r="21616">
          <cell r="D21616"/>
        </row>
        <row r="21617">
          <cell r="D21617"/>
        </row>
        <row r="21618">
          <cell r="D21618"/>
        </row>
        <row r="21619">
          <cell r="D21619"/>
        </row>
        <row r="21620">
          <cell r="D21620"/>
        </row>
        <row r="21621">
          <cell r="D21621"/>
        </row>
        <row r="21622">
          <cell r="D21622"/>
        </row>
        <row r="21623">
          <cell r="D21623"/>
        </row>
        <row r="21624">
          <cell r="D21624"/>
        </row>
        <row r="21625">
          <cell r="D21625"/>
        </row>
        <row r="21626">
          <cell r="D21626"/>
        </row>
        <row r="21627">
          <cell r="D21627"/>
        </row>
        <row r="21628">
          <cell r="D21628"/>
        </row>
        <row r="21629">
          <cell r="D21629"/>
        </row>
        <row r="21630">
          <cell r="D21630"/>
        </row>
        <row r="21631">
          <cell r="D21631"/>
        </row>
        <row r="21632">
          <cell r="D21632"/>
        </row>
        <row r="21633">
          <cell r="D21633"/>
        </row>
        <row r="21634">
          <cell r="D21634"/>
        </row>
        <row r="21635">
          <cell r="D21635"/>
        </row>
        <row r="21636">
          <cell r="D21636"/>
        </row>
        <row r="21637">
          <cell r="D21637"/>
        </row>
        <row r="21638">
          <cell r="D21638"/>
        </row>
        <row r="21639">
          <cell r="D21639"/>
        </row>
        <row r="21640">
          <cell r="D21640"/>
        </row>
        <row r="21641">
          <cell r="D21641"/>
        </row>
        <row r="21642">
          <cell r="D21642"/>
        </row>
        <row r="21643">
          <cell r="D21643"/>
        </row>
        <row r="21644">
          <cell r="D21644"/>
        </row>
        <row r="21645">
          <cell r="D21645"/>
        </row>
        <row r="21646">
          <cell r="D21646"/>
        </row>
        <row r="21647">
          <cell r="D21647"/>
        </row>
        <row r="21648">
          <cell r="D21648"/>
        </row>
        <row r="21649">
          <cell r="D21649"/>
        </row>
        <row r="21650">
          <cell r="D21650"/>
        </row>
        <row r="21651">
          <cell r="D21651"/>
        </row>
        <row r="21652">
          <cell r="D21652"/>
        </row>
        <row r="21653">
          <cell r="D21653"/>
        </row>
        <row r="21654">
          <cell r="D21654"/>
        </row>
        <row r="21655">
          <cell r="D21655"/>
        </row>
        <row r="21656">
          <cell r="D21656"/>
        </row>
        <row r="21657">
          <cell r="D21657"/>
        </row>
        <row r="21658">
          <cell r="D21658"/>
        </row>
        <row r="21659">
          <cell r="D21659"/>
        </row>
        <row r="21660">
          <cell r="D21660"/>
        </row>
        <row r="21661">
          <cell r="D21661"/>
        </row>
        <row r="21662">
          <cell r="D21662"/>
        </row>
        <row r="21663">
          <cell r="D21663"/>
        </row>
        <row r="21664">
          <cell r="D21664"/>
        </row>
        <row r="21665">
          <cell r="D21665"/>
        </row>
        <row r="21666">
          <cell r="D21666"/>
        </row>
        <row r="21667">
          <cell r="D21667"/>
        </row>
        <row r="21668">
          <cell r="D21668"/>
        </row>
        <row r="21669">
          <cell r="D21669"/>
        </row>
        <row r="21670">
          <cell r="D21670"/>
        </row>
        <row r="21671">
          <cell r="D21671"/>
        </row>
        <row r="21672">
          <cell r="D21672"/>
        </row>
        <row r="21673">
          <cell r="D21673"/>
        </row>
        <row r="21674">
          <cell r="D21674"/>
        </row>
        <row r="21675">
          <cell r="D21675"/>
        </row>
        <row r="21676">
          <cell r="D21676"/>
        </row>
        <row r="21677">
          <cell r="D21677"/>
        </row>
        <row r="21678">
          <cell r="D21678"/>
        </row>
        <row r="21679">
          <cell r="D21679"/>
        </row>
        <row r="21680">
          <cell r="D21680"/>
        </row>
        <row r="21681">
          <cell r="D21681"/>
        </row>
        <row r="21682">
          <cell r="D21682"/>
        </row>
        <row r="21683">
          <cell r="D21683"/>
        </row>
        <row r="21684">
          <cell r="D21684"/>
        </row>
        <row r="21685">
          <cell r="D21685"/>
        </row>
        <row r="21686">
          <cell r="D21686"/>
        </row>
        <row r="21687">
          <cell r="D21687"/>
        </row>
        <row r="21688">
          <cell r="D21688"/>
        </row>
        <row r="21689">
          <cell r="D21689"/>
        </row>
        <row r="21690">
          <cell r="D21690"/>
        </row>
        <row r="21691">
          <cell r="D21691"/>
        </row>
        <row r="21692">
          <cell r="D21692"/>
        </row>
        <row r="21693">
          <cell r="D21693"/>
        </row>
        <row r="21694">
          <cell r="D21694"/>
        </row>
        <row r="21695">
          <cell r="D21695"/>
        </row>
        <row r="21696">
          <cell r="D21696"/>
        </row>
        <row r="21697">
          <cell r="D21697"/>
        </row>
        <row r="21698">
          <cell r="D21698"/>
        </row>
        <row r="21699">
          <cell r="D21699"/>
        </row>
        <row r="21700">
          <cell r="D21700"/>
        </row>
        <row r="21701">
          <cell r="D21701"/>
        </row>
        <row r="21702">
          <cell r="D21702"/>
        </row>
        <row r="21703">
          <cell r="D21703"/>
        </row>
        <row r="21704">
          <cell r="D21704"/>
        </row>
        <row r="21705">
          <cell r="D21705"/>
        </row>
        <row r="21706">
          <cell r="D21706"/>
        </row>
        <row r="21707">
          <cell r="D21707"/>
        </row>
        <row r="21708">
          <cell r="D21708"/>
        </row>
        <row r="21709">
          <cell r="D21709"/>
        </row>
        <row r="21710">
          <cell r="D21710"/>
        </row>
        <row r="21711">
          <cell r="D21711"/>
        </row>
        <row r="21712">
          <cell r="D21712"/>
        </row>
        <row r="21713">
          <cell r="D21713"/>
        </row>
        <row r="21714">
          <cell r="D21714"/>
        </row>
        <row r="21715">
          <cell r="D21715"/>
        </row>
        <row r="21716">
          <cell r="D21716"/>
        </row>
        <row r="21717">
          <cell r="D21717"/>
        </row>
        <row r="21718">
          <cell r="D21718"/>
        </row>
        <row r="21719">
          <cell r="D21719"/>
        </row>
        <row r="21720">
          <cell r="D21720"/>
        </row>
        <row r="21721">
          <cell r="D21721"/>
        </row>
        <row r="21722">
          <cell r="D21722"/>
        </row>
        <row r="21723">
          <cell r="D21723"/>
        </row>
        <row r="21724">
          <cell r="D21724"/>
        </row>
        <row r="21725">
          <cell r="D21725"/>
        </row>
        <row r="21726">
          <cell r="D21726"/>
        </row>
        <row r="21727">
          <cell r="D21727"/>
        </row>
        <row r="21728">
          <cell r="D21728"/>
        </row>
        <row r="21729">
          <cell r="D21729"/>
        </row>
        <row r="21730">
          <cell r="D21730"/>
        </row>
        <row r="21731">
          <cell r="D21731"/>
        </row>
        <row r="21732">
          <cell r="D21732"/>
        </row>
        <row r="21733">
          <cell r="D21733"/>
        </row>
        <row r="21734">
          <cell r="D21734"/>
        </row>
        <row r="21735">
          <cell r="D21735"/>
        </row>
        <row r="21736">
          <cell r="D21736"/>
        </row>
        <row r="21737">
          <cell r="D21737"/>
        </row>
        <row r="21738">
          <cell r="D21738"/>
        </row>
        <row r="21739">
          <cell r="D21739"/>
        </row>
        <row r="21740">
          <cell r="D21740"/>
        </row>
        <row r="21741">
          <cell r="D21741"/>
        </row>
        <row r="21742">
          <cell r="D21742"/>
        </row>
        <row r="21743">
          <cell r="D21743"/>
        </row>
        <row r="21744">
          <cell r="D21744"/>
        </row>
        <row r="21745">
          <cell r="D21745"/>
        </row>
        <row r="21746">
          <cell r="D21746"/>
        </row>
        <row r="21747">
          <cell r="D21747"/>
        </row>
        <row r="21748">
          <cell r="D21748"/>
        </row>
        <row r="21749">
          <cell r="D21749"/>
        </row>
        <row r="21750">
          <cell r="D21750"/>
        </row>
        <row r="21751">
          <cell r="D21751"/>
        </row>
        <row r="21752">
          <cell r="D21752"/>
        </row>
        <row r="21753">
          <cell r="D21753"/>
        </row>
        <row r="21754">
          <cell r="D21754"/>
        </row>
        <row r="21755">
          <cell r="D21755"/>
        </row>
        <row r="21756">
          <cell r="D21756"/>
        </row>
        <row r="21757">
          <cell r="D21757"/>
        </row>
        <row r="21758">
          <cell r="D21758"/>
        </row>
        <row r="21759">
          <cell r="D21759"/>
        </row>
        <row r="21760">
          <cell r="D21760"/>
        </row>
        <row r="21761">
          <cell r="D21761"/>
        </row>
        <row r="21762">
          <cell r="D21762"/>
        </row>
        <row r="21763">
          <cell r="D21763"/>
        </row>
        <row r="21764">
          <cell r="D21764"/>
        </row>
        <row r="21765">
          <cell r="D21765"/>
        </row>
        <row r="21766">
          <cell r="D21766"/>
        </row>
        <row r="21767">
          <cell r="D21767"/>
        </row>
        <row r="21768">
          <cell r="D21768"/>
        </row>
        <row r="21769">
          <cell r="D21769"/>
        </row>
        <row r="21770">
          <cell r="D21770"/>
        </row>
        <row r="21771">
          <cell r="D21771"/>
        </row>
        <row r="21772">
          <cell r="D21772"/>
        </row>
        <row r="21773">
          <cell r="D21773"/>
        </row>
        <row r="21774">
          <cell r="D21774"/>
        </row>
        <row r="21775">
          <cell r="D21775"/>
        </row>
        <row r="21776">
          <cell r="D21776"/>
        </row>
        <row r="21777">
          <cell r="D21777"/>
        </row>
        <row r="21778">
          <cell r="D21778"/>
        </row>
        <row r="21779">
          <cell r="D21779"/>
        </row>
        <row r="21780">
          <cell r="D21780"/>
        </row>
        <row r="21781">
          <cell r="D21781"/>
        </row>
        <row r="21782">
          <cell r="D21782"/>
        </row>
        <row r="21783">
          <cell r="D21783"/>
        </row>
        <row r="21784">
          <cell r="D21784"/>
        </row>
        <row r="21785">
          <cell r="D21785"/>
        </row>
        <row r="21786">
          <cell r="D21786"/>
        </row>
        <row r="21787">
          <cell r="D21787"/>
        </row>
        <row r="21788">
          <cell r="D21788"/>
        </row>
        <row r="21789">
          <cell r="D21789"/>
        </row>
        <row r="21790">
          <cell r="D21790"/>
        </row>
        <row r="21791">
          <cell r="D21791"/>
        </row>
        <row r="21792">
          <cell r="D21792"/>
        </row>
        <row r="21793">
          <cell r="D21793"/>
        </row>
        <row r="21794">
          <cell r="D21794"/>
        </row>
        <row r="21795">
          <cell r="D21795"/>
        </row>
        <row r="21796">
          <cell r="D21796"/>
        </row>
        <row r="21797">
          <cell r="D21797"/>
        </row>
        <row r="21798">
          <cell r="D21798"/>
        </row>
        <row r="21799">
          <cell r="D21799"/>
        </row>
        <row r="21800">
          <cell r="D21800"/>
        </row>
        <row r="21801">
          <cell r="D21801"/>
        </row>
        <row r="21802">
          <cell r="D21802"/>
        </row>
        <row r="21803">
          <cell r="D21803"/>
        </row>
        <row r="21804">
          <cell r="D21804"/>
        </row>
        <row r="21805">
          <cell r="D21805"/>
        </row>
        <row r="21806">
          <cell r="D21806"/>
        </row>
        <row r="21807">
          <cell r="D21807"/>
        </row>
        <row r="21808">
          <cell r="D21808"/>
        </row>
        <row r="21809">
          <cell r="D21809"/>
        </row>
        <row r="21810">
          <cell r="D21810"/>
        </row>
        <row r="21811">
          <cell r="D21811"/>
        </row>
        <row r="21812">
          <cell r="D21812"/>
        </row>
        <row r="21813">
          <cell r="D21813"/>
        </row>
        <row r="21814">
          <cell r="D21814"/>
        </row>
        <row r="21815">
          <cell r="D21815"/>
        </row>
        <row r="21816">
          <cell r="D21816"/>
        </row>
        <row r="21817">
          <cell r="D21817"/>
        </row>
        <row r="21818">
          <cell r="D21818"/>
        </row>
        <row r="21819">
          <cell r="D21819"/>
        </row>
        <row r="21820">
          <cell r="D21820"/>
        </row>
        <row r="21821">
          <cell r="D21821"/>
        </row>
        <row r="21822">
          <cell r="D21822"/>
        </row>
        <row r="21823">
          <cell r="D21823"/>
        </row>
        <row r="21824">
          <cell r="D21824"/>
        </row>
        <row r="21825">
          <cell r="D21825"/>
        </row>
        <row r="21826">
          <cell r="D21826"/>
        </row>
        <row r="21827">
          <cell r="D21827"/>
        </row>
        <row r="21828">
          <cell r="D21828"/>
        </row>
        <row r="21829">
          <cell r="D21829"/>
        </row>
        <row r="21830">
          <cell r="D21830"/>
        </row>
        <row r="21831">
          <cell r="D21831"/>
        </row>
        <row r="21832">
          <cell r="D21832"/>
        </row>
        <row r="21833">
          <cell r="D21833"/>
        </row>
        <row r="21834">
          <cell r="D21834"/>
        </row>
        <row r="21835">
          <cell r="D21835"/>
        </row>
        <row r="21836">
          <cell r="D21836"/>
        </row>
        <row r="21837">
          <cell r="D21837"/>
        </row>
        <row r="21838">
          <cell r="D21838"/>
        </row>
        <row r="21839">
          <cell r="D21839"/>
        </row>
        <row r="21840">
          <cell r="D21840"/>
        </row>
        <row r="21841">
          <cell r="D21841"/>
        </row>
        <row r="21842">
          <cell r="D21842"/>
        </row>
        <row r="21843">
          <cell r="D21843"/>
        </row>
        <row r="21844">
          <cell r="D21844"/>
        </row>
        <row r="21845">
          <cell r="D21845"/>
        </row>
        <row r="21846">
          <cell r="D21846"/>
        </row>
        <row r="21847">
          <cell r="D21847"/>
        </row>
        <row r="21848">
          <cell r="D21848"/>
        </row>
        <row r="21849">
          <cell r="D21849"/>
        </row>
        <row r="21850">
          <cell r="D21850"/>
        </row>
        <row r="21851">
          <cell r="D21851"/>
        </row>
        <row r="21852">
          <cell r="D21852"/>
        </row>
        <row r="21853">
          <cell r="D21853"/>
        </row>
        <row r="21854">
          <cell r="D21854"/>
        </row>
        <row r="21855">
          <cell r="D21855"/>
        </row>
        <row r="21856">
          <cell r="D21856"/>
        </row>
        <row r="21857">
          <cell r="D21857"/>
        </row>
        <row r="21858">
          <cell r="D21858"/>
        </row>
        <row r="21859">
          <cell r="D21859"/>
        </row>
        <row r="21860">
          <cell r="D21860"/>
        </row>
        <row r="21861">
          <cell r="D21861"/>
        </row>
        <row r="21862">
          <cell r="D21862"/>
        </row>
        <row r="21863">
          <cell r="D21863"/>
        </row>
        <row r="21864">
          <cell r="D21864"/>
        </row>
        <row r="21865">
          <cell r="D21865"/>
        </row>
        <row r="21866">
          <cell r="D21866"/>
        </row>
        <row r="21867">
          <cell r="D21867"/>
        </row>
        <row r="21868">
          <cell r="D21868"/>
        </row>
        <row r="21869">
          <cell r="D21869"/>
        </row>
        <row r="21870">
          <cell r="D21870"/>
        </row>
        <row r="21871">
          <cell r="D21871"/>
        </row>
        <row r="21872">
          <cell r="D21872"/>
        </row>
        <row r="21873">
          <cell r="D21873"/>
        </row>
        <row r="21874">
          <cell r="D21874"/>
        </row>
        <row r="21875">
          <cell r="D21875"/>
        </row>
        <row r="21876">
          <cell r="D21876"/>
        </row>
        <row r="21877">
          <cell r="D21877"/>
        </row>
        <row r="21878">
          <cell r="D21878"/>
        </row>
        <row r="21879">
          <cell r="D21879"/>
        </row>
        <row r="21880">
          <cell r="D21880"/>
        </row>
        <row r="21881">
          <cell r="D21881"/>
        </row>
        <row r="21882">
          <cell r="D21882"/>
        </row>
        <row r="21883">
          <cell r="D21883"/>
        </row>
        <row r="21884">
          <cell r="D21884"/>
        </row>
        <row r="21885">
          <cell r="D21885"/>
        </row>
        <row r="21886">
          <cell r="D21886"/>
        </row>
        <row r="21887">
          <cell r="D21887"/>
        </row>
        <row r="21888">
          <cell r="D21888"/>
        </row>
        <row r="21889">
          <cell r="D21889"/>
        </row>
        <row r="21890">
          <cell r="D21890"/>
        </row>
        <row r="21891">
          <cell r="D21891"/>
        </row>
        <row r="21892">
          <cell r="D21892"/>
        </row>
        <row r="21893">
          <cell r="D21893"/>
        </row>
        <row r="21894">
          <cell r="D21894"/>
        </row>
        <row r="21895">
          <cell r="D21895"/>
        </row>
        <row r="21896">
          <cell r="D21896"/>
        </row>
        <row r="21897">
          <cell r="D21897"/>
        </row>
        <row r="21898">
          <cell r="D21898"/>
        </row>
        <row r="21899">
          <cell r="D21899"/>
        </row>
        <row r="21900">
          <cell r="D21900"/>
        </row>
        <row r="21901">
          <cell r="D21901"/>
        </row>
        <row r="21902">
          <cell r="D21902"/>
        </row>
        <row r="21903">
          <cell r="D21903"/>
        </row>
        <row r="21904">
          <cell r="D21904"/>
        </row>
        <row r="21905">
          <cell r="D21905"/>
        </row>
        <row r="21906">
          <cell r="D21906"/>
        </row>
        <row r="21907">
          <cell r="D21907"/>
        </row>
        <row r="21908">
          <cell r="D21908"/>
        </row>
        <row r="21909">
          <cell r="D21909"/>
        </row>
        <row r="21910">
          <cell r="D21910"/>
        </row>
        <row r="21911">
          <cell r="D21911"/>
        </row>
        <row r="21912">
          <cell r="D21912"/>
        </row>
        <row r="21913">
          <cell r="D21913"/>
        </row>
        <row r="21914">
          <cell r="D21914"/>
        </row>
        <row r="21915">
          <cell r="D21915"/>
        </row>
        <row r="21916">
          <cell r="D21916"/>
        </row>
        <row r="21917">
          <cell r="D21917"/>
        </row>
        <row r="21918">
          <cell r="D21918"/>
        </row>
        <row r="21919">
          <cell r="D21919"/>
        </row>
        <row r="21920">
          <cell r="D21920"/>
        </row>
        <row r="21921">
          <cell r="D21921"/>
        </row>
        <row r="21922">
          <cell r="D21922"/>
        </row>
        <row r="21923">
          <cell r="D21923"/>
        </row>
        <row r="21924">
          <cell r="D21924"/>
        </row>
        <row r="21925">
          <cell r="D21925"/>
        </row>
        <row r="21926">
          <cell r="D21926"/>
        </row>
        <row r="21927">
          <cell r="D21927"/>
        </row>
        <row r="21928">
          <cell r="D21928"/>
        </row>
        <row r="21929">
          <cell r="D21929"/>
        </row>
        <row r="21930">
          <cell r="D21930"/>
        </row>
        <row r="21931">
          <cell r="D21931"/>
        </row>
        <row r="21932">
          <cell r="D21932"/>
        </row>
        <row r="21933">
          <cell r="D21933"/>
        </row>
        <row r="21934">
          <cell r="D21934"/>
        </row>
        <row r="21935">
          <cell r="D21935"/>
        </row>
        <row r="21936">
          <cell r="D21936"/>
        </row>
        <row r="21937">
          <cell r="D21937"/>
        </row>
        <row r="21938">
          <cell r="D21938"/>
        </row>
        <row r="21939">
          <cell r="D21939"/>
        </row>
        <row r="21940">
          <cell r="D21940"/>
        </row>
        <row r="21941">
          <cell r="D21941"/>
        </row>
        <row r="21942">
          <cell r="D21942"/>
        </row>
        <row r="21943">
          <cell r="D21943"/>
        </row>
        <row r="21944">
          <cell r="D21944"/>
        </row>
        <row r="21945">
          <cell r="D21945"/>
        </row>
        <row r="21946">
          <cell r="D21946"/>
        </row>
        <row r="21947">
          <cell r="D21947"/>
        </row>
        <row r="21948">
          <cell r="D21948"/>
        </row>
        <row r="21949">
          <cell r="D21949"/>
        </row>
        <row r="21950">
          <cell r="D21950"/>
        </row>
        <row r="21951">
          <cell r="D21951"/>
        </row>
        <row r="21952">
          <cell r="D21952"/>
        </row>
        <row r="21953">
          <cell r="D21953"/>
        </row>
        <row r="21954">
          <cell r="D21954"/>
        </row>
        <row r="21955">
          <cell r="D21955"/>
        </row>
        <row r="21956">
          <cell r="D21956"/>
        </row>
        <row r="21957">
          <cell r="D21957"/>
        </row>
        <row r="21958">
          <cell r="D21958"/>
        </row>
        <row r="21959">
          <cell r="D21959"/>
        </row>
        <row r="21960">
          <cell r="D21960"/>
        </row>
        <row r="21961">
          <cell r="D21961"/>
        </row>
        <row r="21962">
          <cell r="D21962"/>
        </row>
        <row r="21963">
          <cell r="D21963"/>
        </row>
        <row r="21964">
          <cell r="D21964"/>
        </row>
        <row r="21965">
          <cell r="D21965"/>
        </row>
        <row r="21966">
          <cell r="D21966"/>
        </row>
        <row r="21967">
          <cell r="D21967"/>
        </row>
        <row r="21968">
          <cell r="D21968"/>
        </row>
        <row r="21969">
          <cell r="D21969"/>
        </row>
        <row r="21970">
          <cell r="D21970"/>
        </row>
        <row r="21971">
          <cell r="D21971"/>
        </row>
        <row r="21972">
          <cell r="D21972"/>
        </row>
        <row r="21973">
          <cell r="D21973"/>
        </row>
        <row r="21974">
          <cell r="D21974"/>
        </row>
        <row r="21975">
          <cell r="D21975"/>
        </row>
        <row r="21976">
          <cell r="D21976"/>
        </row>
        <row r="21977">
          <cell r="D21977"/>
        </row>
        <row r="21978">
          <cell r="D21978"/>
        </row>
        <row r="21979">
          <cell r="D21979"/>
        </row>
        <row r="21980">
          <cell r="D21980"/>
        </row>
        <row r="21981">
          <cell r="D21981"/>
        </row>
        <row r="21982">
          <cell r="D21982"/>
        </row>
        <row r="21983">
          <cell r="D21983"/>
        </row>
        <row r="21984">
          <cell r="D21984"/>
        </row>
        <row r="21985">
          <cell r="D21985"/>
        </row>
        <row r="21986">
          <cell r="D21986"/>
        </row>
        <row r="21987">
          <cell r="D21987"/>
        </row>
        <row r="21988">
          <cell r="D21988"/>
        </row>
        <row r="21989">
          <cell r="D21989"/>
        </row>
        <row r="21990">
          <cell r="D21990"/>
        </row>
        <row r="21991">
          <cell r="D21991"/>
        </row>
        <row r="21992">
          <cell r="D21992"/>
        </row>
        <row r="21993">
          <cell r="D21993"/>
        </row>
        <row r="21994">
          <cell r="D21994"/>
        </row>
        <row r="21995">
          <cell r="D21995"/>
        </row>
        <row r="21996">
          <cell r="D21996"/>
        </row>
        <row r="21997">
          <cell r="D21997"/>
        </row>
        <row r="21998">
          <cell r="D21998"/>
        </row>
        <row r="21999">
          <cell r="D21999"/>
        </row>
        <row r="22000">
          <cell r="D22000"/>
        </row>
        <row r="22001">
          <cell r="D22001"/>
        </row>
        <row r="22002">
          <cell r="D22002"/>
        </row>
        <row r="22003">
          <cell r="D22003"/>
        </row>
        <row r="22004">
          <cell r="D22004"/>
        </row>
        <row r="22005">
          <cell r="D22005"/>
        </row>
        <row r="22006">
          <cell r="D22006"/>
        </row>
        <row r="22007">
          <cell r="D22007"/>
        </row>
        <row r="22008">
          <cell r="D22008"/>
        </row>
        <row r="22009">
          <cell r="D22009"/>
        </row>
        <row r="22010">
          <cell r="D22010"/>
        </row>
        <row r="22011">
          <cell r="D22011"/>
        </row>
        <row r="22012">
          <cell r="D22012"/>
        </row>
        <row r="22013">
          <cell r="D22013"/>
        </row>
        <row r="22014">
          <cell r="D22014"/>
        </row>
        <row r="22015">
          <cell r="D22015"/>
        </row>
        <row r="22016">
          <cell r="D22016"/>
        </row>
        <row r="22017">
          <cell r="D22017"/>
        </row>
        <row r="22018">
          <cell r="D22018"/>
        </row>
        <row r="22019">
          <cell r="D22019"/>
        </row>
        <row r="22020">
          <cell r="D22020"/>
        </row>
        <row r="22021">
          <cell r="D22021"/>
        </row>
        <row r="22022">
          <cell r="D22022"/>
        </row>
        <row r="22023">
          <cell r="D22023"/>
        </row>
        <row r="22024">
          <cell r="D22024"/>
        </row>
        <row r="22025">
          <cell r="D22025"/>
        </row>
        <row r="22026">
          <cell r="D22026"/>
        </row>
        <row r="22027">
          <cell r="D22027"/>
        </row>
        <row r="22028">
          <cell r="D22028"/>
        </row>
        <row r="22029">
          <cell r="D22029"/>
        </row>
        <row r="22030">
          <cell r="D22030"/>
        </row>
        <row r="22031">
          <cell r="D22031"/>
        </row>
        <row r="22032">
          <cell r="D22032"/>
        </row>
        <row r="22033">
          <cell r="D22033"/>
        </row>
        <row r="22034">
          <cell r="D22034"/>
        </row>
        <row r="22035">
          <cell r="D22035"/>
        </row>
        <row r="22036">
          <cell r="D22036"/>
        </row>
        <row r="22037">
          <cell r="D22037"/>
        </row>
        <row r="22038">
          <cell r="D22038"/>
        </row>
        <row r="22039">
          <cell r="D22039"/>
        </row>
        <row r="22040">
          <cell r="D22040"/>
        </row>
        <row r="22041">
          <cell r="D22041"/>
        </row>
        <row r="22042">
          <cell r="D22042"/>
        </row>
        <row r="22043">
          <cell r="D22043"/>
        </row>
        <row r="22044">
          <cell r="D22044"/>
        </row>
        <row r="22045">
          <cell r="D22045"/>
        </row>
        <row r="22046">
          <cell r="D22046"/>
        </row>
        <row r="22047">
          <cell r="D22047"/>
        </row>
        <row r="22048">
          <cell r="D22048"/>
        </row>
        <row r="22049">
          <cell r="D22049"/>
        </row>
        <row r="22050">
          <cell r="D22050"/>
        </row>
        <row r="22051">
          <cell r="D22051"/>
        </row>
        <row r="22052">
          <cell r="D22052"/>
        </row>
        <row r="22053">
          <cell r="D22053"/>
        </row>
        <row r="22054">
          <cell r="D22054"/>
        </row>
        <row r="22055">
          <cell r="D22055"/>
        </row>
        <row r="22056">
          <cell r="D22056"/>
        </row>
        <row r="22057">
          <cell r="D22057"/>
        </row>
        <row r="22058">
          <cell r="D22058"/>
        </row>
        <row r="22059">
          <cell r="D22059"/>
        </row>
        <row r="22060">
          <cell r="D22060"/>
        </row>
        <row r="22061">
          <cell r="D22061"/>
        </row>
        <row r="22062">
          <cell r="D22062"/>
        </row>
        <row r="22063">
          <cell r="D22063"/>
        </row>
        <row r="22064">
          <cell r="D22064"/>
        </row>
        <row r="22065">
          <cell r="D22065"/>
        </row>
        <row r="22066">
          <cell r="D22066"/>
        </row>
        <row r="22067">
          <cell r="D22067"/>
        </row>
        <row r="22068">
          <cell r="D22068"/>
        </row>
        <row r="22069">
          <cell r="D22069"/>
        </row>
        <row r="22070">
          <cell r="D22070"/>
        </row>
        <row r="22071">
          <cell r="D22071"/>
        </row>
        <row r="22072">
          <cell r="D22072"/>
        </row>
        <row r="22073">
          <cell r="D22073"/>
        </row>
        <row r="22074">
          <cell r="D22074"/>
        </row>
        <row r="22075">
          <cell r="D22075"/>
        </row>
        <row r="22076">
          <cell r="D22076"/>
        </row>
        <row r="22077">
          <cell r="D22077"/>
        </row>
        <row r="22078">
          <cell r="D22078"/>
        </row>
        <row r="22079">
          <cell r="D22079"/>
        </row>
        <row r="22080">
          <cell r="D22080"/>
        </row>
        <row r="22081">
          <cell r="D22081"/>
        </row>
        <row r="22082">
          <cell r="D22082"/>
        </row>
        <row r="22083">
          <cell r="D22083"/>
        </row>
        <row r="22084">
          <cell r="D22084"/>
        </row>
        <row r="22085">
          <cell r="D22085"/>
        </row>
        <row r="22086">
          <cell r="D22086"/>
        </row>
        <row r="22087">
          <cell r="D22087"/>
        </row>
        <row r="22088">
          <cell r="D22088"/>
        </row>
        <row r="22089">
          <cell r="D22089"/>
        </row>
        <row r="22090">
          <cell r="D22090"/>
        </row>
        <row r="22091">
          <cell r="D22091"/>
        </row>
        <row r="22092">
          <cell r="D22092"/>
        </row>
        <row r="22093">
          <cell r="D22093"/>
        </row>
        <row r="22094">
          <cell r="D22094"/>
        </row>
        <row r="22095">
          <cell r="D22095"/>
        </row>
        <row r="22096">
          <cell r="D22096"/>
        </row>
        <row r="22097">
          <cell r="D22097"/>
        </row>
        <row r="22098">
          <cell r="D22098"/>
        </row>
        <row r="22099">
          <cell r="D22099"/>
        </row>
        <row r="22100">
          <cell r="D22100"/>
        </row>
        <row r="22101">
          <cell r="D22101"/>
        </row>
        <row r="22102">
          <cell r="D22102"/>
        </row>
        <row r="22103">
          <cell r="D22103"/>
        </row>
        <row r="22104">
          <cell r="D22104"/>
        </row>
        <row r="22105">
          <cell r="D22105"/>
        </row>
        <row r="22106">
          <cell r="D22106"/>
        </row>
        <row r="22107">
          <cell r="D22107"/>
        </row>
        <row r="22108">
          <cell r="D22108"/>
        </row>
        <row r="22109">
          <cell r="D22109"/>
        </row>
        <row r="22110">
          <cell r="D22110"/>
        </row>
        <row r="22111">
          <cell r="D22111"/>
        </row>
        <row r="22112">
          <cell r="D22112"/>
        </row>
        <row r="22113">
          <cell r="D22113"/>
        </row>
        <row r="22114">
          <cell r="D22114"/>
        </row>
        <row r="22115">
          <cell r="D22115"/>
        </row>
        <row r="22116">
          <cell r="D22116"/>
        </row>
        <row r="22117">
          <cell r="D22117"/>
        </row>
        <row r="22118">
          <cell r="D22118"/>
        </row>
        <row r="22119">
          <cell r="D22119"/>
        </row>
        <row r="22120">
          <cell r="D22120"/>
        </row>
        <row r="22121">
          <cell r="D22121"/>
        </row>
        <row r="22122">
          <cell r="D22122"/>
        </row>
        <row r="22123">
          <cell r="D22123"/>
        </row>
        <row r="22124">
          <cell r="D22124"/>
        </row>
        <row r="22125">
          <cell r="D22125"/>
        </row>
        <row r="22126">
          <cell r="D22126"/>
        </row>
        <row r="22127">
          <cell r="D22127"/>
        </row>
        <row r="22128">
          <cell r="D22128"/>
        </row>
        <row r="22129">
          <cell r="D22129"/>
        </row>
        <row r="22130">
          <cell r="D22130"/>
        </row>
        <row r="22131">
          <cell r="D22131"/>
        </row>
        <row r="22132">
          <cell r="D22132"/>
        </row>
        <row r="22133">
          <cell r="D22133"/>
        </row>
        <row r="22134">
          <cell r="D22134"/>
        </row>
        <row r="22135">
          <cell r="D22135"/>
        </row>
        <row r="22136">
          <cell r="D22136"/>
        </row>
        <row r="22137">
          <cell r="D22137"/>
        </row>
        <row r="22138">
          <cell r="D22138"/>
        </row>
        <row r="22139">
          <cell r="D22139"/>
        </row>
        <row r="22140">
          <cell r="D22140"/>
        </row>
        <row r="22141">
          <cell r="D22141"/>
        </row>
        <row r="22142">
          <cell r="D22142"/>
        </row>
        <row r="22143">
          <cell r="D22143"/>
        </row>
        <row r="22144">
          <cell r="D22144"/>
        </row>
        <row r="22145">
          <cell r="D22145"/>
        </row>
        <row r="22146">
          <cell r="D22146"/>
        </row>
        <row r="22147">
          <cell r="D22147"/>
        </row>
        <row r="22148">
          <cell r="D22148"/>
        </row>
        <row r="22149">
          <cell r="D22149"/>
        </row>
        <row r="22150">
          <cell r="D22150"/>
        </row>
        <row r="22151">
          <cell r="D22151"/>
        </row>
        <row r="22152">
          <cell r="D22152"/>
        </row>
        <row r="22153">
          <cell r="D22153"/>
        </row>
        <row r="22154">
          <cell r="D22154"/>
        </row>
        <row r="22155">
          <cell r="D22155"/>
        </row>
        <row r="22156">
          <cell r="D22156"/>
        </row>
        <row r="22157">
          <cell r="D22157"/>
        </row>
        <row r="22158">
          <cell r="D22158"/>
        </row>
        <row r="22159">
          <cell r="D22159"/>
        </row>
        <row r="22160">
          <cell r="D22160"/>
        </row>
        <row r="22161">
          <cell r="D22161"/>
        </row>
        <row r="22162">
          <cell r="D22162"/>
        </row>
        <row r="22163">
          <cell r="D22163"/>
        </row>
        <row r="22164">
          <cell r="D22164"/>
        </row>
        <row r="22165">
          <cell r="D22165"/>
        </row>
        <row r="22166">
          <cell r="D22166"/>
        </row>
        <row r="22167">
          <cell r="D22167"/>
        </row>
        <row r="22168">
          <cell r="D22168"/>
        </row>
        <row r="22169">
          <cell r="D22169"/>
        </row>
        <row r="22170">
          <cell r="D22170"/>
        </row>
        <row r="22171">
          <cell r="D22171"/>
        </row>
        <row r="22172">
          <cell r="D22172"/>
        </row>
        <row r="22173">
          <cell r="D22173"/>
        </row>
        <row r="22174">
          <cell r="D22174"/>
        </row>
        <row r="22175">
          <cell r="D22175"/>
        </row>
        <row r="22176">
          <cell r="D22176"/>
        </row>
        <row r="22177">
          <cell r="D22177"/>
        </row>
        <row r="22178">
          <cell r="D22178"/>
        </row>
        <row r="22179">
          <cell r="D22179"/>
        </row>
        <row r="22180">
          <cell r="D22180"/>
        </row>
        <row r="22181">
          <cell r="D22181"/>
        </row>
        <row r="22182">
          <cell r="D22182"/>
        </row>
        <row r="22183">
          <cell r="D22183"/>
        </row>
        <row r="22184">
          <cell r="D22184"/>
        </row>
        <row r="22185">
          <cell r="D22185"/>
        </row>
        <row r="22186">
          <cell r="D22186"/>
        </row>
        <row r="22187">
          <cell r="D22187"/>
        </row>
        <row r="22188">
          <cell r="D22188"/>
        </row>
        <row r="22189">
          <cell r="D22189"/>
        </row>
        <row r="22190">
          <cell r="D22190"/>
        </row>
        <row r="22191">
          <cell r="D22191"/>
        </row>
        <row r="22192">
          <cell r="D22192"/>
        </row>
        <row r="22193">
          <cell r="D22193"/>
        </row>
        <row r="22194">
          <cell r="D22194"/>
        </row>
        <row r="22195">
          <cell r="D22195"/>
        </row>
        <row r="22196">
          <cell r="D22196"/>
        </row>
        <row r="22197">
          <cell r="D22197"/>
        </row>
        <row r="22198">
          <cell r="D22198"/>
        </row>
        <row r="22199">
          <cell r="D22199"/>
        </row>
        <row r="22200">
          <cell r="D22200"/>
        </row>
        <row r="22201">
          <cell r="D22201"/>
        </row>
        <row r="22202">
          <cell r="D22202"/>
        </row>
        <row r="22203">
          <cell r="D22203"/>
        </row>
        <row r="22204">
          <cell r="D22204"/>
        </row>
        <row r="22205">
          <cell r="D22205"/>
        </row>
        <row r="22206">
          <cell r="D22206"/>
        </row>
        <row r="22207">
          <cell r="D22207"/>
        </row>
        <row r="22208">
          <cell r="D22208"/>
        </row>
        <row r="22209">
          <cell r="D22209"/>
        </row>
        <row r="22210">
          <cell r="D22210"/>
        </row>
        <row r="22211">
          <cell r="D22211"/>
        </row>
        <row r="22212">
          <cell r="D22212"/>
        </row>
        <row r="22213">
          <cell r="D22213"/>
        </row>
        <row r="22214">
          <cell r="D22214"/>
        </row>
        <row r="22215">
          <cell r="D22215"/>
        </row>
        <row r="22216">
          <cell r="D22216"/>
        </row>
        <row r="22217">
          <cell r="D22217"/>
        </row>
        <row r="22218">
          <cell r="D22218"/>
        </row>
        <row r="22219">
          <cell r="D22219"/>
        </row>
        <row r="22220">
          <cell r="D22220"/>
        </row>
        <row r="22221">
          <cell r="D22221"/>
        </row>
        <row r="22222">
          <cell r="D22222"/>
        </row>
        <row r="22223">
          <cell r="D22223"/>
        </row>
        <row r="22224">
          <cell r="D22224"/>
        </row>
        <row r="22225">
          <cell r="D22225"/>
        </row>
        <row r="22226">
          <cell r="D22226"/>
        </row>
        <row r="22227">
          <cell r="D22227"/>
        </row>
        <row r="22228">
          <cell r="D22228"/>
        </row>
        <row r="22229">
          <cell r="D22229"/>
        </row>
        <row r="22230">
          <cell r="D22230"/>
        </row>
        <row r="22231">
          <cell r="D22231"/>
        </row>
        <row r="22232">
          <cell r="D22232"/>
        </row>
        <row r="22233">
          <cell r="D22233"/>
        </row>
        <row r="22234">
          <cell r="D22234"/>
        </row>
        <row r="22235">
          <cell r="D22235"/>
        </row>
        <row r="22236">
          <cell r="D22236"/>
        </row>
        <row r="22237">
          <cell r="D22237"/>
        </row>
        <row r="22238">
          <cell r="D22238"/>
        </row>
        <row r="22239">
          <cell r="D22239"/>
        </row>
        <row r="22240">
          <cell r="D22240"/>
        </row>
        <row r="22241">
          <cell r="D22241"/>
        </row>
        <row r="22242">
          <cell r="D22242"/>
        </row>
        <row r="22243">
          <cell r="D22243"/>
        </row>
        <row r="22244">
          <cell r="D22244"/>
        </row>
        <row r="22245">
          <cell r="D22245"/>
        </row>
        <row r="22246">
          <cell r="D22246"/>
        </row>
        <row r="22247">
          <cell r="D22247"/>
        </row>
        <row r="22248">
          <cell r="D22248"/>
        </row>
        <row r="22249">
          <cell r="D22249"/>
        </row>
        <row r="22250">
          <cell r="D22250"/>
        </row>
        <row r="22251">
          <cell r="D22251"/>
        </row>
        <row r="22252">
          <cell r="D22252"/>
        </row>
        <row r="22253">
          <cell r="D22253"/>
        </row>
        <row r="22254">
          <cell r="D22254"/>
        </row>
        <row r="22255">
          <cell r="D22255"/>
        </row>
        <row r="22256">
          <cell r="D22256"/>
        </row>
        <row r="22257">
          <cell r="D22257"/>
        </row>
        <row r="22258">
          <cell r="D22258"/>
        </row>
        <row r="22259">
          <cell r="D22259"/>
        </row>
        <row r="22260">
          <cell r="D22260"/>
        </row>
        <row r="22261">
          <cell r="D22261"/>
        </row>
        <row r="22262">
          <cell r="D22262"/>
        </row>
        <row r="22263">
          <cell r="D22263"/>
        </row>
        <row r="22264">
          <cell r="D22264"/>
        </row>
        <row r="22265">
          <cell r="D22265"/>
        </row>
        <row r="22266">
          <cell r="D22266"/>
        </row>
        <row r="22267">
          <cell r="D22267"/>
        </row>
        <row r="22268">
          <cell r="D22268"/>
        </row>
        <row r="22269">
          <cell r="D22269"/>
        </row>
        <row r="22270">
          <cell r="D22270"/>
        </row>
        <row r="22271">
          <cell r="D22271"/>
        </row>
        <row r="22272">
          <cell r="D22272"/>
        </row>
        <row r="22273">
          <cell r="D22273"/>
        </row>
        <row r="22274">
          <cell r="D22274"/>
        </row>
        <row r="22275">
          <cell r="D22275"/>
        </row>
        <row r="22276">
          <cell r="D22276"/>
        </row>
        <row r="22277">
          <cell r="D22277"/>
        </row>
        <row r="22278">
          <cell r="D22278"/>
        </row>
        <row r="22279">
          <cell r="D22279"/>
        </row>
        <row r="22280">
          <cell r="D22280"/>
        </row>
        <row r="22281">
          <cell r="D22281"/>
        </row>
        <row r="22282">
          <cell r="D22282"/>
        </row>
        <row r="22283">
          <cell r="D22283"/>
        </row>
        <row r="22284">
          <cell r="D22284"/>
        </row>
        <row r="22285">
          <cell r="D22285"/>
        </row>
        <row r="22286">
          <cell r="D22286"/>
        </row>
        <row r="22287">
          <cell r="D22287"/>
        </row>
        <row r="22288">
          <cell r="D22288"/>
        </row>
        <row r="22289">
          <cell r="D22289"/>
        </row>
        <row r="22290">
          <cell r="D22290"/>
        </row>
        <row r="22291">
          <cell r="D22291"/>
        </row>
        <row r="22292">
          <cell r="D22292"/>
        </row>
        <row r="22293">
          <cell r="D22293"/>
        </row>
        <row r="22294">
          <cell r="D22294"/>
        </row>
        <row r="22295">
          <cell r="D22295"/>
        </row>
        <row r="22296">
          <cell r="D22296"/>
        </row>
        <row r="22297">
          <cell r="D22297"/>
        </row>
        <row r="22298">
          <cell r="D22298"/>
        </row>
        <row r="22299">
          <cell r="D22299"/>
        </row>
        <row r="22300">
          <cell r="D22300"/>
        </row>
        <row r="22301">
          <cell r="D22301"/>
        </row>
        <row r="22302">
          <cell r="D22302"/>
        </row>
        <row r="22303">
          <cell r="D22303"/>
        </row>
        <row r="22304">
          <cell r="D22304"/>
        </row>
        <row r="22305">
          <cell r="D22305"/>
        </row>
        <row r="22306">
          <cell r="D22306"/>
        </row>
        <row r="22307">
          <cell r="D22307"/>
        </row>
        <row r="22308">
          <cell r="D22308"/>
        </row>
        <row r="22309">
          <cell r="D22309"/>
        </row>
        <row r="22310">
          <cell r="D22310"/>
        </row>
        <row r="22311">
          <cell r="D22311"/>
        </row>
        <row r="22312">
          <cell r="D22312"/>
        </row>
        <row r="22313">
          <cell r="D22313"/>
        </row>
        <row r="22314">
          <cell r="D22314"/>
        </row>
        <row r="22315">
          <cell r="D22315"/>
        </row>
        <row r="22316">
          <cell r="D22316"/>
        </row>
        <row r="22317">
          <cell r="D22317"/>
        </row>
        <row r="22318">
          <cell r="D22318"/>
        </row>
        <row r="22319">
          <cell r="D22319"/>
        </row>
        <row r="22320">
          <cell r="D22320"/>
        </row>
        <row r="22321">
          <cell r="D22321"/>
        </row>
        <row r="22322">
          <cell r="D22322"/>
        </row>
        <row r="22323">
          <cell r="D22323"/>
        </row>
        <row r="22324">
          <cell r="D22324"/>
        </row>
        <row r="22325">
          <cell r="D22325"/>
        </row>
        <row r="22326">
          <cell r="D22326"/>
        </row>
        <row r="22327">
          <cell r="D22327"/>
        </row>
        <row r="22328">
          <cell r="D22328"/>
        </row>
        <row r="22329">
          <cell r="D22329"/>
        </row>
        <row r="22330">
          <cell r="D22330"/>
        </row>
        <row r="22331">
          <cell r="D22331"/>
        </row>
        <row r="22332">
          <cell r="D22332"/>
        </row>
        <row r="22333">
          <cell r="D22333"/>
        </row>
        <row r="22334">
          <cell r="D22334"/>
        </row>
        <row r="22335">
          <cell r="D22335"/>
        </row>
        <row r="22336">
          <cell r="D22336"/>
        </row>
        <row r="22337">
          <cell r="D22337"/>
        </row>
        <row r="22338">
          <cell r="D22338"/>
        </row>
        <row r="22339">
          <cell r="D22339"/>
        </row>
        <row r="22340">
          <cell r="D22340"/>
        </row>
        <row r="22341">
          <cell r="D22341"/>
        </row>
        <row r="22342">
          <cell r="D22342"/>
        </row>
        <row r="22343">
          <cell r="D22343"/>
        </row>
        <row r="22344">
          <cell r="D22344"/>
        </row>
        <row r="22345">
          <cell r="D22345"/>
        </row>
        <row r="22346">
          <cell r="D22346"/>
        </row>
        <row r="22347">
          <cell r="D22347"/>
        </row>
        <row r="22348">
          <cell r="D22348"/>
        </row>
        <row r="22349">
          <cell r="D22349"/>
        </row>
        <row r="22350">
          <cell r="D22350"/>
        </row>
        <row r="22351">
          <cell r="D22351"/>
        </row>
        <row r="22352">
          <cell r="D22352"/>
        </row>
        <row r="22353">
          <cell r="D22353"/>
        </row>
        <row r="22354">
          <cell r="D22354"/>
        </row>
        <row r="22355">
          <cell r="D22355"/>
        </row>
        <row r="22356">
          <cell r="D22356"/>
        </row>
        <row r="22357">
          <cell r="D22357"/>
        </row>
        <row r="22358">
          <cell r="D22358"/>
        </row>
        <row r="22359">
          <cell r="D22359"/>
        </row>
        <row r="22360">
          <cell r="D22360"/>
        </row>
        <row r="22361">
          <cell r="D22361"/>
        </row>
        <row r="22362">
          <cell r="D22362"/>
        </row>
        <row r="22363">
          <cell r="D22363"/>
        </row>
        <row r="22364">
          <cell r="D22364"/>
        </row>
        <row r="22365">
          <cell r="D22365"/>
        </row>
        <row r="22366">
          <cell r="D22366"/>
        </row>
        <row r="22367">
          <cell r="D22367"/>
        </row>
        <row r="22368">
          <cell r="D22368"/>
        </row>
        <row r="22369">
          <cell r="D22369"/>
        </row>
        <row r="22370">
          <cell r="D22370"/>
        </row>
        <row r="22371">
          <cell r="D22371"/>
        </row>
        <row r="22372">
          <cell r="D22372"/>
        </row>
        <row r="22373">
          <cell r="D22373"/>
        </row>
        <row r="22374">
          <cell r="D22374"/>
        </row>
        <row r="22375">
          <cell r="D22375"/>
        </row>
        <row r="22376">
          <cell r="D22376"/>
        </row>
        <row r="22377">
          <cell r="D22377"/>
        </row>
        <row r="22378">
          <cell r="D22378"/>
        </row>
        <row r="22379">
          <cell r="D22379"/>
        </row>
        <row r="22380">
          <cell r="D22380"/>
        </row>
        <row r="22381">
          <cell r="D22381"/>
        </row>
        <row r="22382">
          <cell r="D22382"/>
        </row>
        <row r="22383">
          <cell r="D22383"/>
        </row>
        <row r="22384">
          <cell r="D22384"/>
        </row>
        <row r="22385">
          <cell r="D22385"/>
        </row>
        <row r="22386">
          <cell r="D22386"/>
        </row>
        <row r="22387">
          <cell r="D22387"/>
        </row>
        <row r="22388">
          <cell r="D22388"/>
        </row>
        <row r="22389">
          <cell r="D22389"/>
        </row>
        <row r="22390">
          <cell r="D22390"/>
        </row>
        <row r="22391">
          <cell r="D22391"/>
        </row>
        <row r="22392">
          <cell r="D22392"/>
        </row>
        <row r="22393">
          <cell r="D22393"/>
        </row>
        <row r="22394">
          <cell r="D22394"/>
        </row>
        <row r="22395">
          <cell r="D22395"/>
        </row>
        <row r="22396">
          <cell r="D22396"/>
        </row>
        <row r="22397">
          <cell r="D22397"/>
        </row>
        <row r="22398">
          <cell r="D22398"/>
        </row>
        <row r="22399">
          <cell r="D22399"/>
        </row>
        <row r="22400">
          <cell r="D22400"/>
        </row>
        <row r="22401">
          <cell r="D22401"/>
        </row>
        <row r="22402">
          <cell r="D22402"/>
        </row>
        <row r="22403">
          <cell r="D22403"/>
        </row>
        <row r="22404">
          <cell r="D22404"/>
        </row>
        <row r="22405">
          <cell r="D22405"/>
        </row>
        <row r="22406">
          <cell r="D22406"/>
        </row>
        <row r="22407">
          <cell r="D22407"/>
        </row>
        <row r="22408">
          <cell r="D22408"/>
        </row>
        <row r="22409">
          <cell r="D22409"/>
        </row>
        <row r="22410">
          <cell r="D22410"/>
        </row>
        <row r="22411">
          <cell r="D22411"/>
        </row>
        <row r="22412">
          <cell r="D22412"/>
        </row>
        <row r="22413">
          <cell r="D22413"/>
        </row>
        <row r="22414">
          <cell r="D22414"/>
        </row>
        <row r="22415">
          <cell r="D22415"/>
        </row>
        <row r="22416">
          <cell r="D22416"/>
        </row>
        <row r="22417">
          <cell r="D22417"/>
        </row>
        <row r="22418">
          <cell r="D22418"/>
        </row>
        <row r="22419">
          <cell r="D22419"/>
        </row>
        <row r="22420">
          <cell r="D22420"/>
        </row>
        <row r="22421">
          <cell r="D22421"/>
        </row>
        <row r="22422">
          <cell r="D22422"/>
        </row>
        <row r="22423">
          <cell r="D22423"/>
        </row>
        <row r="22424">
          <cell r="D22424"/>
        </row>
        <row r="22425">
          <cell r="D22425"/>
        </row>
        <row r="22426">
          <cell r="D22426"/>
        </row>
        <row r="22427">
          <cell r="D22427"/>
        </row>
        <row r="22428">
          <cell r="D22428"/>
        </row>
        <row r="22429">
          <cell r="D22429"/>
        </row>
        <row r="22430">
          <cell r="D22430"/>
        </row>
        <row r="22431">
          <cell r="D22431"/>
        </row>
        <row r="22432">
          <cell r="D22432"/>
        </row>
        <row r="22433">
          <cell r="D22433"/>
        </row>
        <row r="22434">
          <cell r="D22434"/>
        </row>
        <row r="22435">
          <cell r="D22435"/>
        </row>
        <row r="22436">
          <cell r="D22436"/>
        </row>
        <row r="22437">
          <cell r="D22437"/>
        </row>
        <row r="22438">
          <cell r="D22438"/>
        </row>
        <row r="22439">
          <cell r="D22439"/>
        </row>
        <row r="22440">
          <cell r="D22440"/>
        </row>
        <row r="22441">
          <cell r="D22441"/>
        </row>
        <row r="22442">
          <cell r="D22442"/>
        </row>
        <row r="22443">
          <cell r="D22443"/>
        </row>
        <row r="22444">
          <cell r="D22444"/>
        </row>
        <row r="22445">
          <cell r="D22445"/>
        </row>
        <row r="22446">
          <cell r="D22446"/>
        </row>
        <row r="22447">
          <cell r="D22447"/>
        </row>
        <row r="22448">
          <cell r="D22448"/>
        </row>
        <row r="22449">
          <cell r="D22449"/>
        </row>
        <row r="22450">
          <cell r="D22450"/>
        </row>
        <row r="22451">
          <cell r="D22451"/>
        </row>
        <row r="22452">
          <cell r="D22452"/>
        </row>
        <row r="22453">
          <cell r="D22453"/>
        </row>
        <row r="22454">
          <cell r="D22454"/>
        </row>
        <row r="22455">
          <cell r="D22455"/>
        </row>
        <row r="22456">
          <cell r="D22456"/>
        </row>
        <row r="22457">
          <cell r="D22457"/>
        </row>
        <row r="22458">
          <cell r="D22458"/>
        </row>
        <row r="22459">
          <cell r="D22459"/>
        </row>
        <row r="22460">
          <cell r="D22460"/>
        </row>
        <row r="22461">
          <cell r="D22461"/>
        </row>
        <row r="22462">
          <cell r="D22462"/>
        </row>
        <row r="22463">
          <cell r="D22463"/>
        </row>
        <row r="22464">
          <cell r="D22464"/>
        </row>
        <row r="22465">
          <cell r="D22465"/>
        </row>
        <row r="22466">
          <cell r="D22466"/>
        </row>
        <row r="22467">
          <cell r="D22467"/>
        </row>
        <row r="22468">
          <cell r="D22468"/>
        </row>
        <row r="22469">
          <cell r="D22469"/>
        </row>
        <row r="22470">
          <cell r="D22470"/>
        </row>
        <row r="22471">
          <cell r="D22471"/>
        </row>
        <row r="22472">
          <cell r="D22472"/>
        </row>
        <row r="22473">
          <cell r="D22473"/>
        </row>
        <row r="22474">
          <cell r="D22474"/>
        </row>
        <row r="22475">
          <cell r="D22475"/>
        </row>
        <row r="22476">
          <cell r="D22476"/>
        </row>
        <row r="22477">
          <cell r="D22477"/>
        </row>
        <row r="22478">
          <cell r="D22478"/>
        </row>
        <row r="22479">
          <cell r="D22479"/>
        </row>
        <row r="22480">
          <cell r="D22480"/>
        </row>
        <row r="22481">
          <cell r="D22481"/>
        </row>
        <row r="22482">
          <cell r="D22482"/>
        </row>
        <row r="22483">
          <cell r="D22483"/>
        </row>
        <row r="22484">
          <cell r="D22484"/>
        </row>
        <row r="22485">
          <cell r="D22485"/>
        </row>
        <row r="22486">
          <cell r="D22486"/>
        </row>
        <row r="22487">
          <cell r="D22487"/>
        </row>
        <row r="22488">
          <cell r="D22488"/>
        </row>
        <row r="22489">
          <cell r="D22489"/>
        </row>
        <row r="22490">
          <cell r="D22490"/>
        </row>
        <row r="22491">
          <cell r="D22491"/>
        </row>
        <row r="22492">
          <cell r="D22492"/>
        </row>
        <row r="22493">
          <cell r="D22493"/>
        </row>
        <row r="22494">
          <cell r="D22494"/>
        </row>
        <row r="22495">
          <cell r="D22495"/>
        </row>
        <row r="22496">
          <cell r="D22496"/>
        </row>
        <row r="22497">
          <cell r="D22497"/>
        </row>
        <row r="22498">
          <cell r="D22498"/>
        </row>
        <row r="22499">
          <cell r="D22499"/>
        </row>
        <row r="22500">
          <cell r="D22500"/>
        </row>
        <row r="22501">
          <cell r="D22501"/>
        </row>
        <row r="22502">
          <cell r="D22502"/>
        </row>
        <row r="22503">
          <cell r="D22503"/>
        </row>
        <row r="22504">
          <cell r="D22504"/>
        </row>
        <row r="22505">
          <cell r="D22505"/>
        </row>
        <row r="22506">
          <cell r="D22506"/>
        </row>
        <row r="22507">
          <cell r="D22507"/>
        </row>
        <row r="22508">
          <cell r="D22508"/>
        </row>
        <row r="22509">
          <cell r="D22509"/>
        </row>
        <row r="22510">
          <cell r="D22510"/>
        </row>
        <row r="22511">
          <cell r="D22511"/>
        </row>
        <row r="22512">
          <cell r="D22512"/>
        </row>
        <row r="22513">
          <cell r="D22513"/>
        </row>
        <row r="22514">
          <cell r="D22514"/>
        </row>
        <row r="22515">
          <cell r="D22515"/>
        </row>
        <row r="22516">
          <cell r="D22516"/>
        </row>
        <row r="22517">
          <cell r="D22517"/>
        </row>
        <row r="22518">
          <cell r="D22518"/>
        </row>
        <row r="22519">
          <cell r="D22519"/>
        </row>
        <row r="22520">
          <cell r="D22520"/>
        </row>
        <row r="22521">
          <cell r="D22521"/>
        </row>
        <row r="22522">
          <cell r="D22522"/>
        </row>
        <row r="22523">
          <cell r="D22523"/>
        </row>
        <row r="22524">
          <cell r="D22524"/>
        </row>
        <row r="22525">
          <cell r="D22525"/>
        </row>
        <row r="22526">
          <cell r="D22526"/>
        </row>
        <row r="22527">
          <cell r="D22527"/>
        </row>
        <row r="22528">
          <cell r="D22528"/>
        </row>
        <row r="22529">
          <cell r="D22529"/>
        </row>
        <row r="22530">
          <cell r="D22530"/>
        </row>
        <row r="22531">
          <cell r="D22531"/>
        </row>
        <row r="22532">
          <cell r="D22532"/>
        </row>
        <row r="22533">
          <cell r="D22533"/>
        </row>
        <row r="22534">
          <cell r="D22534"/>
        </row>
        <row r="22535">
          <cell r="D22535"/>
        </row>
        <row r="22536">
          <cell r="D22536"/>
        </row>
        <row r="22537">
          <cell r="D22537"/>
        </row>
        <row r="22538">
          <cell r="D22538"/>
        </row>
        <row r="22539">
          <cell r="D22539"/>
        </row>
        <row r="22540">
          <cell r="D22540"/>
        </row>
        <row r="22541">
          <cell r="D22541"/>
        </row>
        <row r="22542">
          <cell r="D22542"/>
        </row>
        <row r="22543">
          <cell r="D22543"/>
        </row>
        <row r="22544">
          <cell r="D22544"/>
        </row>
        <row r="22545">
          <cell r="D22545"/>
        </row>
        <row r="22546">
          <cell r="D22546"/>
        </row>
        <row r="22547">
          <cell r="D22547"/>
        </row>
        <row r="22548">
          <cell r="D22548"/>
        </row>
        <row r="22549">
          <cell r="D22549"/>
        </row>
        <row r="22550">
          <cell r="D22550"/>
        </row>
        <row r="22551">
          <cell r="D22551"/>
        </row>
        <row r="22552">
          <cell r="D22552"/>
        </row>
        <row r="22553">
          <cell r="D22553"/>
        </row>
        <row r="22554">
          <cell r="D22554"/>
        </row>
        <row r="22555">
          <cell r="D22555"/>
        </row>
        <row r="22556">
          <cell r="D22556"/>
        </row>
        <row r="22557">
          <cell r="D22557"/>
        </row>
        <row r="22558">
          <cell r="D22558"/>
        </row>
        <row r="22559">
          <cell r="D22559"/>
        </row>
        <row r="22560">
          <cell r="D22560"/>
        </row>
        <row r="22561">
          <cell r="D22561"/>
        </row>
        <row r="22562">
          <cell r="D22562"/>
        </row>
        <row r="22563">
          <cell r="D22563"/>
        </row>
        <row r="22564">
          <cell r="D22564"/>
        </row>
        <row r="22565">
          <cell r="D22565"/>
        </row>
        <row r="22566">
          <cell r="D22566"/>
        </row>
        <row r="22567">
          <cell r="D22567"/>
        </row>
        <row r="22568">
          <cell r="D22568"/>
        </row>
        <row r="22569">
          <cell r="D22569"/>
        </row>
        <row r="22570">
          <cell r="D22570"/>
        </row>
        <row r="22571">
          <cell r="D22571"/>
        </row>
        <row r="22572">
          <cell r="D22572"/>
        </row>
        <row r="22573">
          <cell r="D22573"/>
        </row>
        <row r="22574">
          <cell r="D22574"/>
        </row>
        <row r="22575">
          <cell r="D22575"/>
        </row>
        <row r="22576">
          <cell r="D22576"/>
        </row>
        <row r="22577">
          <cell r="D22577"/>
        </row>
        <row r="22578">
          <cell r="D22578"/>
        </row>
        <row r="22579">
          <cell r="D22579"/>
        </row>
        <row r="22580">
          <cell r="D22580"/>
        </row>
        <row r="22581">
          <cell r="D22581"/>
        </row>
        <row r="22582">
          <cell r="D22582"/>
        </row>
        <row r="22583">
          <cell r="D22583"/>
        </row>
        <row r="22584">
          <cell r="D22584"/>
        </row>
        <row r="22585">
          <cell r="D22585"/>
        </row>
        <row r="22586">
          <cell r="D22586"/>
        </row>
        <row r="22587">
          <cell r="D22587"/>
        </row>
        <row r="22588">
          <cell r="D22588"/>
        </row>
        <row r="22589">
          <cell r="D22589"/>
        </row>
        <row r="22590">
          <cell r="D22590"/>
        </row>
        <row r="22591">
          <cell r="D22591"/>
        </row>
        <row r="22592">
          <cell r="D22592"/>
        </row>
        <row r="22593">
          <cell r="D22593"/>
        </row>
        <row r="22594">
          <cell r="D22594"/>
        </row>
        <row r="22595">
          <cell r="D22595"/>
        </row>
        <row r="22596">
          <cell r="D22596"/>
        </row>
        <row r="22597">
          <cell r="D22597"/>
        </row>
        <row r="22598">
          <cell r="D22598"/>
        </row>
        <row r="22599">
          <cell r="D22599"/>
        </row>
        <row r="22600">
          <cell r="D22600"/>
        </row>
        <row r="22601">
          <cell r="D22601"/>
        </row>
        <row r="22602">
          <cell r="D22602"/>
        </row>
        <row r="22603">
          <cell r="D22603"/>
        </row>
        <row r="22604">
          <cell r="D22604"/>
        </row>
        <row r="22605">
          <cell r="D22605"/>
        </row>
        <row r="22606">
          <cell r="D22606"/>
        </row>
        <row r="22607">
          <cell r="D22607"/>
        </row>
        <row r="22608">
          <cell r="D22608"/>
        </row>
        <row r="22609">
          <cell r="D22609"/>
        </row>
        <row r="22610">
          <cell r="D22610"/>
        </row>
        <row r="22611">
          <cell r="D22611"/>
        </row>
        <row r="22612">
          <cell r="D22612"/>
        </row>
        <row r="22613">
          <cell r="D22613"/>
        </row>
        <row r="22614">
          <cell r="D22614"/>
        </row>
        <row r="22615">
          <cell r="D22615"/>
        </row>
        <row r="22616">
          <cell r="D22616"/>
        </row>
        <row r="22617">
          <cell r="D22617"/>
        </row>
        <row r="22618">
          <cell r="D22618"/>
        </row>
        <row r="22619">
          <cell r="D22619"/>
        </row>
        <row r="22620">
          <cell r="D22620"/>
        </row>
        <row r="22621">
          <cell r="D22621"/>
        </row>
        <row r="22622">
          <cell r="D22622"/>
        </row>
        <row r="22623">
          <cell r="D22623"/>
        </row>
        <row r="22624">
          <cell r="D22624"/>
        </row>
        <row r="22625">
          <cell r="D22625"/>
        </row>
        <row r="22626">
          <cell r="D22626"/>
        </row>
        <row r="22627">
          <cell r="D22627"/>
        </row>
        <row r="22628">
          <cell r="D22628"/>
        </row>
        <row r="22629">
          <cell r="D22629"/>
        </row>
        <row r="22630">
          <cell r="D22630"/>
        </row>
        <row r="22631">
          <cell r="D22631"/>
        </row>
        <row r="22632">
          <cell r="D22632"/>
        </row>
        <row r="22633">
          <cell r="D22633"/>
        </row>
        <row r="22634">
          <cell r="D22634"/>
        </row>
        <row r="22635">
          <cell r="D22635"/>
        </row>
        <row r="22636">
          <cell r="D22636"/>
        </row>
        <row r="22637">
          <cell r="D22637"/>
        </row>
        <row r="22638">
          <cell r="D22638"/>
        </row>
        <row r="22639">
          <cell r="D22639"/>
        </row>
        <row r="22640">
          <cell r="D22640"/>
        </row>
        <row r="22641">
          <cell r="D22641"/>
        </row>
        <row r="22642">
          <cell r="D22642"/>
        </row>
        <row r="22643">
          <cell r="D22643"/>
        </row>
        <row r="22644">
          <cell r="D22644"/>
        </row>
        <row r="22645">
          <cell r="D22645"/>
        </row>
        <row r="22646">
          <cell r="D22646"/>
        </row>
        <row r="22647">
          <cell r="D22647"/>
        </row>
        <row r="22648">
          <cell r="D22648"/>
        </row>
        <row r="22649">
          <cell r="D22649"/>
        </row>
        <row r="22650">
          <cell r="D22650"/>
        </row>
        <row r="22651">
          <cell r="D22651"/>
        </row>
        <row r="22652">
          <cell r="D22652"/>
        </row>
        <row r="22653">
          <cell r="D22653"/>
        </row>
        <row r="22654">
          <cell r="D22654"/>
        </row>
        <row r="22655">
          <cell r="D22655"/>
        </row>
        <row r="22656">
          <cell r="D22656"/>
        </row>
        <row r="22657">
          <cell r="D22657"/>
        </row>
        <row r="22658">
          <cell r="D22658"/>
        </row>
        <row r="22659">
          <cell r="D22659"/>
        </row>
        <row r="22660">
          <cell r="D22660"/>
        </row>
        <row r="22661">
          <cell r="D22661"/>
        </row>
        <row r="22662">
          <cell r="D22662"/>
        </row>
        <row r="22663">
          <cell r="D22663"/>
        </row>
        <row r="22664">
          <cell r="D22664"/>
        </row>
        <row r="22665">
          <cell r="D22665"/>
        </row>
        <row r="22666">
          <cell r="D22666"/>
        </row>
        <row r="22667">
          <cell r="D22667"/>
        </row>
        <row r="22668">
          <cell r="D22668"/>
        </row>
        <row r="22669">
          <cell r="D22669"/>
        </row>
        <row r="22670">
          <cell r="D22670"/>
        </row>
        <row r="22671">
          <cell r="D22671"/>
        </row>
        <row r="22672">
          <cell r="D22672"/>
        </row>
        <row r="22673">
          <cell r="D22673"/>
        </row>
        <row r="22674">
          <cell r="D22674"/>
        </row>
        <row r="22675">
          <cell r="D22675"/>
        </row>
        <row r="22676">
          <cell r="D22676"/>
        </row>
        <row r="22677">
          <cell r="D22677"/>
        </row>
        <row r="22678">
          <cell r="D22678"/>
        </row>
        <row r="22679">
          <cell r="D22679"/>
        </row>
        <row r="22680">
          <cell r="D22680"/>
        </row>
        <row r="22681">
          <cell r="D22681"/>
        </row>
        <row r="22682">
          <cell r="D22682"/>
        </row>
        <row r="22683">
          <cell r="D22683"/>
        </row>
        <row r="22684">
          <cell r="D22684"/>
        </row>
        <row r="22685">
          <cell r="D22685"/>
        </row>
        <row r="22686">
          <cell r="D22686"/>
        </row>
        <row r="22687">
          <cell r="D22687"/>
        </row>
        <row r="22688">
          <cell r="D22688"/>
        </row>
        <row r="22689">
          <cell r="D22689"/>
        </row>
        <row r="22690">
          <cell r="D22690"/>
        </row>
        <row r="22691">
          <cell r="D22691"/>
        </row>
        <row r="22692">
          <cell r="D22692"/>
        </row>
        <row r="22693">
          <cell r="D22693"/>
        </row>
        <row r="22694">
          <cell r="D22694"/>
        </row>
        <row r="22695">
          <cell r="D22695"/>
        </row>
        <row r="22696">
          <cell r="D22696"/>
        </row>
        <row r="22697">
          <cell r="D22697"/>
        </row>
        <row r="22698">
          <cell r="D22698"/>
        </row>
        <row r="22699">
          <cell r="D22699"/>
        </row>
        <row r="22700">
          <cell r="D22700"/>
        </row>
        <row r="22701">
          <cell r="D22701"/>
        </row>
        <row r="22702">
          <cell r="D22702"/>
        </row>
        <row r="22703">
          <cell r="D22703"/>
        </row>
        <row r="22704">
          <cell r="D22704"/>
        </row>
        <row r="22705">
          <cell r="D22705"/>
        </row>
        <row r="22706">
          <cell r="D22706"/>
        </row>
        <row r="22707">
          <cell r="D22707"/>
        </row>
        <row r="22708">
          <cell r="D22708"/>
        </row>
        <row r="22709">
          <cell r="D22709"/>
        </row>
        <row r="22710">
          <cell r="D22710"/>
        </row>
        <row r="22711">
          <cell r="D22711"/>
        </row>
        <row r="22712">
          <cell r="D22712"/>
        </row>
        <row r="22713">
          <cell r="D22713"/>
        </row>
        <row r="22714">
          <cell r="D22714"/>
        </row>
        <row r="22715">
          <cell r="D22715"/>
        </row>
        <row r="22716">
          <cell r="D22716"/>
        </row>
        <row r="22717">
          <cell r="D22717"/>
        </row>
        <row r="22718">
          <cell r="D22718"/>
        </row>
        <row r="22719">
          <cell r="D22719"/>
        </row>
        <row r="22720">
          <cell r="D22720"/>
        </row>
        <row r="22721">
          <cell r="D22721"/>
        </row>
        <row r="22722">
          <cell r="D22722"/>
        </row>
        <row r="22723">
          <cell r="D22723"/>
        </row>
        <row r="22724">
          <cell r="D22724"/>
        </row>
        <row r="22725">
          <cell r="D22725"/>
        </row>
        <row r="22726">
          <cell r="D22726"/>
        </row>
        <row r="22727">
          <cell r="D22727"/>
        </row>
        <row r="22728">
          <cell r="D22728"/>
        </row>
        <row r="22729">
          <cell r="D22729"/>
        </row>
        <row r="22730">
          <cell r="D22730"/>
        </row>
        <row r="22731">
          <cell r="D22731"/>
        </row>
        <row r="22732">
          <cell r="D22732"/>
        </row>
        <row r="22733">
          <cell r="D22733"/>
        </row>
        <row r="22734">
          <cell r="D22734"/>
        </row>
        <row r="22735">
          <cell r="D22735"/>
        </row>
        <row r="22736">
          <cell r="D22736"/>
        </row>
        <row r="22737">
          <cell r="D22737"/>
        </row>
        <row r="22738">
          <cell r="D22738"/>
        </row>
        <row r="22739">
          <cell r="D22739"/>
        </row>
        <row r="22740">
          <cell r="D22740"/>
        </row>
        <row r="22741">
          <cell r="D22741"/>
        </row>
        <row r="22742">
          <cell r="D22742"/>
        </row>
        <row r="22743">
          <cell r="D22743"/>
        </row>
        <row r="22744">
          <cell r="D22744"/>
        </row>
        <row r="22745">
          <cell r="D22745"/>
        </row>
        <row r="22746">
          <cell r="D22746"/>
        </row>
        <row r="22747">
          <cell r="D22747"/>
        </row>
        <row r="22748">
          <cell r="D22748"/>
        </row>
        <row r="22749">
          <cell r="D22749"/>
        </row>
        <row r="22750">
          <cell r="D22750"/>
        </row>
        <row r="22751">
          <cell r="D22751"/>
        </row>
        <row r="22752">
          <cell r="D22752"/>
        </row>
        <row r="22753">
          <cell r="D22753"/>
        </row>
        <row r="22754">
          <cell r="D22754"/>
        </row>
        <row r="22755">
          <cell r="D22755"/>
        </row>
        <row r="22756">
          <cell r="D22756"/>
        </row>
        <row r="22757">
          <cell r="D22757"/>
        </row>
        <row r="22758">
          <cell r="D22758"/>
        </row>
        <row r="22759">
          <cell r="D22759"/>
        </row>
        <row r="22760">
          <cell r="D22760"/>
        </row>
        <row r="22761">
          <cell r="D22761"/>
        </row>
        <row r="22762">
          <cell r="D22762"/>
        </row>
        <row r="22763">
          <cell r="D22763"/>
        </row>
        <row r="22764">
          <cell r="D22764"/>
        </row>
        <row r="22765">
          <cell r="D22765"/>
        </row>
        <row r="22766">
          <cell r="D22766"/>
        </row>
        <row r="22767">
          <cell r="D22767"/>
        </row>
        <row r="22768">
          <cell r="D22768"/>
        </row>
        <row r="22769">
          <cell r="D22769"/>
        </row>
        <row r="22770">
          <cell r="D22770"/>
        </row>
        <row r="22771">
          <cell r="D22771"/>
        </row>
        <row r="22772">
          <cell r="D22772"/>
        </row>
        <row r="22773">
          <cell r="D22773"/>
        </row>
        <row r="22774">
          <cell r="D22774"/>
        </row>
        <row r="22775">
          <cell r="D22775"/>
        </row>
        <row r="22776">
          <cell r="D22776"/>
        </row>
        <row r="22777">
          <cell r="D22777"/>
        </row>
        <row r="22778">
          <cell r="D22778"/>
        </row>
        <row r="22779">
          <cell r="D22779"/>
        </row>
        <row r="22780">
          <cell r="D22780"/>
        </row>
        <row r="22781">
          <cell r="D22781"/>
        </row>
        <row r="22782">
          <cell r="D22782"/>
        </row>
        <row r="22783">
          <cell r="D22783"/>
        </row>
        <row r="22784">
          <cell r="D22784"/>
        </row>
        <row r="22785">
          <cell r="D22785"/>
        </row>
        <row r="22786">
          <cell r="D22786"/>
        </row>
        <row r="22787">
          <cell r="D22787"/>
        </row>
        <row r="22788">
          <cell r="D22788"/>
        </row>
        <row r="22789">
          <cell r="D22789"/>
        </row>
        <row r="22790">
          <cell r="D22790"/>
        </row>
        <row r="22791">
          <cell r="D22791"/>
        </row>
        <row r="22792">
          <cell r="D22792"/>
        </row>
        <row r="22793">
          <cell r="D22793"/>
        </row>
        <row r="22794">
          <cell r="D22794"/>
        </row>
        <row r="22795">
          <cell r="D22795"/>
        </row>
        <row r="22796">
          <cell r="D22796"/>
        </row>
        <row r="22797">
          <cell r="D22797"/>
        </row>
        <row r="22798">
          <cell r="D22798"/>
        </row>
        <row r="22799">
          <cell r="D22799"/>
        </row>
        <row r="22800">
          <cell r="D22800"/>
        </row>
        <row r="22801">
          <cell r="D22801"/>
        </row>
        <row r="22802">
          <cell r="D22802"/>
        </row>
        <row r="22803">
          <cell r="D22803"/>
        </row>
        <row r="22804">
          <cell r="D22804"/>
        </row>
        <row r="22805">
          <cell r="D22805"/>
        </row>
        <row r="22806">
          <cell r="D22806"/>
        </row>
        <row r="22807">
          <cell r="D22807"/>
        </row>
        <row r="22808">
          <cell r="D22808"/>
        </row>
        <row r="22809">
          <cell r="D22809"/>
        </row>
        <row r="22810">
          <cell r="D22810"/>
        </row>
        <row r="22811">
          <cell r="D22811"/>
        </row>
        <row r="22812">
          <cell r="D22812"/>
        </row>
        <row r="22813">
          <cell r="D22813"/>
        </row>
        <row r="22814">
          <cell r="D22814"/>
        </row>
        <row r="22815">
          <cell r="D22815"/>
        </row>
        <row r="22816">
          <cell r="D22816"/>
        </row>
        <row r="22817">
          <cell r="D22817"/>
        </row>
        <row r="22818">
          <cell r="D22818"/>
        </row>
        <row r="22819">
          <cell r="D22819"/>
        </row>
        <row r="22820">
          <cell r="D22820"/>
        </row>
        <row r="22821">
          <cell r="D22821"/>
        </row>
        <row r="22822">
          <cell r="D22822"/>
        </row>
        <row r="22823">
          <cell r="D22823"/>
        </row>
        <row r="22824">
          <cell r="D22824"/>
        </row>
        <row r="22825">
          <cell r="D22825"/>
        </row>
        <row r="22826">
          <cell r="D22826"/>
        </row>
        <row r="22827">
          <cell r="D22827"/>
        </row>
        <row r="22828">
          <cell r="D22828"/>
        </row>
        <row r="22829">
          <cell r="D22829"/>
        </row>
        <row r="22830">
          <cell r="D22830"/>
        </row>
        <row r="22831">
          <cell r="D22831"/>
        </row>
        <row r="22832">
          <cell r="D22832"/>
        </row>
        <row r="22833">
          <cell r="D22833"/>
        </row>
        <row r="22834">
          <cell r="D22834"/>
        </row>
        <row r="22835">
          <cell r="D22835"/>
        </row>
        <row r="22836">
          <cell r="D22836"/>
        </row>
        <row r="22837">
          <cell r="D22837"/>
        </row>
        <row r="22838">
          <cell r="D22838"/>
        </row>
        <row r="22839">
          <cell r="D22839"/>
        </row>
        <row r="22840">
          <cell r="D22840"/>
        </row>
        <row r="22841">
          <cell r="D22841"/>
        </row>
        <row r="22842">
          <cell r="D22842"/>
        </row>
        <row r="22843">
          <cell r="D22843"/>
        </row>
        <row r="22844">
          <cell r="D22844"/>
        </row>
        <row r="22845">
          <cell r="D22845"/>
        </row>
        <row r="22846">
          <cell r="D22846"/>
        </row>
        <row r="22847">
          <cell r="D22847"/>
        </row>
        <row r="22848">
          <cell r="D22848"/>
        </row>
        <row r="22849">
          <cell r="D22849"/>
        </row>
        <row r="22850">
          <cell r="D22850"/>
        </row>
        <row r="22851">
          <cell r="D22851"/>
        </row>
        <row r="22852">
          <cell r="D22852"/>
        </row>
        <row r="22853">
          <cell r="D22853"/>
        </row>
        <row r="22854">
          <cell r="D22854"/>
        </row>
        <row r="22855">
          <cell r="D22855"/>
        </row>
        <row r="22856">
          <cell r="D22856"/>
        </row>
        <row r="22857">
          <cell r="D22857"/>
        </row>
        <row r="22858">
          <cell r="D22858"/>
        </row>
        <row r="22859">
          <cell r="D22859"/>
        </row>
        <row r="22860">
          <cell r="D22860"/>
        </row>
        <row r="22861">
          <cell r="D22861"/>
        </row>
        <row r="22862">
          <cell r="D22862"/>
        </row>
        <row r="22863">
          <cell r="D22863"/>
        </row>
        <row r="22864">
          <cell r="D22864"/>
        </row>
        <row r="22865">
          <cell r="D22865"/>
        </row>
        <row r="22866">
          <cell r="D22866"/>
        </row>
        <row r="22867">
          <cell r="D22867"/>
        </row>
        <row r="22868">
          <cell r="D22868"/>
        </row>
        <row r="22869">
          <cell r="D22869"/>
        </row>
        <row r="22870">
          <cell r="D22870"/>
        </row>
        <row r="22871">
          <cell r="D22871"/>
        </row>
        <row r="22872">
          <cell r="D22872"/>
        </row>
        <row r="22873">
          <cell r="D22873"/>
        </row>
        <row r="22874">
          <cell r="D22874"/>
        </row>
        <row r="22875">
          <cell r="D22875"/>
        </row>
        <row r="22876">
          <cell r="D22876"/>
        </row>
        <row r="22877">
          <cell r="D22877"/>
        </row>
        <row r="22878">
          <cell r="D22878"/>
        </row>
        <row r="22879">
          <cell r="D22879"/>
        </row>
        <row r="22880">
          <cell r="D22880"/>
        </row>
        <row r="22881">
          <cell r="D22881"/>
        </row>
        <row r="22882">
          <cell r="D22882"/>
        </row>
        <row r="22883">
          <cell r="D22883"/>
        </row>
        <row r="22884">
          <cell r="D22884"/>
        </row>
        <row r="22885">
          <cell r="D22885"/>
        </row>
        <row r="22886">
          <cell r="D22886"/>
        </row>
        <row r="22887">
          <cell r="D22887"/>
        </row>
        <row r="22888">
          <cell r="D22888"/>
        </row>
        <row r="22889">
          <cell r="D22889"/>
        </row>
        <row r="22890">
          <cell r="D22890"/>
        </row>
        <row r="22891">
          <cell r="D22891"/>
        </row>
        <row r="22892">
          <cell r="D22892"/>
        </row>
        <row r="22893">
          <cell r="D22893"/>
        </row>
        <row r="22894">
          <cell r="D22894"/>
        </row>
        <row r="22895">
          <cell r="D22895"/>
        </row>
        <row r="22896">
          <cell r="D22896"/>
        </row>
        <row r="22897">
          <cell r="D22897"/>
        </row>
        <row r="22898">
          <cell r="D22898"/>
        </row>
        <row r="22899">
          <cell r="D22899"/>
        </row>
        <row r="22900">
          <cell r="D22900"/>
        </row>
        <row r="22901">
          <cell r="D22901"/>
        </row>
        <row r="22902">
          <cell r="D22902"/>
        </row>
        <row r="22903">
          <cell r="D22903"/>
        </row>
        <row r="22904">
          <cell r="D22904"/>
        </row>
        <row r="22905">
          <cell r="D22905"/>
        </row>
        <row r="22906">
          <cell r="D22906"/>
        </row>
        <row r="22907">
          <cell r="D22907"/>
        </row>
        <row r="22908">
          <cell r="D22908"/>
        </row>
        <row r="22909">
          <cell r="D22909"/>
        </row>
        <row r="22910">
          <cell r="D22910"/>
        </row>
        <row r="22911">
          <cell r="D22911"/>
        </row>
        <row r="22912">
          <cell r="D22912"/>
        </row>
        <row r="22913">
          <cell r="D22913"/>
        </row>
        <row r="22914">
          <cell r="D22914"/>
        </row>
        <row r="22915">
          <cell r="D22915"/>
        </row>
        <row r="22916">
          <cell r="D22916"/>
        </row>
        <row r="22917">
          <cell r="D22917"/>
        </row>
        <row r="22918">
          <cell r="D22918"/>
        </row>
        <row r="22919">
          <cell r="D22919"/>
        </row>
        <row r="22920">
          <cell r="D22920"/>
        </row>
        <row r="22921">
          <cell r="D22921"/>
        </row>
        <row r="22922">
          <cell r="D22922"/>
        </row>
        <row r="22923">
          <cell r="D22923"/>
        </row>
        <row r="22924">
          <cell r="D22924"/>
        </row>
        <row r="22925">
          <cell r="D22925"/>
        </row>
        <row r="22926">
          <cell r="D22926"/>
        </row>
        <row r="22927">
          <cell r="D22927"/>
        </row>
        <row r="22928">
          <cell r="D22928"/>
        </row>
        <row r="22929">
          <cell r="D22929"/>
        </row>
        <row r="22930">
          <cell r="D22930"/>
        </row>
        <row r="22931">
          <cell r="D22931"/>
        </row>
        <row r="22932">
          <cell r="D22932"/>
        </row>
        <row r="22933">
          <cell r="D22933"/>
        </row>
        <row r="22934">
          <cell r="D22934"/>
        </row>
        <row r="22935">
          <cell r="D22935"/>
        </row>
        <row r="22936">
          <cell r="D22936"/>
        </row>
        <row r="22937">
          <cell r="D22937"/>
        </row>
        <row r="22938">
          <cell r="D22938"/>
        </row>
        <row r="22939">
          <cell r="D22939"/>
        </row>
        <row r="22940">
          <cell r="D22940"/>
        </row>
        <row r="22941">
          <cell r="D22941"/>
        </row>
        <row r="22942">
          <cell r="D22942"/>
        </row>
        <row r="22943">
          <cell r="D22943"/>
        </row>
        <row r="22944">
          <cell r="D22944"/>
        </row>
        <row r="22945">
          <cell r="D22945"/>
        </row>
        <row r="22946">
          <cell r="D22946"/>
        </row>
        <row r="22947">
          <cell r="D22947"/>
        </row>
        <row r="22948">
          <cell r="D22948"/>
        </row>
        <row r="22949">
          <cell r="D22949"/>
        </row>
        <row r="22950">
          <cell r="D22950"/>
        </row>
        <row r="22951">
          <cell r="D22951"/>
        </row>
        <row r="22952">
          <cell r="D22952"/>
        </row>
        <row r="22953">
          <cell r="D22953"/>
        </row>
        <row r="22954">
          <cell r="D22954"/>
        </row>
        <row r="22955">
          <cell r="D22955"/>
        </row>
        <row r="22956">
          <cell r="D22956"/>
        </row>
        <row r="22957">
          <cell r="D22957"/>
        </row>
        <row r="22958">
          <cell r="D22958"/>
        </row>
        <row r="22959">
          <cell r="D22959"/>
        </row>
        <row r="22960">
          <cell r="D22960"/>
        </row>
        <row r="22961">
          <cell r="D22961"/>
        </row>
        <row r="22962">
          <cell r="D22962"/>
        </row>
        <row r="22963">
          <cell r="D22963"/>
        </row>
        <row r="22964">
          <cell r="D22964"/>
        </row>
        <row r="22965">
          <cell r="D22965"/>
        </row>
        <row r="22966">
          <cell r="D22966"/>
        </row>
        <row r="22967">
          <cell r="D22967"/>
        </row>
        <row r="22968">
          <cell r="D22968"/>
        </row>
        <row r="22969">
          <cell r="D22969"/>
        </row>
        <row r="22970">
          <cell r="D22970"/>
        </row>
        <row r="22971">
          <cell r="D22971"/>
        </row>
        <row r="22972">
          <cell r="D22972"/>
        </row>
        <row r="22973">
          <cell r="D22973"/>
        </row>
        <row r="22974">
          <cell r="D22974"/>
        </row>
        <row r="22975">
          <cell r="D22975"/>
        </row>
        <row r="22976">
          <cell r="D22976"/>
        </row>
        <row r="22977">
          <cell r="D22977"/>
        </row>
        <row r="22978">
          <cell r="D22978"/>
        </row>
        <row r="22979">
          <cell r="D22979"/>
        </row>
        <row r="22980">
          <cell r="D22980"/>
        </row>
        <row r="22981">
          <cell r="D22981"/>
        </row>
        <row r="22982">
          <cell r="D22982"/>
        </row>
        <row r="22983">
          <cell r="D22983"/>
        </row>
        <row r="22984">
          <cell r="D22984"/>
        </row>
        <row r="22985">
          <cell r="D22985"/>
        </row>
        <row r="22986">
          <cell r="D22986"/>
        </row>
        <row r="22987">
          <cell r="D22987"/>
        </row>
        <row r="22988">
          <cell r="D22988"/>
        </row>
        <row r="22989">
          <cell r="D22989"/>
        </row>
        <row r="22990">
          <cell r="D22990"/>
        </row>
        <row r="22991">
          <cell r="D22991"/>
        </row>
        <row r="22992">
          <cell r="D22992"/>
        </row>
        <row r="22993">
          <cell r="D22993"/>
        </row>
        <row r="22994">
          <cell r="D22994"/>
        </row>
        <row r="22995">
          <cell r="D22995"/>
        </row>
        <row r="22996">
          <cell r="D22996"/>
        </row>
        <row r="22997">
          <cell r="D22997"/>
        </row>
        <row r="22998">
          <cell r="D22998"/>
        </row>
        <row r="22999">
          <cell r="D22999"/>
        </row>
        <row r="23000">
          <cell r="D23000"/>
        </row>
        <row r="23001">
          <cell r="D23001"/>
        </row>
        <row r="23002">
          <cell r="D23002"/>
        </row>
        <row r="23003">
          <cell r="D23003"/>
        </row>
        <row r="23004">
          <cell r="D23004"/>
        </row>
        <row r="23005">
          <cell r="D23005"/>
        </row>
        <row r="23006">
          <cell r="D23006"/>
        </row>
        <row r="23007">
          <cell r="D23007"/>
        </row>
        <row r="23008">
          <cell r="D23008"/>
        </row>
        <row r="23009">
          <cell r="D23009"/>
        </row>
        <row r="23010">
          <cell r="D23010"/>
        </row>
        <row r="23011">
          <cell r="D23011"/>
        </row>
        <row r="23012">
          <cell r="D23012"/>
        </row>
        <row r="23013">
          <cell r="D23013"/>
        </row>
        <row r="23014">
          <cell r="D23014"/>
        </row>
        <row r="23015">
          <cell r="D23015"/>
        </row>
        <row r="23016">
          <cell r="D23016"/>
        </row>
        <row r="23017">
          <cell r="D23017"/>
        </row>
        <row r="23018">
          <cell r="D23018"/>
        </row>
        <row r="23019">
          <cell r="D23019"/>
        </row>
        <row r="23020">
          <cell r="D23020"/>
        </row>
        <row r="23021">
          <cell r="D23021"/>
        </row>
        <row r="23022">
          <cell r="D23022"/>
        </row>
        <row r="23023">
          <cell r="D23023"/>
        </row>
        <row r="23024">
          <cell r="D23024"/>
        </row>
        <row r="23025">
          <cell r="D23025"/>
        </row>
        <row r="23026">
          <cell r="D23026"/>
        </row>
        <row r="23027">
          <cell r="D23027"/>
        </row>
        <row r="23028">
          <cell r="D23028"/>
        </row>
        <row r="23029">
          <cell r="D23029"/>
        </row>
        <row r="23030">
          <cell r="D23030"/>
        </row>
        <row r="23031">
          <cell r="D23031"/>
        </row>
        <row r="23032">
          <cell r="D23032"/>
        </row>
        <row r="23033">
          <cell r="D23033"/>
        </row>
        <row r="23034">
          <cell r="D23034"/>
        </row>
        <row r="23035">
          <cell r="D23035"/>
        </row>
        <row r="23036">
          <cell r="D23036"/>
        </row>
        <row r="23037">
          <cell r="D23037"/>
        </row>
        <row r="23038">
          <cell r="D23038"/>
        </row>
        <row r="23039">
          <cell r="D23039"/>
        </row>
        <row r="23040">
          <cell r="D23040"/>
        </row>
        <row r="23041">
          <cell r="D23041"/>
        </row>
        <row r="23042">
          <cell r="D23042"/>
        </row>
        <row r="23043">
          <cell r="D23043"/>
        </row>
        <row r="23044">
          <cell r="D23044"/>
        </row>
        <row r="23045">
          <cell r="D23045"/>
        </row>
        <row r="23046">
          <cell r="D23046"/>
        </row>
        <row r="23047">
          <cell r="D23047"/>
        </row>
        <row r="23048">
          <cell r="D23048"/>
        </row>
        <row r="23049">
          <cell r="D23049"/>
        </row>
        <row r="23050">
          <cell r="D23050"/>
        </row>
        <row r="23051">
          <cell r="D23051"/>
        </row>
        <row r="23052">
          <cell r="D23052"/>
        </row>
        <row r="23053">
          <cell r="D23053"/>
        </row>
        <row r="23054">
          <cell r="D23054"/>
        </row>
        <row r="23055">
          <cell r="D23055"/>
        </row>
        <row r="23056">
          <cell r="D23056"/>
        </row>
        <row r="23057">
          <cell r="D23057"/>
        </row>
        <row r="23058">
          <cell r="D23058"/>
        </row>
        <row r="23059">
          <cell r="D23059"/>
        </row>
        <row r="23060">
          <cell r="D23060"/>
        </row>
        <row r="23061">
          <cell r="D23061"/>
        </row>
        <row r="23062">
          <cell r="D23062"/>
        </row>
        <row r="23063">
          <cell r="D23063"/>
        </row>
        <row r="23064">
          <cell r="D23064"/>
        </row>
        <row r="23065">
          <cell r="D23065"/>
        </row>
        <row r="23066">
          <cell r="D23066"/>
        </row>
        <row r="23067">
          <cell r="D23067"/>
        </row>
        <row r="23068">
          <cell r="D23068"/>
        </row>
        <row r="23069">
          <cell r="D23069"/>
        </row>
        <row r="23070">
          <cell r="D23070"/>
        </row>
        <row r="23071">
          <cell r="D23071"/>
        </row>
        <row r="23072">
          <cell r="D23072"/>
        </row>
        <row r="23073">
          <cell r="D23073"/>
        </row>
        <row r="23074">
          <cell r="D23074"/>
        </row>
        <row r="23075">
          <cell r="D23075"/>
        </row>
        <row r="23076">
          <cell r="D23076"/>
        </row>
        <row r="23077">
          <cell r="D23077"/>
        </row>
        <row r="23078">
          <cell r="D23078"/>
        </row>
        <row r="23079">
          <cell r="D23079"/>
        </row>
        <row r="23080">
          <cell r="D23080"/>
        </row>
        <row r="23081">
          <cell r="D23081"/>
        </row>
        <row r="23082">
          <cell r="D23082"/>
        </row>
        <row r="23083">
          <cell r="D23083"/>
        </row>
        <row r="23084">
          <cell r="D23084"/>
        </row>
        <row r="23085">
          <cell r="D23085"/>
        </row>
        <row r="23086">
          <cell r="D23086"/>
        </row>
        <row r="23087">
          <cell r="D23087"/>
        </row>
        <row r="23088">
          <cell r="D23088"/>
        </row>
        <row r="23089">
          <cell r="D23089"/>
        </row>
        <row r="23090">
          <cell r="D23090"/>
        </row>
        <row r="23091">
          <cell r="D23091"/>
        </row>
        <row r="23092">
          <cell r="D23092"/>
        </row>
        <row r="23093">
          <cell r="D23093"/>
        </row>
        <row r="23094">
          <cell r="D23094"/>
        </row>
        <row r="23095">
          <cell r="D23095"/>
        </row>
        <row r="23096">
          <cell r="D23096"/>
        </row>
        <row r="23097">
          <cell r="D23097"/>
        </row>
        <row r="23098">
          <cell r="D23098"/>
        </row>
        <row r="23099">
          <cell r="D23099"/>
        </row>
        <row r="23100">
          <cell r="D23100"/>
        </row>
        <row r="23101">
          <cell r="D23101"/>
        </row>
        <row r="23102">
          <cell r="D23102"/>
        </row>
        <row r="23103">
          <cell r="D23103"/>
        </row>
        <row r="23104">
          <cell r="D23104"/>
        </row>
        <row r="23105">
          <cell r="D23105"/>
        </row>
        <row r="23106">
          <cell r="D23106"/>
        </row>
        <row r="23107">
          <cell r="D23107"/>
        </row>
        <row r="23108">
          <cell r="D23108"/>
        </row>
        <row r="23109">
          <cell r="D23109"/>
        </row>
        <row r="23110">
          <cell r="D23110"/>
        </row>
        <row r="23111">
          <cell r="D23111"/>
        </row>
        <row r="23112">
          <cell r="D23112"/>
        </row>
        <row r="23113">
          <cell r="D23113"/>
        </row>
        <row r="23114">
          <cell r="D23114"/>
        </row>
        <row r="23115">
          <cell r="D23115"/>
        </row>
        <row r="23116">
          <cell r="D23116"/>
        </row>
        <row r="23117">
          <cell r="D23117"/>
        </row>
        <row r="23118">
          <cell r="D23118"/>
        </row>
        <row r="23119">
          <cell r="D23119"/>
        </row>
        <row r="23120">
          <cell r="D23120"/>
        </row>
        <row r="23121">
          <cell r="D23121"/>
        </row>
        <row r="23122">
          <cell r="D23122"/>
        </row>
        <row r="23123">
          <cell r="D23123"/>
        </row>
        <row r="23124">
          <cell r="D23124"/>
        </row>
        <row r="23125">
          <cell r="D23125"/>
        </row>
        <row r="23126">
          <cell r="D23126"/>
        </row>
        <row r="23127">
          <cell r="D23127"/>
        </row>
        <row r="23128">
          <cell r="D23128"/>
        </row>
        <row r="23129">
          <cell r="D23129"/>
        </row>
        <row r="23130">
          <cell r="D23130"/>
        </row>
        <row r="23131">
          <cell r="D23131"/>
        </row>
        <row r="23132">
          <cell r="D23132"/>
        </row>
        <row r="23133">
          <cell r="D23133"/>
        </row>
        <row r="23134">
          <cell r="D23134"/>
        </row>
        <row r="23135">
          <cell r="D23135"/>
        </row>
        <row r="23136">
          <cell r="D23136"/>
        </row>
        <row r="23137">
          <cell r="D23137"/>
        </row>
        <row r="23138">
          <cell r="D23138"/>
        </row>
        <row r="23139">
          <cell r="D23139"/>
        </row>
        <row r="23140">
          <cell r="D23140"/>
        </row>
        <row r="23141">
          <cell r="D23141"/>
        </row>
        <row r="23142">
          <cell r="D23142"/>
        </row>
        <row r="23143">
          <cell r="D23143"/>
        </row>
        <row r="23144">
          <cell r="D23144"/>
        </row>
        <row r="23145">
          <cell r="D23145"/>
        </row>
        <row r="23146">
          <cell r="D23146"/>
        </row>
        <row r="23147">
          <cell r="D23147"/>
        </row>
        <row r="23148">
          <cell r="D23148"/>
        </row>
        <row r="23149">
          <cell r="D23149"/>
        </row>
        <row r="23150">
          <cell r="D23150"/>
        </row>
        <row r="23151">
          <cell r="D23151"/>
        </row>
        <row r="23152">
          <cell r="D23152"/>
        </row>
        <row r="23153">
          <cell r="D23153"/>
        </row>
        <row r="23154">
          <cell r="D23154"/>
        </row>
        <row r="23155">
          <cell r="D23155"/>
        </row>
        <row r="23156">
          <cell r="D23156"/>
        </row>
        <row r="23157">
          <cell r="D23157"/>
        </row>
        <row r="23158">
          <cell r="D23158"/>
        </row>
        <row r="23159">
          <cell r="D23159"/>
        </row>
        <row r="23160">
          <cell r="D23160"/>
        </row>
        <row r="23161">
          <cell r="D23161"/>
        </row>
        <row r="23162">
          <cell r="D23162"/>
        </row>
        <row r="23163">
          <cell r="D23163"/>
        </row>
        <row r="23164">
          <cell r="D23164"/>
        </row>
        <row r="23165">
          <cell r="D23165"/>
        </row>
        <row r="23166">
          <cell r="D23166"/>
        </row>
        <row r="23167">
          <cell r="D23167"/>
        </row>
        <row r="23168">
          <cell r="D23168"/>
        </row>
        <row r="23169">
          <cell r="D23169"/>
        </row>
        <row r="23170">
          <cell r="D23170"/>
        </row>
        <row r="23171">
          <cell r="D23171"/>
        </row>
        <row r="23172">
          <cell r="D23172"/>
        </row>
        <row r="23173">
          <cell r="D23173"/>
        </row>
        <row r="23174">
          <cell r="D23174"/>
        </row>
        <row r="23175">
          <cell r="D23175"/>
        </row>
        <row r="23176">
          <cell r="D23176"/>
        </row>
        <row r="23177">
          <cell r="D23177"/>
        </row>
        <row r="23178">
          <cell r="D23178"/>
        </row>
        <row r="23179">
          <cell r="D23179"/>
        </row>
        <row r="23180">
          <cell r="D23180"/>
        </row>
        <row r="23181">
          <cell r="D23181"/>
        </row>
        <row r="23182">
          <cell r="D23182"/>
        </row>
        <row r="23183">
          <cell r="D23183"/>
        </row>
        <row r="23184">
          <cell r="D23184"/>
        </row>
        <row r="23185">
          <cell r="D23185"/>
        </row>
        <row r="23186">
          <cell r="D23186"/>
        </row>
        <row r="23187">
          <cell r="D23187"/>
        </row>
        <row r="23188">
          <cell r="D23188"/>
        </row>
        <row r="23189">
          <cell r="D23189"/>
        </row>
        <row r="23190">
          <cell r="D23190"/>
        </row>
        <row r="23191">
          <cell r="D23191"/>
        </row>
        <row r="23192">
          <cell r="D23192"/>
        </row>
        <row r="23193">
          <cell r="D23193"/>
        </row>
        <row r="23194">
          <cell r="D23194"/>
        </row>
        <row r="23195">
          <cell r="D23195"/>
        </row>
        <row r="23196">
          <cell r="D23196"/>
        </row>
        <row r="23197">
          <cell r="D23197"/>
        </row>
        <row r="23198">
          <cell r="D23198"/>
        </row>
        <row r="23199">
          <cell r="D23199"/>
        </row>
        <row r="23200">
          <cell r="D23200"/>
        </row>
        <row r="23201">
          <cell r="D23201"/>
        </row>
        <row r="23202">
          <cell r="D23202"/>
        </row>
        <row r="23203">
          <cell r="D23203"/>
        </row>
        <row r="23204">
          <cell r="D23204"/>
        </row>
        <row r="23205">
          <cell r="D23205"/>
        </row>
        <row r="23206">
          <cell r="D23206"/>
        </row>
        <row r="23207">
          <cell r="D23207"/>
        </row>
        <row r="23208">
          <cell r="D23208"/>
        </row>
        <row r="23209">
          <cell r="D23209"/>
        </row>
        <row r="23210">
          <cell r="D23210"/>
        </row>
        <row r="23211">
          <cell r="D23211"/>
        </row>
        <row r="23212">
          <cell r="D23212"/>
        </row>
        <row r="23213">
          <cell r="D23213"/>
        </row>
        <row r="23214">
          <cell r="D23214"/>
        </row>
        <row r="23215">
          <cell r="D23215"/>
        </row>
        <row r="23216">
          <cell r="D23216"/>
        </row>
        <row r="23217">
          <cell r="D23217"/>
        </row>
        <row r="23218">
          <cell r="D23218"/>
        </row>
        <row r="23219">
          <cell r="D23219"/>
        </row>
        <row r="23220">
          <cell r="D23220"/>
        </row>
        <row r="23221">
          <cell r="D23221"/>
        </row>
        <row r="23222">
          <cell r="D23222"/>
        </row>
        <row r="23223">
          <cell r="D23223"/>
        </row>
        <row r="23224">
          <cell r="D23224"/>
        </row>
        <row r="23225">
          <cell r="D23225"/>
        </row>
        <row r="23226">
          <cell r="D23226"/>
        </row>
        <row r="23227">
          <cell r="D23227"/>
        </row>
        <row r="23228">
          <cell r="D23228"/>
        </row>
        <row r="23229">
          <cell r="D23229"/>
        </row>
        <row r="23230">
          <cell r="D23230"/>
        </row>
        <row r="23231">
          <cell r="D23231"/>
        </row>
        <row r="23232">
          <cell r="D23232"/>
        </row>
        <row r="23233">
          <cell r="D23233"/>
        </row>
        <row r="23234">
          <cell r="D23234"/>
        </row>
        <row r="23235">
          <cell r="D23235"/>
        </row>
        <row r="23236">
          <cell r="D23236"/>
        </row>
        <row r="23237">
          <cell r="D23237"/>
        </row>
        <row r="23238">
          <cell r="D23238"/>
        </row>
        <row r="23239">
          <cell r="D23239"/>
        </row>
        <row r="23240">
          <cell r="D23240"/>
        </row>
        <row r="23241">
          <cell r="D23241"/>
        </row>
        <row r="23242">
          <cell r="D23242"/>
        </row>
        <row r="23243">
          <cell r="D23243"/>
        </row>
        <row r="23244">
          <cell r="D23244"/>
        </row>
        <row r="23245">
          <cell r="D23245"/>
        </row>
        <row r="23246">
          <cell r="D23246"/>
        </row>
        <row r="23247">
          <cell r="D23247"/>
        </row>
        <row r="23248">
          <cell r="D23248"/>
        </row>
        <row r="23249">
          <cell r="D23249"/>
        </row>
        <row r="23250">
          <cell r="D23250"/>
        </row>
        <row r="23251">
          <cell r="D23251"/>
        </row>
        <row r="23252">
          <cell r="D23252"/>
        </row>
        <row r="23253">
          <cell r="D23253"/>
        </row>
        <row r="23254">
          <cell r="D23254"/>
        </row>
        <row r="23255">
          <cell r="D23255"/>
        </row>
        <row r="23256">
          <cell r="D23256"/>
        </row>
        <row r="23257">
          <cell r="D23257"/>
        </row>
        <row r="23258">
          <cell r="D23258"/>
        </row>
        <row r="23259">
          <cell r="D23259"/>
        </row>
        <row r="23260">
          <cell r="D23260"/>
        </row>
        <row r="23261">
          <cell r="D23261"/>
        </row>
        <row r="23262">
          <cell r="D23262"/>
        </row>
        <row r="23263">
          <cell r="D23263"/>
        </row>
        <row r="23264">
          <cell r="D23264"/>
        </row>
        <row r="23265">
          <cell r="D23265"/>
        </row>
        <row r="23266">
          <cell r="D23266"/>
        </row>
        <row r="23267">
          <cell r="D23267"/>
        </row>
        <row r="23268">
          <cell r="D23268"/>
        </row>
        <row r="23269">
          <cell r="D23269"/>
        </row>
        <row r="23270">
          <cell r="D23270"/>
        </row>
        <row r="23271">
          <cell r="D23271"/>
        </row>
        <row r="23272">
          <cell r="D23272"/>
        </row>
        <row r="23273">
          <cell r="D23273"/>
        </row>
        <row r="23274">
          <cell r="D23274"/>
        </row>
        <row r="23275">
          <cell r="D23275"/>
        </row>
        <row r="23276">
          <cell r="D23276"/>
        </row>
        <row r="23277">
          <cell r="D23277"/>
        </row>
        <row r="23278">
          <cell r="D23278"/>
        </row>
        <row r="23279">
          <cell r="D23279"/>
        </row>
        <row r="23280">
          <cell r="D23280"/>
        </row>
        <row r="23281">
          <cell r="D23281"/>
        </row>
        <row r="23282">
          <cell r="D23282"/>
        </row>
        <row r="23283">
          <cell r="D23283"/>
        </row>
        <row r="23284">
          <cell r="D23284"/>
        </row>
        <row r="23285">
          <cell r="D23285"/>
        </row>
        <row r="23286">
          <cell r="D23286"/>
        </row>
        <row r="23287">
          <cell r="D23287"/>
        </row>
        <row r="23288">
          <cell r="D23288"/>
        </row>
        <row r="23289">
          <cell r="D23289"/>
        </row>
        <row r="23290">
          <cell r="D23290"/>
        </row>
        <row r="23291">
          <cell r="D23291"/>
        </row>
        <row r="23292">
          <cell r="D23292"/>
        </row>
        <row r="23293">
          <cell r="D23293"/>
        </row>
        <row r="23294">
          <cell r="D23294"/>
        </row>
        <row r="23295">
          <cell r="D23295"/>
        </row>
        <row r="23296">
          <cell r="D23296"/>
        </row>
        <row r="23297">
          <cell r="D23297"/>
        </row>
        <row r="23298">
          <cell r="D23298"/>
        </row>
        <row r="23299">
          <cell r="D23299"/>
        </row>
        <row r="23300">
          <cell r="D23300"/>
        </row>
        <row r="23301">
          <cell r="D23301"/>
        </row>
        <row r="23302">
          <cell r="D23302"/>
        </row>
        <row r="23303">
          <cell r="D23303"/>
        </row>
        <row r="23304">
          <cell r="D23304"/>
        </row>
        <row r="23305">
          <cell r="D23305"/>
        </row>
        <row r="23306">
          <cell r="D23306"/>
        </row>
        <row r="23307">
          <cell r="D23307"/>
        </row>
        <row r="23308">
          <cell r="D23308"/>
        </row>
        <row r="23309">
          <cell r="D23309"/>
        </row>
        <row r="23310">
          <cell r="D23310"/>
        </row>
        <row r="23311">
          <cell r="D23311"/>
        </row>
        <row r="23312">
          <cell r="D23312"/>
        </row>
        <row r="23313">
          <cell r="D23313"/>
        </row>
        <row r="23314">
          <cell r="D23314"/>
        </row>
        <row r="23315">
          <cell r="D23315"/>
        </row>
        <row r="23316">
          <cell r="D23316"/>
        </row>
        <row r="23317">
          <cell r="D23317"/>
        </row>
        <row r="23318">
          <cell r="D23318"/>
        </row>
        <row r="23319">
          <cell r="D23319"/>
        </row>
        <row r="23320">
          <cell r="D23320"/>
        </row>
        <row r="23321">
          <cell r="D23321"/>
        </row>
        <row r="23322">
          <cell r="D23322"/>
        </row>
        <row r="23323">
          <cell r="D23323"/>
        </row>
        <row r="23324">
          <cell r="D23324"/>
        </row>
        <row r="23325">
          <cell r="D23325"/>
        </row>
        <row r="23326">
          <cell r="D23326"/>
        </row>
        <row r="23327">
          <cell r="D23327"/>
        </row>
        <row r="23328">
          <cell r="D23328"/>
        </row>
        <row r="23329">
          <cell r="D23329"/>
        </row>
        <row r="23330">
          <cell r="D23330"/>
        </row>
        <row r="23331">
          <cell r="D23331"/>
        </row>
        <row r="23332">
          <cell r="D23332"/>
        </row>
        <row r="23333">
          <cell r="D23333"/>
        </row>
        <row r="23334">
          <cell r="D23334"/>
        </row>
        <row r="23335">
          <cell r="D23335"/>
        </row>
        <row r="23336">
          <cell r="D23336"/>
        </row>
        <row r="23337">
          <cell r="D23337"/>
        </row>
        <row r="23338">
          <cell r="D23338"/>
        </row>
        <row r="23339">
          <cell r="D23339"/>
        </row>
        <row r="23340">
          <cell r="D23340"/>
        </row>
        <row r="23341">
          <cell r="D23341"/>
        </row>
        <row r="23342">
          <cell r="D23342"/>
        </row>
        <row r="23343">
          <cell r="D23343"/>
        </row>
        <row r="23344">
          <cell r="D23344"/>
        </row>
        <row r="23345">
          <cell r="D23345"/>
        </row>
        <row r="23346">
          <cell r="D23346"/>
        </row>
        <row r="23347">
          <cell r="D23347"/>
        </row>
        <row r="23348">
          <cell r="D23348"/>
        </row>
        <row r="23349">
          <cell r="D23349"/>
        </row>
        <row r="23350">
          <cell r="D23350"/>
        </row>
        <row r="23351">
          <cell r="D23351"/>
        </row>
        <row r="23352">
          <cell r="D23352"/>
        </row>
        <row r="23353">
          <cell r="D23353"/>
        </row>
        <row r="23354">
          <cell r="D23354"/>
        </row>
        <row r="23355">
          <cell r="D23355"/>
        </row>
        <row r="23356">
          <cell r="D23356"/>
        </row>
        <row r="23357">
          <cell r="D23357"/>
        </row>
        <row r="23358">
          <cell r="D23358"/>
        </row>
        <row r="23359">
          <cell r="D23359"/>
        </row>
        <row r="23360">
          <cell r="D23360"/>
        </row>
        <row r="23361">
          <cell r="D23361"/>
        </row>
        <row r="23362">
          <cell r="D23362"/>
        </row>
        <row r="23363">
          <cell r="D23363"/>
        </row>
        <row r="23364">
          <cell r="D23364"/>
        </row>
        <row r="23365">
          <cell r="D23365"/>
        </row>
        <row r="23366">
          <cell r="D23366"/>
        </row>
        <row r="23367">
          <cell r="D23367"/>
        </row>
        <row r="23368">
          <cell r="D23368"/>
        </row>
        <row r="23369">
          <cell r="D23369"/>
        </row>
        <row r="23370">
          <cell r="D23370"/>
        </row>
        <row r="23371">
          <cell r="D23371"/>
        </row>
        <row r="23372">
          <cell r="D23372"/>
        </row>
        <row r="23373">
          <cell r="D23373"/>
        </row>
        <row r="23374">
          <cell r="D23374"/>
        </row>
        <row r="23375">
          <cell r="D23375"/>
        </row>
        <row r="23376">
          <cell r="D23376"/>
        </row>
        <row r="23377">
          <cell r="D23377"/>
        </row>
        <row r="23378">
          <cell r="D23378"/>
        </row>
        <row r="23379">
          <cell r="D23379"/>
        </row>
        <row r="23380">
          <cell r="D23380"/>
        </row>
        <row r="23381">
          <cell r="D23381"/>
        </row>
        <row r="23382">
          <cell r="D23382"/>
        </row>
        <row r="23383">
          <cell r="D23383"/>
        </row>
        <row r="23384">
          <cell r="D23384"/>
        </row>
        <row r="23385">
          <cell r="D23385"/>
        </row>
        <row r="23386">
          <cell r="D23386"/>
        </row>
        <row r="23387">
          <cell r="D23387"/>
        </row>
        <row r="23388">
          <cell r="D23388"/>
        </row>
        <row r="23389">
          <cell r="D23389"/>
        </row>
        <row r="23390">
          <cell r="D23390"/>
        </row>
        <row r="23391">
          <cell r="D23391"/>
        </row>
        <row r="23392">
          <cell r="D23392"/>
        </row>
        <row r="23393">
          <cell r="D23393"/>
        </row>
        <row r="23394">
          <cell r="D23394"/>
        </row>
        <row r="23395">
          <cell r="D23395"/>
        </row>
        <row r="23396">
          <cell r="D23396"/>
        </row>
        <row r="23397">
          <cell r="D23397"/>
        </row>
        <row r="23398">
          <cell r="D23398"/>
        </row>
        <row r="23399">
          <cell r="D23399"/>
        </row>
        <row r="23400">
          <cell r="D23400"/>
        </row>
        <row r="23401">
          <cell r="D23401"/>
        </row>
        <row r="23402">
          <cell r="D23402"/>
        </row>
        <row r="23403">
          <cell r="D23403"/>
        </row>
        <row r="23404">
          <cell r="D23404"/>
        </row>
        <row r="23405">
          <cell r="D23405"/>
        </row>
        <row r="23406">
          <cell r="D23406"/>
        </row>
        <row r="23407">
          <cell r="D23407"/>
        </row>
        <row r="23408">
          <cell r="D23408"/>
        </row>
        <row r="23409">
          <cell r="D23409"/>
        </row>
        <row r="23410">
          <cell r="D23410"/>
        </row>
        <row r="23411">
          <cell r="D23411"/>
        </row>
        <row r="23412">
          <cell r="D23412"/>
        </row>
        <row r="23413">
          <cell r="D23413"/>
        </row>
        <row r="23414">
          <cell r="D23414"/>
        </row>
        <row r="23415">
          <cell r="D23415"/>
        </row>
        <row r="23416">
          <cell r="D23416"/>
        </row>
        <row r="23417">
          <cell r="D23417"/>
        </row>
        <row r="23418">
          <cell r="D23418"/>
        </row>
        <row r="23419">
          <cell r="D23419"/>
        </row>
        <row r="23420">
          <cell r="D23420"/>
        </row>
        <row r="23421">
          <cell r="D23421"/>
        </row>
        <row r="23422">
          <cell r="D23422"/>
        </row>
        <row r="23423">
          <cell r="D23423"/>
        </row>
        <row r="23424">
          <cell r="D23424"/>
        </row>
        <row r="23425">
          <cell r="D23425"/>
        </row>
        <row r="23426">
          <cell r="D23426"/>
        </row>
        <row r="23427">
          <cell r="D23427"/>
        </row>
        <row r="23428">
          <cell r="D23428"/>
        </row>
        <row r="23429">
          <cell r="D23429"/>
        </row>
        <row r="23430">
          <cell r="D23430"/>
        </row>
        <row r="23431">
          <cell r="D23431"/>
        </row>
        <row r="23432">
          <cell r="D23432"/>
        </row>
        <row r="23433">
          <cell r="D23433"/>
        </row>
        <row r="23434">
          <cell r="D23434"/>
        </row>
        <row r="23435">
          <cell r="D23435"/>
        </row>
        <row r="23436">
          <cell r="D23436"/>
        </row>
        <row r="23437">
          <cell r="D23437"/>
        </row>
        <row r="23438">
          <cell r="D23438"/>
        </row>
        <row r="23439">
          <cell r="D23439"/>
        </row>
        <row r="23440">
          <cell r="D23440"/>
        </row>
        <row r="23441">
          <cell r="D23441"/>
        </row>
        <row r="23442">
          <cell r="D23442"/>
        </row>
        <row r="23443">
          <cell r="D23443"/>
        </row>
        <row r="23444">
          <cell r="D23444"/>
        </row>
        <row r="23445">
          <cell r="D23445"/>
        </row>
        <row r="23446">
          <cell r="D23446"/>
        </row>
        <row r="23447">
          <cell r="D23447"/>
        </row>
        <row r="23448">
          <cell r="D23448"/>
        </row>
        <row r="23449">
          <cell r="D23449"/>
        </row>
        <row r="23450">
          <cell r="D23450"/>
        </row>
        <row r="23451">
          <cell r="D23451"/>
        </row>
        <row r="23452">
          <cell r="D23452"/>
        </row>
        <row r="23453">
          <cell r="D23453"/>
        </row>
        <row r="23454">
          <cell r="D23454"/>
        </row>
        <row r="23455">
          <cell r="D23455"/>
        </row>
        <row r="23456">
          <cell r="D23456"/>
        </row>
        <row r="23457">
          <cell r="D23457"/>
        </row>
        <row r="23458">
          <cell r="D23458"/>
        </row>
        <row r="23459">
          <cell r="D23459"/>
        </row>
        <row r="23460">
          <cell r="D23460"/>
        </row>
        <row r="23461">
          <cell r="D23461"/>
        </row>
        <row r="23462">
          <cell r="D23462"/>
        </row>
        <row r="23463">
          <cell r="D23463"/>
        </row>
        <row r="23464">
          <cell r="D23464"/>
        </row>
        <row r="23465">
          <cell r="D23465"/>
        </row>
        <row r="23466">
          <cell r="D23466"/>
        </row>
        <row r="23467">
          <cell r="D23467"/>
        </row>
        <row r="23468">
          <cell r="D23468"/>
        </row>
        <row r="23469">
          <cell r="D23469"/>
        </row>
        <row r="23470">
          <cell r="D23470"/>
        </row>
        <row r="23471">
          <cell r="D23471"/>
        </row>
        <row r="23472">
          <cell r="D23472"/>
        </row>
        <row r="23473">
          <cell r="D23473"/>
        </row>
        <row r="23474">
          <cell r="D23474"/>
        </row>
        <row r="23475">
          <cell r="D23475"/>
        </row>
        <row r="23476">
          <cell r="D23476"/>
        </row>
        <row r="23477">
          <cell r="D23477"/>
        </row>
        <row r="23478">
          <cell r="D23478"/>
        </row>
        <row r="23479">
          <cell r="D23479"/>
        </row>
        <row r="23480">
          <cell r="D23480"/>
        </row>
        <row r="23481">
          <cell r="D23481"/>
        </row>
        <row r="23482">
          <cell r="D23482"/>
        </row>
        <row r="23483">
          <cell r="D23483"/>
        </row>
        <row r="23484">
          <cell r="D23484"/>
        </row>
        <row r="23485">
          <cell r="D23485"/>
        </row>
        <row r="23486">
          <cell r="D23486"/>
        </row>
        <row r="23487">
          <cell r="D23487"/>
        </row>
        <row r="23488">
          <cell r="D23488"/>
        </row>
        <row r="23489">
          <cell r="D23489"/>
        </row>
        <row r="23490">
          <cell r="D23490"/>
        </row>
        <row r="23491">
          <cell r="D23491"/>
        </row>
        <row r="23492">
          <cell r="D23492"/>
        </row>
        <row r="23493">
          <cell r="D23493"/>
        </row>
        <row r="23494">
          <cell r="D23494"/>
        </row>
        <row r="23495">
          <cell r="D23495"/>
        </row>
        <row r="23496">
          <cell r="D23496"/>
        </row>
        <row r="23497">
          <cell r="D23497"/>
        </row>
        <row r="23498">
          <cell r="D23498"/>
        </row>
        <row r="23499">
          <cell r="D23499"/>
        </row>
        <row r="23500">
          <cell r="D23500"/>
        </row>
        <row r="23501">
          <cell r="D23501"/>
        </row>
        <row r="23502">
          <cell r="D23502"/>
        </row>
        <row r="23503">
          <cell r="D23503"/>
        </row>
        <row r="23504">
          <cell r="D23504"/>
        </row>
        <row r="23505">
          <cell r="D23505"/>
        </row>
        <row r="23506">
          <cell r="D23506"/>
        </row>
        <row r="23507">
          <cell r="D23507"/>
        </row>
        <row r="23508">
          <cell r="D23508"/>
        </row>
        <row r="23509">
          <cell r="D23509"/>
        </row>
        <row r="23510">
          <cell r="D23510"/>
        </row>
        <row r="23511">
          <cell r="D23511"/>
        </row>
        <row r="23512">
          <cell r="D23512"/>
        </row>
        <row r="23513">
          <cell r="D23513"/>
        </row>
        <row r="23514">
          <cell r="D23514"/>
        </row>
        <row r="23515">
          <cell r="D23515"/>
        </row>
        <row r="23516">
          <cell r="D23516"/>
        </row>
        <row r="23517">
          <cell r="D23517"/>
        </row>
        <row r="23518">
          <cell r="D23518"/>
        </row>
        <row r="23519">
          <cell r="D23519"/>
        </row>
        <row r="23520">
          <cell r="D23520"/>
        </row>
        <row r="23521">
          <cell r="D23521"/>
        </row>
        <row r="23522">
          <cell r="D23522"/>
        </row>
        <row r="23523">
          <cell r="D23523"/>
        </row>
        <row r="23524">
          <cell r="D23524"/>
        </row>
        <row r="23525">
          <cell r="D23525"/>
        </row>
        <row r="23526">
          <cell r="D23526"/>
        </row>
        <row r="23527">
          <cell r="D23527"/>
        </row>
        <row r="23528">
          <cell r="D23528"/>
        </row>
        <row r="23529">
          <cell r="D23529"/>
        </row>
        <row r="23530">
          <cell r="D23530"/>
        </row>
        <row r="23531">
          <cell r="D23531"/>
        </row>
        <row r="23532">
          <cell r="D23532"/>
        </row>
        <row r="23533">
          <cell r="D23533"/>
        </row>
        <row r="23534">
          <cell r="D23534"/>
        </row>
        <row r="23535">
          <cell r="D23535"/>
        </row>
        <row r="23536">
          <cell r="D23536"/>
        </row>
        <row r="23537">
          <cell r="D23537"/>
        </row>
        <row r="23538">
          <cell r="D23538"/>
        </row>
        <row r="23539">
          <cell r="D23539"/>
        </row>
        <row r="23540">
          <cell r="D23540"/>
        </row>
        <row r="23541">
          <cell r="D23541"/>
        </row>
        <row r="23542">
          <cell r="D23542"/>
        </row>
        <row r="23543">
          <cell r="D23543"/>
        </row>
        <row r="23544">
          <cell r="D23544"/>
        </row>
        <row r="23545">
          <cell r="D23545"/>
        </row>
        <row r="23546">
          <cell r="D23546"/>
        </row>
        <row r="23547">
          <cell r="D23547"/>
        </row>
        <row r="23548">
          <cell r="D23548"/>
        </row>
        <row r="23549">
          <cell r="D23549"/>
        </row>
        <row r="23550">
          <cell r="D23550"/>
        </row>
        <row r="23551">
          <cell r="D23551"/>
        </row>
        <row r="23552">
          <cell r="D23552"/>
        </row>
        <row r="23553">
          <cell r="D23553"/>
        </row>
        <row r="23554">
          <cell r="D23554"/>
        </row>
        <row r="23555">
          <cell r="D23555"/>
        </row>
        <row r="23556">
          <cell r="D23556"/>
        </row>
        <row r="23557">
          <cell r="D23557"/>
        </row>
        <row r="23558">
          <cell r="D23558"/>
        </row>
        <row r="23559">
          <cell r="D23559"/>
        </row>
        <row r="23560">
          <cell r="D23560"/>
        </row>
        <row r="23561">
          <cell r="D23561"/>
        </row>
        <row r="23562">
          <cell r="D23562"/>
        </row>
        <row r="23563">
          <cell r="D23563"/>
        </row>
        <row r="23564">
          <cell r="D23564"/>
        </row>
        <row r="23565">
          <cell r="D23565"/>
        </row>
        <row r="23566">
          <cell r="D23566"/>
        </row>
        <row r="23567">
          <cell r="D23567"/>
        </row>
        <row r="23568">
          <cell r="D23568"/>
        </row>
        <row r="23569">
          <cell r="D23569"/>
        </row>
        <row r="23570">
          <cell r="D23570"/>
        </row>
        <row r="23571">
          <cell r="D23571"/>
        </row>
        <row r="23572">
          <cell r="D23572"/>
        </row>
        <row r="23573">
          <cell r="D23573"/>
        </row>
        <row r="23574">
          <cell r="D23574"/>
        </row>
        <row r="23575">
          <cell r="D23575"/>
        </row>
        <row r="23576">
          <cell r="D23576"/>
        </row>
        <row r="23577">
          <cell r="D23577"/>
        </row>
        <row r="23578">
          <cell r="D23578"/>
        </row>
        <row r="23579">
          <cell r="D23579"/>
        </row>
        <row r="23580">
          <cell r="D23580"/>
        </row>
        <row r="23581">
          <cell r="D23581"/>
        </row>
        <row r="23582">
          <cell r="D23582"/>
        </row>
        <row r="23583">
          <cell r="D23583"/>
        </row>
        <row r="23584">
          <cell r="D23584"/>
        </row>
        <row r="23585">
          <cell r="D23585"/>
        </row>
        <row r="23586">
          <cell r="D23586"/>
        </row>
        <row r="23587">
          <cell r="D23587"/>
        </row>
        <row r="23588">
          <cell r="D23588"/>
        </row>
        <row r="23589">
          <cell r="D23589"/>
        </row>
        <row r="23590">
          <cell r="D23590"/>
        </row>
        <row r="23591">
          <cell r="D23591"/>
        </row>
        <row r="23592">
          <cell r="D23592"/>
        </row>
        <row r="23593">
          <cell r="D23593"/>
        </row>
        <row r="23594">
          <cell r="D23594"/>
        </row>
        <row r="23595">
          <cell r="D23595"/>
        </row>
        <row r="23596">
          <cell r="D23596"/>
        </row>
        <row r="23597">
          <cell r="D23597"/>
        </row>
        <row r="23598">
          <cell r="D23598"/>
        </row>
        <row r="23599">
          <cell r="D23599"/>
        </row>
        <row r="23600">
          <cell r="D23600"/>
        </row>
        <row r="23601">
          <cell r="D23601"/>
        </row>
        <row r="23602">
          <cell r="D23602"/>
        </row>
        <row r="23603">
          <cell r="D23603"/>
        </row>
        <row r="23604">
          <cell r="D23604"/>
        </row>
        <row r="23605">
          <cell r="D23605"/>
        </row>
        <row r="23606">
          <cell r="D23606"/>
        </row>
        <row r="23607">
          <cell r="D23607"/>
        </row>
        <row r="23608">
          <cell r="D23608"/>
        </row>
        <row r="23609">
          <cell r="D23609"/>
        </row>
        <row r="23610">
          <cell r="D23610"/>
        </row>
        <row r="23611">
          <cell r="D23611"/>
        </row>
        <row r="23612">
          <cell r="D23612"/>
        </row>
        <row r="23613">
          <cell r="D23613"/>
        </row>
        <row r="23614">
          <cell r="D23614"/>
        </row>
        <row r="23615">
          <cell r="D23615"/>
        </row>
        <row r="23616">
          <cell r="D23616"/>
        </row>
        <row r="23617">
          <cell r="D23617"/>
        </row>
        <row r="23618">
          <cell r="D23618"/>
        </row>
        <row r="23619">
          <cell r="D23619"/>
        </row>
        <row r="23620">
          <cell r="D23620"/>
        </row>
        <row r="23621">
          <cell r="D23621"/>
        </row>
        <row r="23622">
          <cell r="D23622"/>
        </row>
        <row r="23623">
          <cell r="D23623"/>
        </row>
        <row r="23624">
          <cell r="D23624"/>
        </row>
        <row r="23625">
          <cell r="D23625"/>
        </row>
        <row r="23626">
          <cell r="D23626"/>
        </row>
        <row r="23627">
          <cell r="D23627"/>
        </row>
        <row r="23628">
          <cell r="D23628"/>
        </row>
        <row r="23629">
          <cell r="D23629"/>
        </row>
        <row r="23630">
          <cell r="D23630"/>
        </row>
        <row r="23631">
          <cell r="D23631"/>
        </row>
        <row r="23632">
          <cell r="D23632"/>
        </row>
        <row r="23633">
          <cell r="D23633"/>
        </row>
        <row r="23634">
          <cell r="D23634"/>
        </row>
        <row r="23635">
          <cell r="D23635"/>
        </row>
        <row r="23636">
          <cell r="D23636"/>
        </row>
        <row r="23637">
          <cell r="D23637"/>
        </row>
        <row r="23638">
          <cell r="D23638"/>
        </row>
        <row r="23639">
          <cell r="D23639"/>
        </row>
        <row r="23640">
          <cell r="D23640"/>
        </row>
        <row r="23641">
          <cell r="D23641"/>
        </row>
        <row r="23642">
          <cell r="D23642"/>
        </row>
        <row r="23643">
          <cell r="D23643"/>
        </row>
        <row r="23644">
          <cell r="D23644"/>
        </row>
        <row r="23645">
          <cell r="D23645"/>
        </row>
        <row r="23646">
          <cell r="D23646"/>
        </row>
        <row r="23647">
          <cell r="D23647"/>
        </row>
        <row r="23648">
          <cell r="D23648"/>
        </row>
        <row r="23649">
          <cell r="D23649"/>
        </row>
        <row r="23650">
          <cell r="D23650"/>
        </row>
        <row r="23651">
          <cell r="D23651"/>
        </row>
        <row r="23652">
          <cell r="D23652"/>
        </row>
        <row r="23653">
          <cell r="D23653"/>
        </row>
        <row r="23654">
          <cell r="D23654"/>
        </row>
        <row r="23655">
          <cell r="D23655"/>
        </row>
        <row r="23656">
          <cell r="D23656"/>
        </row>
        <row r="23657">
          <cell r="D23657"/>
        </row>
        <row r="23658">
          <cell r="D23658"/>
        </row>
        <row r="23659">
          <cell r="D23659"/>
        </row>
        <row r="23660">
          <cell r="D23660"/>
        </row>
        <row r="23661">
          <cell r="D23661"/>
        </row>
        <row r="23662">
          <cell r="D23662"/>
        </row>
        <row r="23663">
          <cell r="D23663"/>
        </row>
        <row r="23664">
          <cell r="D23664"/>
        </row>
        <row r="23665">
          <cell r="D23665"/>
        </row>
        <row r="23666">
          <cell r="D23666"/>
        </row>
        <row r="23667">
          <cell r="D23667"/>
        </row>
        <row r="23668">
          <cell r="D23668"/>
        </row>
        <row r="23669">
          <cell r="D23669"/>
        </row>
        <row r="23670">
          <cell r="D23670"/>
        </row>
        <row r="23671">
          <cell r="D23671"/>
        </row>
        <row r="23672">
          <cell r="D23672"/>
        </row>
        <row r="23673">
          <cell r="D23673"/>
        </row>
        <row r="23674">
          <cell r="D23674"/>
        </row>
        <row r="23675">
          <cell r="D23675"/>
        </row>
        <row r="23676">
          <cell r="D23676"/>
        </row>
        <row r="23677">
          <cell r="D23677"/>
        </row>
        <row r="23678">
          <cell r="D23678"/>
        </row>
        <row r="23679">
          <cell r="D23679"/>
        </row>
        <row r="23680">
          <cell r="D23680"/>
        </row>
        <row r="23681">
          <cell r="D23681"/>
        </row>
        <row r="23682">
          <cell r="D23682"/>
        </row>
        <row r="23683">
          <cell r="D23683"/>
        </row>
        <row r="23684">
          <cell r="D23684"/>
        </row>
        <row r="23685">
          <cell r="D23685"/>
        </row>
        <row r="23686">
          <cell r="D23686"/>
        </row>
        <row r="23687">
          <cell r="D23687"/>
        </row>
        <row r="23688">
          <cell r="D23688"/>
        </row>
        <row r="23689">
          <cell r="D23689"/>
        </row>
        <row r="23690">
          <cell r="D23690"/>
        </row>
        <row r="23691">
          <cell r="D23691"/>
        </row>
        <row r="23692">
          <cell r="D23692"/>
        </row>
        <row r="23693">
          <cell r="D23693"/>
        </row>
        <row r="23694">
          <cell r="D23694"/>
        </row>
        <row r="23695">
          <cell r="D23695"/>
        </row>
        <row r="23696">
          <cell r="D23696"/>
        </row>
        <row r="23697">
          <cell r="D23697"/>
        </row>
        <row r="23698">
          <cell r="D23698"/>
        </row>
        <row r="23699">
          <cell r="D23699"/>
        </row>
        <row r="23700">
          <cell r="D23700"/>
        </row>
        <row r="23701">
          <cell r="D23701"/>
        </row>
        <row r="23702">
          <cell r="D23702"/>
        </row>
        <row r="23703">
          <cell r="D23703"/>
        </row>
        <row r="23704">
          <cell r="D23704"/>
        </row>
        <row r="23705">
          <cell r="D23705"/>
        </row>
        <row r="23706">
          <cell r="D23706"/>
        </row>
        <row r="23707">
          <cell r="D23707"/>
        </row>
        <row r="23708">
          <cell r="D23708"/>
        </row>
        <row r="23709">
          <cell r="D23709"/>
        </row>
        <row r="23710">
          <cell r="D23710"/>
        </row>
        <row r="23711">
          <cell r="D23711"/>
        </row>
        <row r="23712">
          <cell r="D23712"/>
        </row>
        <row r="23713">
          <cell r="D23713"/>
        </row>
        <row r="23714">
          <cell r="D23714"/>
        </row>
        <row r="23715">
          <cell r="D23715"/>
        </row>
        <row r="23716">
          <cell r="D23716"/>
        </row>
        <row r="23717">
          <cell r="D23717"/>
        </row>
        <row r="23718">
          <cell r="D23718"/>
        </row>
        <row r="23719">
          <cell r="D23719"/>
        </row>
        <row r="23720">
          <cell r="D23720"/>
        </row>
        <row r="23721">
          <cell r="D23721"/>
        </row>
        <row r="23722">
          <cell r="D23722"/>
        </row>
        <row r="23723">
          <cell r="D23723"/>
        </row>
        <row r="23724">
          <cell r="D23724"/>
        </row>
        <row r="23725">
          <cell r="D23725"/>
        </row>
        <row r="23726">
          <cell r="D23726"/>
        </row>
        <row r="23727">
          <cell r="D23727"/>
        </row>
        <row r="23728">
          <cell r="D23728"/>
        </row>
        <row r="23729">
          <cell r="D23729"/>
        </row>
        <row r="23730">
          <cell r="D23730"/>
        </row>
        <row r="23731">
          <cell r="D23731"/>
        </row>
        <row r="23732">
          <cell r="D23732"/>
        </row>
        <row r="23733">
          <cell r="D23733"/>
        </row>
        <row r="23734">
          <cell r="D23734"/>
        </row>
        <row r="23735">
          <cell r="D23735"/>
        </row>
        <row r="23736">
          <cell r="D23736"/>
        </row>
        <row r="23737">
          <cell r="D23737"/>
        </row>
        <row r="23738">
          <cell r="D23738"/>
        </row>
        <row r="23739">
          <cell r="D23739"/>
        </row>
        <row r="23740">
          <cell r="D23740"/>
        </row>
        <row r="23741">
          <cell r="D23741"/>
        </row>
        <row r="23742">
          <cell r="D23742"/>
        </row>
        <row r="23743">
          <cell r="D23743"/>
        </row>
        <row r="23744">
          <cell r="D23744"/>
        </row>
        <row r="23745">
          <cell r="D23745"/>
        </row>
        <row r="23746">
          <cell r="D23746"/>
        </row>
        <row r="23747">
          <cell r="D23747"/>
        </row>
        <row r="23748">
          <cell r="D23748"/>
        </row>
        <row r="23749">
          <cell r="D23749"/>
        </row>
        <row r="23750">
          <cell r="D23750"/>
        </row>
        <row r="23751">
          <cell r="D23751"/>
        </row>
        <row r="23752">
          <cell r="D23752"/>
        </row>
        <row r="23753">
          <cell r="D23753"/>
        </row>
        <row r="23754">
          <cell r="D23754"/>
        </row>
        <row r="23755">
          <cell r="D23755"/>
        </row>
        <row r="23756">
          <cell r="D23756"/>
        </row>
        <row r="23757">
          <cell r="D23757"/>
        </row>
        <row r="23758">
          <cell r="D23758"/>
        </row>
        <row r="23759">
          <cell r="D23759"/>
        </row>
        <row r="23760">
          <cell r="D23760"/>
        </row>
        <row r="23761">
          <cell r="D23761"/>
        </row>
        <row r="23762">
          <cell r="D23762"/>
        </row>
        <row r="23763">
          <cell r="D23763"/>
        </row>
        <row r="23764">
          <cell r="D23764"/>
        </row>
        <row r="23765">
          <cell r="D23765"/>
        </row>
        <row r="23766">
          <cell r="D23766"/>
        </row>
        <row r="23767">
          <cell r="D23767"/>
        </row>
        <row r="23768">
          <cell r="D23768"/>
        </row>
        <row r="23769">
          <cell r="D23769"/>
        </row>
        <row r="23770">
          <cell r="D23770"/>
        </row>
        <row r="23771">
          <cell r="D23771"/>
        </row>
        <row r="23772">
          <cell r="D23772"/>
        </row>
        <row r="23773">
          <cell r="D23773"/>
        </row>
        <row r="23774">
          <cell r="D23774"/>
        </row>
        <row r="23775">
          <cell r="D23775"/>
        </row>
        <row r="23776">
          <cell r="D23776"/>
        </row>
        <row r="23777">
          <cell r="D23777"/>
        </row>
        <row r="23778">
          <cell r="D23778"/>
        </row>
        <row r="23779">
          <cell r="D23779"/>
        </row>
        <row r="23780">
          <cell r="D23780"/>
        </row>
        <row r="23781">
          <cell r="D23781"/>
        </row>
        <row r="23782">
          <cell r="D23782"/>
        </row>
        <row r="23783">
          <cell r="D23783"/>
        </row>
        <row r="23784">
          <cell r="D23784"/>
        </row>
        <row r="23785">
          <cell r="D23785"/>
        </row>
        <row r="23786">
          <cell r="D23786"/>
        </row>
        <row r="23787">
          <cell r="D23787"/>
        </row>
        <row r="23788">
          <cell r="D23788"/>
        </row>
        <row r="23789">
          <cell r="D23789"/>
        </row>
        <row r="23790">
          <cell r="D23790"/>
        </row>
        <row r="23791">
          <cell r="D23791"/>
        </row>
        <row r="23792">
          <cell r="D23792"/>
        </row>
        <row r="23793">
          <cell r="D23793"/>
        </row>
        <row r="23794">
          <cell r="D23794"/>
        </row>
        <row r="23795">
          <cell r="D23795"/>
        </row>
        <row r="23796">
          <cell r="D23796"/>
        </row>
        <row r="23797">
          <cell r="D23797"/>
        </row>
        <row r="23798">
          <cell r="D23798"/>
        </row>
        <row r="23799">
          <cell r="D23799"/>
        </row>
        <row r="23800">
          <cell r="D23800"/>
        </row>
        <row r="23801">
          <cell r="D23801"/>
        </row>
        <row r="23802">
          <cell r="D23802"/>
        </row>
        <row r="23803">
          <cell r="D23803"/>
        </row>
        <row r="23804">
          <cell r="D23804"/>
        </row>
        <row r="23805">
          <cell r="D23805"/>
        </row>
        <row r="23806">
          <cell r="D23806"/>
        </row>
        <row r="23807">
          <cell r="D23807"/>
        </row>
        <row r="23808">
          <cell r="D23808"/>
        </row>
        <row r="23809">
          <cell r="D23809"/>
        </row>
        <row r="23810">
          <cell r="D23810"/>
        </row>
        <row r="23811">
          <cell r="D23811"/>
        </row>
        <row r="23812">
          <cell r="D23812"/>
        </row>
        <row r="23813">
          <cell r="D23813"/>
        </row>
        <row r="23814">
          <cell r="D23814"/>
        </row>
        <row r="23815">
          <cell r="D23815"/>
        </row>
        <row r="23816">
          <cell r="D23816"/>
        </row>
        <row r="23817">
          <cell r="D23817"/>
        </row>
        <row r="23818">
          <cell r="D23818"/>
        </row>
        <row r="23819">
          <cell r="D23819"/>
        </row>
        <row r="23820">
          <cell r="D23820"/>
        </row>
        <row r="23821">
          <cell r="D23821"/>
        </row>
        <row r="23822">
          <cell r="D23822"/>
        </row>
        <row r="23823">
          <cell r="D23823"/>
        </row>
        <row r="23824">
          <cell r="D23824"/>
        </row>
        <row r="23825">
          <cell r="D23825"/>
        </row>
        <row r="23826">
          <cell r="D23826"/>
        </row>
        <row r="23827">
          <cell r="D23827"/>
        </row>
        <row r="23828">
          <cell r="D23828"/>
        </row>
        <row r="23829">
          <cell r="D23829"/>
        </row>
        <row r="23830">
          <cell r="D23830"/>
        </row>
        <row r="23831">
          <cell r="D23831"/>
        </row>
        <row r="23832">
          <cell r="D23832"/>
        </row>
        <row r="23833">
          <cell r="D23833"/>
        </row>
        <row r="23834">
          <cell r="D23834"/>
        </row>
        <row r="23835">
          <cell r="D23835"/>
        </row>
        <row r="23836">
          <cell r="D23836"/>
        </row>
        <row r="23837">
          <cell r="D23837"/>
        </row>
        <row r="23838">
          <cell r="D23838"/>
        </row>
        <row r="23839">
          <cell r="D23839"/>
        </row>
        <row r="23840">
          <cell r="D23840"/>
        </row>
        <row r="23841">
          <cell r="D23841"/>
        </row>
        <row r="23842">
          <cell r="D23842"/>
        </row>
        <row r="23843">
          <cell r="D23843"/>
        </row>
        <row r="23844">
          <cell r="D23844"/>
        </row>
        <row r="23845">
          <cell r="D23845"/>
        </row>
        <row r="23846">
          <cell r="D23846"/>
        </row>
        <row r="23847">
          <cell r="D23847"/>
        </row>
        <row r="23848">
          <cell r="D23848"/>
        </row>
        <row r="23849">
          <cell r="D23849"/>
        </row>
        <row r="23850">
          <cell r="D23850"/>
        </row>
        <row r="23851">
          <cell r="D23851"/>
        </row>
        <row r="23852">
          <cell r="D23852"/>
        </row>
        <row r="23853">
          <cell r="D23853"/>
        </row>
        <row r="23854">
          <cell r="D23854"/>
        </row>
        <row r="23855">
          <cell r="D23855"/>
        </row>
        <row r="23856">
          <cell r="D23856"/>
        </row>
        <row r="23857">
          <cell r="D23857"/>
        </row>
        <row r="23858">
          <cell r="D23858"/>
        </row>
        <row r="23859">
          <cell r="D23859"/>
        </row>
        <row r="23860">
          <cell r="D23860"/>
        </row>
        <row r="23861">
          <cell r="D23861"/>
        </row>
        <row r="23862">
          <cell r="D23862"/>
        </row>
        <row r="23863">
          <cell r="D23863"/>
        </row>
        <row r="23864">
          <cell r="D23864"/>
        </row>
        <row r="23865">
          <cell r="D23865"/>
        </row>
        <row r="23866">
          <cell r="D23866"/>
        </row>
        <row r="23867">
          <cell r="D23867"/>
        </row>
        <row r="23868">
          <cell r="D23868"/>
        </row>
        <row r="23869">
          <cell r="D23869"/>
        </row>
        <row r="23870">
          <cell r="D23870"/>
        </row>
        <row r="23871">
          <cell r="D23871"/>
        </row>
        <row r="23872">
          <cell r="D23872"/>
        </row>
        <row r="23873">
          <cell r="D23873"/>
        </row>
        <row r="23874">
          <cell r="D23874"/>
        </row>
        <row r="23875">
          <cell r="D23875"/>
        </row>
        <row r="23876">
          <cell r="D23876"/>
        </row>
        <row r="23877">
          <cell r="D23877"/>
        </row>
        <row r="23878">
          <cell r="D23878"/>
        </row>
        <row r="23879">
          <cell r="D23879"/>
        </row>
        <row r="23880">
          <cell r="D23880"/>
        </row>
        <row r="23881">
          <cell r="D23881"/>
        </row>
        <row r="23882">
          <cell r="D23882"/>
        </row>
        <row r="23883">
          <cell r="D23883"/>
        </row>
        <row r="23884">
          <cell r="D23884"/>
        </row>
        <row r="23885">
          <cell r="D23885"/>
        </row>
        <row r="23886">
          <cell r="D23886"/>
        </row>
        <row r="23887">
          <cell r="D23887"/>
        </row>
        <row r="23888">
          <cell r="D23888"/>
        </row>
        <row r="23889">
          <cell r="D23889"/>
        </row>
        <row r="23890">
          <cell r="D23890"/>
        </row>
        <row r="23891">
          <cell r="D23891"/>
        </row>
        <row r="23892">
          <cell r="D23892"/>
        </row>
        <row r="23893">
          <cell r="D23893"/>
        </row>
        <row r="23894">
          <cell r="D23894"/>
        </row>
        <row r="23895">
          <cell r="D23895"/>
        </row>
        <row r="23896">
          <cell r="D23896"/>
        </row>
        <row r="23897">
          <cell r="D23897"/>
        </row>
        <row r="23898">
          <cell r="D23898"/>
        </row>
        <row r="23899">
          <cell r="D23899"/>
        </row>
        <row r="23900">
          <cell r="D23900"/>
        </row>
        <row r="23901">
          <cell r="D23901"/>
        </row>
        <row r="23902">
          <cell r="D23902"/>
        </row>
        <row r="23903">
          <cell r="D23903"/>
        </row>
        <row r="23904">
          <cell r="D23904"/>
        </row>
        <row r="23905">
          <cell r="D23905"/>
        </row>
        <row r="23906">
          <cell r="D23906"/>
        </row>
        <row r="23907">
          <cell r="D23907"/>
        </row>
        <row r="23908">
          <cell r="D23908"/>
        </row>
        <row r="23909">
          <cell r="D23909"/>
        </row>
        <row r="23910">
          <cell r="D23910"/>
        </row>
        <row r="23911">
          <cell r="D23911"/>
        </row>
        <row r="23912">
          <cell r="D23912"/>
        </row>
        <row r="23913">
          <cell r="D23913"/>
        </row>
        <row r="23914">
          <cell r="D23914"/>
        </row>
        <row r="23915">
          <cell r="D23915"/>
        </row>
        <row r="23916">
          <cell r="D23916"/>
        </row>
        <row r="23917">
          <cell r="D23917"/>
        </row>
        <row r="23918">
          <cell r="D23918"/>
        </row>
        <row r="23919">
          <cell r="D23919"/>
        </row>
        <row r="23920">
          <cell r="D23920"/>
        </row>
        <row r="23921">
          <cell r="D23921"/>
        </row>
        <row r="23922">
          <cell r="D23922"/>
        </row>
        <row r="23923">
          <cell r="D23923"/>
        </row>
        <row r="23924">
          <cell r="D23924"/>
        </row>
        <row r="23925">
          <cell r="D23925"/>
        </row>
        <row r="23926">
          <cell r="D23926"/>
        </row>
        <row r="23927">
          <cell r="D23927"/>
        </row>
        <row r="23928">
          <cell r="D23928"/>
        </row>
        <row r="23929">
          <cell r="D23929"/>
        </row>
        <row r="23930">
          <cell r="D23930"/>
        </row>
        <row r="23931">
          <cell r="D23931"/>
        </row>
        <row r="23932">
          <cell r="D23932"/>
        </row>
        <row r="23933">
          <cell r="D23933"/>
        </row>
        <row r="23934">
          <cell r="D23934"/>
        </row>
        <row r="23935">
          <cell r="D23935"/>
        </row>
        <row r="23936">
          <cell r="D23936"/>
        </row>
        <row r="23937">
          <cell r="D23937"/>
        </row>
        <row r="23938">
          <cell r="D23938"/>
        </row>
        <row r="23939">
          <cell r="D23939"/>
        </row>
        <row r="23940">
          <cell r="D23940"/>
        </row>
        <row r="23941">
          <cell r="D23941"/>
        </row>
        <row r="23942">
          <cell r="D23942"/>
        </row>
        <row r="23943">
          <cell r="D23943"/>
        </row>
        <row r="23944">
          <cell r="D23944"/>
        </row>
        <row r="23945">
          <cell r="D23945"/>
        </row>
        <row r="23946">
          <cell r="D23946"/>
        </row>
        <row r="23947">
          <cell r="D23947"/>
        </row>
        <row r="23948">
          <cell r="D23948"/>
        </row>
        <row r="23949">
          <cell r="D23949"/>
        </row>
        <row r="23950">
          <cell r="D23950"/>
        </row>
        <row r="23951">
          <cell r="D23951"/>
        </row>
        <row r="23952">
          <cell r="D23952"/>
        </row>
        <row r="23953">
          <cell r="D23953"/>
        </row>
        <row r="23954">
          <cell r="D23954"/>
        </row>
        <row r="23955">
          <cell r="D23955"/>
        </row>
        <row r="23956">
          <cell r="D23956"/>
        </row>
        <row r="23957">
          <cell r="D23957"/>
        </row>
        <row r="23958">
          <cell r="D23958"/>
        </row>
        <row r="23959">
          <cell r="D23959"/>
        </row>
        <row r="23960">
          <cell r="D23960"/>
        </row>
        <row r="23961">
          <cell r="D23961"/>
        </row>
        <row r="23962">
          <cell r="D23962"/>
        </row>
        <row r="23963">
          <cell r="D23963"/>
        </row>
        <row r="23964">
          <cell r="D23964"/>
        </row>
        <row r="23965">
          <cell r="D23965"/>
        </row>
        <row r="23966">
          <cell r="D23966"/>
        </row>
        <row r="23967">
          <cell r="D23967"/>
        </row>
        <row r="23968">
          <cell r="D23968"/>
        </row>
        <row r="23969">
          <cell r="D23969"/>
        </row>
        <row r="23970">
          <cell r="D23970"/>
        </row>
        <row r="23971">
          <cell r="D23971"/>
        </row>
        <row r="23972">
          <cell r="D23972"/>
        </row>
        <row r="23973">
          <cell r="D23973"/>
        </row>
        <row r="23974">
          <cell r="D23974"/>
        </row>
        <row r="23975">
          <cell r="D23975"/>
        </row>
        <row r="23976">
          <cell r="D23976"/>
        </row>
        <row r="23977">
          <cell r="D23977"/>
        </row>
        <row r="23978">
          <cell r="D23978"/>
        </row>
        <row r="23979">
          <cell r="D23979"/>
        </row>
        <row r="23980">
          <cell r="D23980"/>
        </row>
        <row r="23981">
          <cell r="D23981"/>
        </row>
        <row r="23982">
          <cell r="D23982"/>
        </row>
        <row r="23983">
          <cell r="D23983"/>
        </row>
        <row r="23984">
          <cell r="D23984"/>
        </row>
        <row r="23985">
          <cell r="D23985"/>
        </row>
        <row r="23986">
          <cell r="D23986"/>
        </row>
        <row r="23987">
          <cell r="D23987"/>
        </row>
        <row r="23988">
          <cell r="D23988"/>
        </row>
        <row r="23989">
          <cell r="D23989"/>
        </row>
        <row r="23990">
          <cell r="D23990"/>
        </row>
        <row r="23991">
          <cell r="D23991"/>
        </row>
        <row r="23992">
          <cell r="D23992"/>
        </row>
        <row r="23993">
          <cell r="D23993"/>
        </row>
        <row r="23994">
          <cell r="D23994"/>
        </row>
        <row r="23995">
          <cell r="D23995"/>
        </row>
        <row r="23996">
          <cell r="D23996"/>
        </row>
        <row r="23997">
          <cell r="D23997"/>
        </row>
        <row r="23998">
          <cell r="D23998"/>
        </row>
        <row r="23999">
          <cell r="D23999"/>
        </row>
        <row r="24000">
          <cell r="D24000"/>
        </row>
        <row r="24001">
          <cell r="D24001"/>
        </row>
        <row r="24002">
          <cell r="D24002"/>
        </row>
        <row r="24003">
          <cell r="D24003"/>
        </row>
        <row r="24004">
          <cell r="D24004"/>
        </row>
        <row r="24005">
          <cell r="D24005"/>
        </row>
        <row r="24006">
          <cell r="D24006"/>
        </row>
        <row r="24007">
          <cell r="D24007"/>
        </row>
        <row r="24008">
          <cell r="D24008"/>
        </row>
        <row r="24009">
          <cell r="D24009"/>
        </row>
        <row r="24010">
          <cell r="D24010"/>
        </row>
        <row r="24011">
          <cell r="D24011"/>
        </row>
        <row r="24012">
          <cell r="D24012"/>
        </row>
        <row r="24013">
          <cell r="D24013"/>
        </row>
        <row r="24014">
          <cell r="D24014"/>
        </row>
        <row r="24015">
          <cell r="D24015"/>
        </row>
        <row r="24016">
          <cell r="D24016"/>
        </row>
        <row r="24017">
          <cell r="D24017"/>
        </row>
        <row r="24018">
          <cell r="D24018"/>
        </row>
        <row r="24019">
          <cell r="D24019"/>
        </row>
        <row r="24020">
          <cell r="D24020"/>
        </row>
        <row r="24021">
          <cell r="D24021"/>
        </row>
        <row r="24022">
          <cell r="D24022"/>
        </row>
        <row r="24023">
          <cell r="D24023"/>
        </row>
        <row r="24024">
          <cell r="D24024"/>
        </row>
        <row r="24025">
          <cell r="D24025"/>
        </row>
        <row r="24026">
          <cell r="D24026"/>
        </row>
        <row r="24027">
          <cell r="D24027"/>
        </row>
        <row r="24028">
          <cell r="D24028"/>
        </row>
        <row r="24029">
          <cell r="D24029"/>
        </row>
        <row r="24030">
          <cell r="D24030"/>
        </row>
        <row r="24031">
          <cell r="D24031"/>
        </row>
        <row r="24032">
          <cell r="D24032"/>
        </row>
        <row r="24033">
          <cell r="D24033"/>
        </row>
        <row r="24034">
          <cell r="D24034"/>
        </row>
        <row r="24035">
          <cell r="D24035"/>
        </row>
        <row r="24036">
          <cell r="D24036"/>
        </row>
        <row r="24037">
          <cell r="D24037"/>
        </row>
        <row r="24038">
          <cell r="D24038"/>
        </row>
        <row r="24039">
          <cell r="D24039"/>
        </row>
        <row r="24040">
          <cell r="D24040"/>
        </row>
        <row r="24041">
          <cell r="D24041"/>
        </row>
        <row r="24042">
          <cell r="D24042"/>
        </row>
        <row r="24043">
          <cell r="D24043"/>
        </row>
        <row r="24044">
          <cell r="D24044"/>
        </row>
        <row r="24045">
          <cell r="D24045"/>
        </row>
        <row r="24046">
          <cell r="D24046"/>
        </row>
        <row r="24047">
          <cell r="D24047"/>
        </row>
        <row r="24048">
          <cell r="D24048"/>
        </row>
        <row r="24049">
          <cell r="D24049"/>
        </row>
        <row r="24050">
          <cell r="D24050"/>
        </row>
        <row r="24051">
          <cell r="D24051"/>
        </row>
        <row r="24052">
          <cell r="D24052"/>
        </row>
        <row r="24053">
          <cell r="D24053"/>
        </row>
        <row r="24054">
          <cell r="D24054"/>
        </row>
        <row r="24055">
          <cell r="D24055"/>
        </row>
        <row r="24056">
          <cell r="D24056"/>
        </row>
        <row r="24057">
          <cell r="D24057"/>
        </row>
        <row r="24058">
          <cell r="D24058"/>
        </row>
        <row r="24059">
          <cell r="D24059"/>
        </row>
        <row r="24060">
          <cell r="D24060"/>
        </row>
        <row r="24061">
          <cell r="D24061"/>
        </row>
        <row r="24062">
          <cell r="D24062"/>
        </row>
        <row r="24063">
          <cell r="D24063"/>
        </row>
        <row r="24064">
          <cell r="D24064"/>
        </row>
        <row r="24065">
          <cell r="D24065"/>
        </row>
        <row r="24066">
          <cell r="D24066"/>
        </row>
        <row r="24067">
          <cell r="D24067"/>
        </row>
        <row r="24068">
          <cell r="D24068"/>
        </row>
        <row r="24069">
          <cell r="D24069"/>
        </row>
        <row r="24070">
          <cell r="D24070"/>
        </row>
        <row r="24071">
          <cell r="D24071"/>
        </row>
        <row r="24072">
          <cell r="D24072"/>
        </row>
        <row r="24073">
          <cell r="D24073"/>
        </row>
        <row r="24074">
          <cell r="D24074"/>
        </row>
        <row r="24075">
          <cell r="D24075"/>
        </row>
        <row r="24076">
          <cell r="D24076"/>
        </row>
        <row r="24077">
          <cell r="D24077"/>
        </row>
        <row r="24078">
          <cell r="D24078"/>
        </row>
        <row r="24079">
          <cell r="D24079"/>
        </row>
        <row r="24080">
          <cell r="D24080"/>
        </row>
        <row r="24081">
          <cell r="D24081"/>
        </row>
        <row r="24082">
          <cell r="D24082"/>
        </row>
        <row r="24083">
          <cell r="D24083"/>
        </row>
        <row r="24084">
          <cell r="D24084"/>
        </row>
        <row r="24085">
          <cell r="D24085"/>
        </row>
        <row r="24086">
          <cell r="D24086"/>
        </row>
        <row r="24087">
          <cell r="D24087"/>
        </row>
        <row r="24088">
          <cell r="D24088"/>
        </row>
        <row r="24089">
          <cell r="D24089"/>
        </row>
        <row r="24090">
          <cell r="D24090"/>
        </row>
        <row r="24091">
          <cell r="D24091"/>
        </row>
        <row r="24092">
          <cell r="D24092"/>
        </row>
        <row r="24093">
          <cell r="D24093"/>
        </row>
        <row r="24094">
          <cell r="D24094"/>
        </row>
        <row r="24095">
          <cell r="D24095"/>
        </row>
        <row r="24096">
          <cell r="D24096"/>
        </row>
        <row r="24097">
          <cell r="D24097"/>
        </row>
        <row r="24098">
          <cell r="D24098"/>
        </row>
        <row r="24099">
          <cell r="D24099"/>
        </row>
        <row r="24100">
          <cell r="D24100"/>
        </row>
        <row r="24101">
          <cell r="D24101"/>
        </row>
        <row r="24102">
          <cell r="D24102"/>
        </row>
        <row r="24103">
          <cell r="D24103"/>
        </row>
        <row r="24104">
          <cell r="D24104"/>
        </row>
        <row r="24105">
          <cell r="D24105"/>
        </row>
        <row r="24106">
          <cell r="D24106"/>
        </row>
        <row r="24107">
          <cell r="D24107"/>
        </row>
        <row r="24108">
          <cell r="D24108"/>
        </row>
        <row r="24109">
          <cell r="D24109"/>
        </row>
        <row r="24110">
          <cell r="D24110"/>
        </row>
        <row r="24111">
          <cell r="D24111"/>
        </row>
        <row r="24112">
          <cell r="D24112"/>
        </row>
        <row r="24113">
          <cell r="D24113"/>
        </row>
        <row r="24114">
          <cell r="D24114"/>
        </row>
        <row r="24115">
          <cell r="D24115"/>
        </row>
        <row r="24116">
          <cell r="D24116"/>
        </row>
        <row r="24117">
          <cell r="D24117"/>
        </row>
        <row r="24118">
          <cell r="D24118"/>
        </row>
        <row r="24119">
          <cell r="D24119"/>
        </row>
        <row r="24120">
          <cell r="D24120"/>
        </row>
        <row r="24121">
          <cell r="D24121"/>
        </row>
        <row r="24122">
          <cell r="D24122"/>
        </row>
        <row r="24123">
          <cell r="D24123"/>
        </row>
        <row r="24124">
          <cell r="D24124"/>
        </row>
        <row r="24125">
          <cell r="D24125"/>
        </row>
        <row r="24126">
          <cell r="D24126"/>
        </row>
        <row r="24127">
          <cell r="D24127"/>
        </row>
        <row r="24128">
          <cell r="D24128"/>
        </row>
        <row r="24129">
          <cell r="D24129"/>
        </row>
        <row r="24130">
          <cell r="D24130"/>
        </row>
        <row r="24131">
          <cell r="D24131"/>
        </row>
        <row r="24132">
          <cell r="D24132"/>
        </row>
        <row r="24133">
          <cell r="D24133"/>
        </row>
        <row r="24134">
          <cell r="D24134"/>
        </row>
        <row r="24135">
          <cell r="D24135"/>
        </row>
        <row r="24136">
          <cell r="D24136"/>
        </row>
        <row r="24137">
          <cell r="D24137"/>
        </row>
        <row r="24138">
          <cell r="D24138"/>
        </row>
        <row r="24139">
          <cell r="D24139"/>
        </row>
        <row r="24140">
          <cell r="D24140"/>
        </row>
        <row r="24141">
          <cell r="D24141"/>
        </row>
        <row r="24142">
          <cell r="D24142"/>
        </row>
        <row r="24143">
          <cell r="D24143"/>
        </row>
        <row r="24144">
          <cell r="D24144"/>
        </row>
        <row r="24145">
          <cell r="D24145"/>
        </row>
        <row r="24146">
          <cell r="D24146"/>
        </row>
        <row r="24147">
          <cell r="D24147"/>
        </row>
        <row r="24148">
          <cell r="D24148"/>
        </row>
        <row r="24149">
          <cell r="D24149"/>
        </row>
        <row r="24150">
          <cell r="D24150"/>
        </row>
        <row r="24151">
          <cell r="D24151"/>
        </row>
        <row r="24152">
          <cell r="D24152"/>
        </row>
        <row r="24153">
          <cell r="D24153"/>
        </row>
        <row r="24154">
          <cell r="D24154"/>
        </row>
        <row r="24155">
          <cell r="D24155"/>
        </row>
        <row r="24156">
          <cell r="D24156"/>
        </row>
        <row r="24157">
          <cell r="D24157"/>
        </row>
        <row r="24158">
          <cell r="D24158"/>
        </row>
        <row r="24159">
          <cell r="D24159"/>
        </row>
        <row r="24160">
          <cell r="D24160"/>
        </row>
        <row r="24161">
          <cell r="D24161"/>
        </row>
        <row r="24162">
          <cell r="D24162"/>
        </row>
        <row r="24163">
          <cell r="D24163"/>
        </row>
        <row r="24164">
          <cell r="D24164"/>
        </row>
        <row r="24165">
          <cell r="D24165"/>
        </row>
        <row r="24166">
          <cell r="D24166"/>
        </row>
        <row r="24167">
          <cell r="D24167"/>
        </row>
        <row r="24168">
          <cell r="D24168"/>
        </row>
        <row r="24169">
          <cell r="D24169"/>
        </row>
        <row r="24170">
          <cell r="D24170"/>
        </row>
        <row r="24171">
          <cell r="D24171"/>
        </row>
        <row r="24172">
          <cell r="D24172"/>
        </row>
        <row r="24173">
          <cell r="D24173"/>
        </row>
        <row r="24174">
          <cell r="D24174"/>
        </row>
        <row r="24175">
          <cell r="D24175"/>
        </row>
        <row r="24176">
          <cell r="D24176"/>
        </row>
        <row r="24177">
          <cell r="D24177"/>
        </row>
        <row r="24178">
          <cell r="D24178"/>
        </row>
        <row r="24179">
          <cell r="D24179"/>
        </row>
        <row r="24180">
          <cell r="D24180"/>
        </row>
        <row r="24181">
          <cell r="D24181"/>
        </row>
        <row r="24182">
          <cell r="D24182"/>
        </row>
        <row r="24183">
          <cell r="D24183"/>
        </row>
        <row r="24184">
          <cell r="D24184"/>
        </row>
        <row r="24185">
          <cell r="D24185"/>
        </row>
        <row r="24186">
          <cell r="D24186"/>
        </row>
        <row r="24187">
          <cell r="D24187"/>
        </row>
        <row r="24188">
          <cell r="D24188"/>
        </row>
        <row r="24189">
          <cell r="D24189"/>
        </row>
        <row r="24190">
          <cell r="D24190"/>
        </row>
        <row r="24191">
          <cell r="D24191"/>
        </row>
        <row r="24192">
          <cell r="D24192"/>
        </row>
        <row r="24193">
          <cell r="D24193"/>
        </row>
        <row r="24194">
          <cell r="D24194"/>
        </row>
        <row r="24195">
          <cell r="D24195"/>
        </row>
        <row r="24196">
          <cell r="D24196"/>
        </row>
        <row r="24197">
          <cell r="D24197"/>
        </row>
        <row r="24198">
          <cell r="D24198"/>
        </row>
        <row r="24199">
          <cell r="D24199"/>
        </row>
        <row r="24200">
          <cell r="D24200"/>
        </row>
        <row r="24201">
          <cell r="D24201"/>
        </row>
        <row r="24202">
          <cell r="D24202"/>
        </row>
        <row r="24203">
          <cell r="D24203"/>
        </row>
        <row r="24204">
          <cell r="D24204"/>
        </row>
        <row r="24205">
          <cell r="D24205"/>
        </row>
        <row r="24206">
          <cell r="D24206"/>
        </row>
        <row r="24207">
          <cell r="D24207"/>
        </row>
        <row r="24208">
          <cell r="D24208"/>
        </row>
        <row r="24209">
          <cell r="D24209"/>
        </row>
        <row r="24210">
          <cell r="D24210"/>
        </row>
        <row r="24211">
          <cell r="D24211"/>
        </row>
        <row r="24212">
          <cell r="D24212"/>
        </row>
        <row r="24213">
          <cell r="D24213"/>
        </row>
        <row r="24214">
          <cell r="D24214"/>
        </row>
        <row r="24215">
          <cell r="D24215"/>
        </row>
        <row r="24216">
          <cell r="D24216"/>
        </row>
        <row r="24217">
          <cell r="D24217"/>
        </row>
        <row r="24218">
          <cell r="D24218"/>
        </row>
        <row r="24219">
          <cell r="D24219"/>
        </row>
        <row r="24220">
          <cell r="D24220"/>
        </row>
        <row r="24221">
          <cell r="D24221"/>
        </row>
        <row r="24222">
          <cell r="D24222"/>
        </row>
        <row r="24223">
          <cell r="D24223"/>
        </row>
        <row r="24224">
          <cell r="D24224"/>
        </row>
        <row r="24225">
          <cell r="D24225"/>
        </row>
        <row r="24226">
          <cell r="D24226"/>
        </row>
        <row r="24227">
          <cell r="D24227"/>
        </row>
        <row r="24228">
          <cell r="D24228"/>
        </row>
        <row r="24229">
          <cell r="D24229"/>
        </row>
        <row r="24230">
          <cell r="D24230"/>
        </row>
        <row r="24231">
          <cell r="D24231"/>
        </row>
        <row r="24232">
          <cell r="D24232"/>
        </row>
        <row r="24233">
          <cell r="D24233"/>
        </row>
        <row r="24234">
          <cell r="D24234"/>
        </row>
        <row r="24235">
          <cell r="D24235"/>
        </row>
        <row r="24236">
          <cell r="D24236"/>
        </row>
        <row r="24237">
          <cell r="D24237"/>
        </row>
        <row r="24238">
          <cell r="D24238"/>
        </row>
        <row r="24239">
          <cell r="D24239"/>
        </row>
        <row r="24240">
          <cell r="D24240"/>
        </row>
        <row r="24241">
          <cell r="D24241"/>
        </row>
        <row r="24242">
          <cell r="D24242"/>
        </row>
        <row r="24243">
          <cell r="D24243"/>
        </row>
        <row r="24244">
          <cell r="D24244"/>
        </row>
        <row r="24245">
          <cell r="D24245"/>
        </row>
        <row r="24246">
          <cell r="D24246"/>
        </row>
        <row r="24247">
          <cell r="D24247"/>
        </row>
        <row r="24248">
          <cell r="D24248"/>
        </row>
        <row r="24249">
          <cell r="D24249"/>
        </row>
        <row r="24250">
          <cell r="D24250"/>
        </row>
        <row r="24251">
          <cell r="D24251"/>
        </row>
        <row r="24252">
          <cell r="D24252"/>
        </row>
        <row r="24253">
          <cell r="D24253"/>
        </row>
        <row r="24254">
          <cell r="D24254"/>
        </row>
        <row r="24255">
          <cell r="D24255"/>
        </row>
        <row r="24256">
          <cell r="D24256"/>
        </row>
        <row r="24257">
          <cell r="D24257"/>
        </row>
        <row r="24258">
          <cell r="D24258"/>
        </row>
        <row r="24259">
          <cell r="D24259"/>
        </row>
        <row r="24260">
          <cell r="D24260"/>
        </row>
        <row r="24261">
          <cell r="D24261"/>
        </row>
        <row r="24262">
          <cell r="D24262"/>
        </row>
        <row r="24263">
          <cell r="D24263"/>
        </row>
        <row r="24264">
          <cell r="D24264"/>
        </row>
        <row r="24265">
          <cell r="D24265"/>
        </row>
        <row r="24266">
          <cell r="D24266"/>
        </row>
        <row r="24267">
          <cell r="D24267"/>
        </row>
        <row r="24268">
          <cell r="D24268"/>
        </row>
        <row r="24269">
          <cell r="D24269"/>
        </row>
        <row r="24270">
          <cell r="D24270"/>
        </row>
        <row r="24271">
          <cell r="D24271"/>
        </row>
        <row r="24272">
          <cell r="D24272"/>
        </row>
        <row r="24273">
          <cell r="D24273"/>
        </row>
        <row r="24274">
          <cell r="D24274"/>
        </row>
        <row r="24275">
          <cell r="D24275"/>
        </row>
        <row r="24276">
          <cell r="D24276"/>
        </row>
        <row r="24277">
          <cell r="D24277"/>
        </row>
        <row r="24278">
          <cell r="D24278"/>
        </row>
        <row r="24279">
          <cell r="D24279"/>
        </row>
        <row r="24280">
          <cell r="D24280"/>
        </row>
        <row r="24281">
          <cell r="D24281"/>
        </row>
        <row r="24282">
          <cell r="D24282"/>
        </row>
        <row r="24283">
          <cell r="D24283"/>
        </row>
        <row r="24284">
          <cell r="D24284"/>
        </row>
        <row r="24285">
          <cell r="D24285"/>
        </row>
        <row r="24286">
          <cell r="D24286"/>
        </row>
        <row r="24287">
          <cell r="D24287"/>
        </row>
        <row r="24288">
          <cell r="D24288"/>
        </row>
        <row r="24289">
          <cell r="D24289"/>
        </row>
        <row r="24290">
          <cell r="D24290"/>
        </row>
        <row r="24291">
          <cell r="D24291"/>
        </row>
        <row r="24292">
          <cell r="D24292"/>
        </row>
        <row r="24293">
          <cell r="D24293"/>
        </row>
        <row r="24294">
          <cell r="D24294"/>
        </row>
        <row r="24295">
          <cell r="D24295"/>
        </row>
        <row r="24296">
          <cell r="D24296"/>
        </row>
        <row r="24297">
          <cell r="D24297"/>
        </row>
        <row r="24298">
          <cell r="D24298"/>
        </row>
        <row r="24299">
          <cell r="D24299"/>
        </row>
        <row r="24300">
          <cell r="D24300"/>
        </row>
        <row r="24301">
          <cell r="D24301"/>
        </row>
        <row r="24302">
          <cell r="D24302"/>
        </row>
        <row r="24303">
          <cell r="D24303"/>
        </row>
        <row r="24304">
          <cell r="D24304"/>
        </row>
        <row r="24305">
          <cell r="D24305"/>
        </row>
        <row r="24306">
          <cell r="D24306"/>
        </row>
        <row r="24307">
          <cell r="D24307"/>
        </row>
        <row r="24308">
          <cell r="D24308"/>
        </row>
        <row r="24309">
          <cell r="D24309"/>
        </row>
        <row r="24310">
          <cell r="D24310"/>
        </row>
        <row r="24311">
          <cell r="D24311"/>
        </row>
        <row r="24312">
          <cell r="D24312"/>
        </row>
        <row r="24313">
          <cell r="D24313"/>
        </row>
        <row r="24314">
          <cell r="D24314"/>
        </row>
        <row r="24315">
          <cell r="D24315"/>
        </row>
        <row r="24316">
          <cell r="D24316"/>
        </row>
        <row r="24317">
          <cell r="D24317"/>
        </row>
        <row r="24318">
          <cell r="D24318"/>
        </row>
        <row r="24319">
          <cell r="D24319"/>
        </row>
        <row r="24320">
          <cell r="D24320"/>
        </row>
        <row r="24321">
          <cell r="D24321"/>
        </row>
        <row r="24322">
          <cell r="D24322"/>
        </row>
        <row r="24323">
          <cell r="D24323"/>
        </row>
        <row r="24324">
          <cell r="D24324"/>
        </row>
        <row r="24325">
          <cell r="D24325"/>
        </row>
        <row r="24326">
          <cell r="D24326"/>
        </row>
        <row r="24327">
          <cell r="D24327"/>
        </row>
        <row r="24328">
          <cell r="D24328"/>
        </row>
        <row r="24329">
          <cell r="D24329"/>
        </row>
        <row r="24330">
          <cell r="D24330"/>
        </row>
        <row r="24331">
          <cell r="D24331"/>
        </row>
        <row r="24332">
          <cell r="D24332"/>
        </row>
        <row r="24333">
          <cell r="D24333"/>
        </row>
        <row r="24334">
          <cell r="D24334"/>
        </row>
        <row r="24335">
          <cell r="D24335"/>
        </row>
        <row r="24336">
          <cell r="D24336"/>
        </row>
        <row r="24337">
          <cell r="D24337"/>
        </row>
        <row r="24338">
          <cell r="D24338"/>
        </row>
        <row r="24339">
          <cell r="D24339"/>
        </row>
        <row r="24340">
          <cell r="D24340"/>
        </row>
        <row r="24341">
          <cell r="D24341"/>
        </row>
        <row r="24342">
          <cell r="D24342"/>
        </row>
        <row r="24343">
          <cell r="D24343"/>
        </row>
        <row r="24344">
          <cell r="D24344"/>
        </row>
        <row r="24345">
          <cell r="D24345"/>
        </row>
        <row r="24346">
          <cell r="D24346"/>
        </row>
        <row r="24347">
          <cell r="D24347"/>
        </row>
        <row r="24348">
          <cell r="D24348"/>
        </row>
        <row r="24349">
          <cell r="D24349"/>
        </row>
        <row r="24350">
          <cell r="D24350"/>
        </row>
        <row r="24351">
          <cell r="D24351"/>
        </row>
        <row r="24352">
          <cell r="D24352"/>
        </row>
        <row r="24353">
          <cell r="D24353"/>
        </row>
        <row r="24354">
          <cell r="D24354"/>
        </row>
        <row r="24355">
          <cell r="D24355"/>
        </row>
        <row r="24356">
          <cell r="D24356"/>
        </row>
        <row r="24357">
          <cell r="D24357"/>
        </row>
        <row r="24358">
          <cell r="D24358"/>
        </row>
        <row r="24359">
          <cell r="D24359"/>
        </row>
        <row r="24360">
          <cell r="D24360"/>
        </row>
        <row r="24361">
          <cell r="D24361"/>
        </row>
        <row r="24362">
          <cell r="D24362"/>
        </row>
        <row r="24363">
          <cell r="D24363"/>
        </row>
        <row r="24364">
          <cell r="D24364"/>
        </row>
        <row r="24365">
          <cell r="D24365"/>
        </row>
        <row r="24366">
          <cell r="D24366"/>
        </row>
        <row r="24367">
          <cell r="D24367"/>
        </row>
        <row r="24368">
          <cell r="D24368"/>
        </row>
        <row r="24369">
          <cell r="D24369"/>
        </row>
        <row r="24370">
          <cell r="D24370"/>
        </row>
        <row r="24371">
          <cell r="D24371"/>
        </row>
        <row r="24372">
          <cell r="D24372"/>
        </row>
        <row r="24373">
          <cell r="D24373"/>
        </row>
        <row r="24374">
          <cell r="D24374"/>
        </row>
        <row r="24375">
          <cell r="D24375"/>
        </row>
        <row r="24376">
          <cell r="D24376"/>
        </row>
        <row r="24377">
          <cell r="D24377"/>
        </row>
        <row r="24378">
          <cell r="D24378"/>
        </row>
        <row r="24379">
          <cell r="D24379"/>
        </row>
        <row r="24380">
          <cell r="D24380"/>
        </row>
        <row r="24381">
          <cell r="D24381"/>
        </row>
        <row r="24382">
          <cell r="D24382"/>
        </row>
        <row r="24383">
          <cell r="D24383"/>
        </row>
        <row r="24384">
          <cell r="D24384"/>
        </row>
        <row r="24385">
          <cell r="D24385"/>
        </row>
        <row r="24386">
          <cell r="D24386"/>
        </row>
        <row r="24387">
          <cell r="D24387"/>
        </row>
        <row r="24388">
          <cell r="D24388"/>
        </row>
        <row r="24389">
          <cell r="D24389"/>
        </row>
        <row r="24390">
          <cell r="D24390"/>
        </row>
        <row r="24391">
          <cell r="D24391"/>
        </row>
        <row r="24392">
          <cell r="D24392"/>
        </row>
        <row r="24393">
          <cell r="D24393"/>
        </row>
        <row r="24394">
          <cell r="D24394"/>
        </row>
        <row r="24395">
          <cell r="D24395"/>
        </row>
        <row r="24396">
          <cell r="D24396"/>
        </row>
        <row r="24397">
          <cell r="D24397"/>
        </row>
        <row r="24398">
          <cell r="D24398"/>
        </row>
        <row r="24399">
          <cell r="D24399"/>
        </row>
        <row r="24400">
          <cell r="D24400"/>
        </row>
        <row r="24401">
          <cell r="D24401"/>
        </row>
        <row r="24402">
          <cell r="D24402"/>
        </row>
        <row r="24403">
          <cell r="D24403"/>
        </row>
        <row r="24404">
          <cell r="D24404"/>
        </row>
        <row r="24405">
          <cell r="D24405"/>
        </row>
        <row r="24406">
          <cell r="D24406"/>
        </row>
        <row r="24407">
          <cell r="D24407"/>
        </row>
        <row r="24408">
          <cell r="D24408"/>
        </row>
        <row r="24409">
          <cell r="D24409"/>
        </row>
        <row r="24410">
          <cell r="D24410"/>
        </row>
        <row r="24411">
          <cell r="D24411"/>
        </row>
        <row r="24412">
          <cell r="D24412"/>
        </row>
        <row r="24413">
          <cell r="D24413"/>
        </row>
        <row r="24414">
          <cell r="D24414"/>
        </row>
        <row r="24415">
          <cell r="D24415"/>
        </row>
        <row r="24416">
          <cell r="D24416"/>
        </row>
        <row r="24417">
          <cell r="D24417"/>
        </row>
        <row r="24418">
          <cell r="D24418"/>
        </row>
        <row r="24419">
          <cell r="D24419"/>
        </row>
        <row r="24420">
          <cell r="D24420"/>
        </row>
        <row r="24421">
          <cell r="D24421"/>
        </row>
        <row r="24422">
          <cell r="D24422"/>
        </row>
        <row r="24423">
          <cell r="D24423"/>
        </row>
        <row r="24424">
          <cell r="D24424"/>
        </row>
        <row r="24425">
          <cell r="D24425"/>
        </row>
        <row r="24426">
          <cell r="D24426"/>
        </row>
        <row r="24427">
          <cell r="D24427"/>
        </row>
        <row r="24428">
          <cell r="D24428"/>
        </row>
        <row r="24429">
          <cell r="D24429"/>
        </row>
        <row r="24430">
          <cell r="D24430"/>
        </row>
        <row r="24431">
          <cell r="D24431"/>
        </row>
        <row r="24432">
          <cell r="D24432"/>
        </row>
        <row r="24433">
          <cell r="D24433"/>
        </row>
        <row r="24434">
          <cell r="D24434"/>
        </row>
        <row r="24435">
          <cell r="D24435"/>
        </row>
        <row r="24436">
          <cell r="D24436"/>
        </row>
        <row r="24437">
          <cell r="D24437"/>
        </row>
        <row r="24438">
          <cell r="D24438"/>
        </row>
        <row r="24439">
          <cell r="D24439"/>
        </row>
        <row r="24440">
          <cell r="D24440"/>
        </row>
        <row r="24441">
          <cell r="D24441"/>
        </row>
        <row r="24442">
          <cell r="D24442"/>
        </row>
        <row r="24443">
          <cell r="D24443"/>
        </row>
        <row r="24444">
          <cell r="D24444"/>
        </row>
        <row r="24445">
          <cell r="D24445"/>
        </row>
        <row r="24446">
          <cell r="D24446"/>
        </row>
        <row r="24447">
          <cell r="D24447"/>
        </row>
        <row r="24448">
          <cell r="D24448"/>
        </row>
        <row r="24449">
          <cell r="D24449"/>
        </row>
        <row r="24450">
          <cell r="D24450"/>
        </row>
        <row r="24451">
          <cell r="D24451"/>
        </row>
        <row r="24452">
          <cell r="D24452"/>
        </row>
        <row r="24453">
          <cell r="D24453"/>
        </row>
        <row r="24454">
          <cell r="D24454"/>
        </row>
        <row r="24455">
          <cell r="D24455"/>
        </row>
        <row r="24456">
          <cell r="D24456"/>
        </row>
        <row r="24457">
          <cell r="D24457"/>
        </row>
        <row r="24458">
          <cell r="D24458"/>
        </row>
        <row r="24459">
          <cell r="D24459"/>
        </row>
        <row r="24460">
          <cell r="D24460"/>
        </row>
        <row r="24461">
          <cell r="D24461"/>
        </row>
        <row r="24462">
          <cell r="D24462"/>
        </row>
        <row r="24463">
          <cell r="D24463"/>
        </row>
        <row r="24464">
          <cell r="D24464"/>
        </row>
        <row r="24465">
          <cell r="D24465"/>
        </row>
        <row r="24466">
          <cell r="D24466"/>
        </row>
        <row r="24467">
          <cell r="D24467"/>
        </row>
        <row r="24468">
          <cell r="D24468"/>
        </row>
        <row r="24469">
          <cell r="D24469"/>
        </row>
        <row r="24470">
          <cell r="D24470"/>
        </row>
        <row r="24471">
          <cell r="D24471"/>
        </row>
        <row r="24472">
          <cell r="D24472"/>
        </row>
        <row r="24473">
          <cell r="D24473"/>
        </row>
        <row r="24474">
          <cell r="D24474"/>
        </row>
        <row r="24475">
          <cell r="D24475"/>
        </row>
        <row r="24476">
          <cell r="D24476"/>
        </row>
        <row r="24477">
          <cell r="D24477"/>
        </row>
        <row r="24478">
          <cell r="D24478"/>
        </row>
        <row r="24479">
          <cell r="D24479"/>
        </row>
        <row r="24480">
          <cell r="D24480"/>
        </row>
        <row r="24481">
          <cell r="D24481"/>
        </row>
        <row r="24482">
          <cell r="D24482"/>
        </row>
        <row r="24483">
          <cell r="D24483"/>
        </row>
        <row r="24484">
          <cell r="D24484"/>
        </row>
        <row r="24485">
          <cell r="D24485"/>
        </row>
        <row r="24486">
          <cell r="D24486"/>
        </row>
        <row r="24487">
          <cell r="D24487"/>
        </row>
        <row r="24488">
          <cell r="D24488"/>
        </row>
        <row r="24489">
          <cell r="D24489"/>
        </row>
        <row r="24490">
          <cell r="D24490"/>
        </row>
        <row r="24491">
          <cell r="D24491"/>
        </row>
        <row r="24492">
          <cell r="D24492"/>
        </row>
        <row r="24493">
          <cell r="D24493"/>
        </row>
        <row r="24494">
          <cell r="D24494"/>
        </row>
        <row r="24495">
          <cell r="D24495"/>
        </row>
        <row r="24496">
          <cell r="D24496"/>
        </row>
        <row r="24497">
          <cell r="D24497"/>
        </row>
        <row r="24498">
          <cell r="D24498"/>
        </row>
        <row r="24499">
          <cell r="D24499"/>
        </row>
        <row r="24500">
          <cell r="D24500"/>
        </row>
        <row r="24501">
          <cell r="D24501"/>
        </row>
        <row r="24502">
          <cell r="D24502"/>
        </row>
        <row r="24503">
          <cell r="D24503"/>
        </row>
        <row r="24504">
          <cell r="D24504"/>
        </row>
        <row r="24505">
          <cell r="D24505"/>
        </row>
        <row r="24506">
          <cell r="D24506"/>
        </row>
        <row r="24507">
          <cell r="D24507"/>
        </row>
        <row r="24508">
          <cell r="D24508"/>
        </row>
        <row r="24509">
          <cell r="D24509"/>
        </row>
        <row r="24510">
          <cell r="D24510"/>
        </row>
        <row r="24511">
          <cell r="D24511"/>
        </row>
        <row r="24512">
          <cell r="D24512"/>
        </row>
        <row r="24513">
          <cell r="D24513"/>
        </row>
        <row r="24514">
          <cell r="D24514"/>
        </row>
        <row r="24515">
          <cell r="D24515"/>
        </row>
        <row r="24516">
          <cell r="D24516"/>
        </row>
        <row r="24517">
          <cell r="D24517"/>
        </row>
        <row r="24518">
          <cell r="D24518"/>
        </row>
        <row r="24519">
          <cell r="D24519"/>
        </row>
        <row r="24520">
          <cell r="D24520"/>
        </row>
        <row r="24521">
          <cell r="D24521"/>
        </row>
        <row r="24522">
          <cell r="D24522"/>
        </row>
        <row r="24523">
          <cell r="D24523"/>
        </row>
        <row r="24524">
          <cell r="D24524"/>
        </row>
        <row r="24525">
          <cell r="D24525"/>
        </row>
        <row r="24526">
          <cell r="D24526"/>
        </row>
        <row r="24527">
          <cell r="D24527"/>
        </row>
        <row r="24528">
          <cell r="D24528"/>
        </row>
        <row r="24529">
          <cell r="D24529"/>
        </row>
        <row r="24530">
          <cell r="D24530"/>
        </row>
        <row r="24531">
          <cell r="D24531"/>
        </row>
        <row r="24532">
          <cell r="D24532"/>
        </row>
        <row r="24533">
          <cell r="D24533"/>
        </row>
        <row r="24534">
          <cell r="D24534"/>
        </row>
        <row r="24535">
          <cell r="D24535"/>
        </row>
        <row r="24536">
          <cell r="D24536"/>
        </row>
        <row r="24537">
          <cell r="D24537"/>
        </row>
        <row r="24538">
          <cell r="D24538"/>
        </row>
        <row r="24539">
          <cell r="D24539"/>
        </row>
        <row r="24540">
          <cell r="D24540"/>
        </row>
        <row r="24541">
          <cell r="D24541"/>
        </row>
        <row r="24542">
          <cell r="D24542"/>
        </row>
        <row r="24543">
          <cell r="D24543"/>
        </row>
        <row r="24544">
          <cell r="D24544"/>
        </row>
        <row r="24545">
          <cell r="D24545"/>
        </row>
        <row r="24546">
          <cell r="D24546"/>
        </row>
        <row r="24547">
          <cell r="D24547"/>
        </row>
        <row r="24548">
          <cell r="D24548"/>
        </row>
        <row r="24549">
          <cell r="D24549"/>
        </row>
        <row r="24550">
          <cell r="D24550"/>
        </row>
        <row r="24551">
          <cell r="D24551"/>
        </row>
        <row r="24552">
          <cell r="D24552"/>
        </row>
        <row r="24553">
          <cell r="D24553"/>
        </row>
        <row r="24554">
          <cell r="D24554"/>
        </row>
        <row r="24555">
          <cell r="D24555"/>
        </row>
        <row r="24556">
          <cell r="D24556"/>
        </row>
        <row r="24557">
          <cell r="D24557"/>
        </row>
        <row r="24558">
          <cell r="D24558"/>
        </row>
        <row r="24559">
          <cell r="D24559"/>
        </row>
        <row r="24560">
          <cell r="D24560"/>
        </row>
        <row r="24561">
          <cell r="D24561"/>
        </row>
        <row r="24562">
          <cell r="D24562"/>
        </row>
        <row r="24563">
          <cell r="D24563"/>
        </row>
        <row r="24564">
          <cell r="D24564"/>
        </row>
        <row r="24565">
          <cell r="D24565"/>
        </row>
        <row r="24566">
          <cell r="D24566"/>
        </row>
        <row r="24567">
          <cell r="D24567"/>
        </row>
        <row r="24568">
          <cell r="D24568"/>
        </row>
        <row r="24569">
          <cell r="D24569"/>
        </row>
        <row r="24570">
          <cell r="D24570"/>
        </row>
        <row r="24571">
          <cell r="D24571"/>
        </row>
        <row r="24572">
          <cell r="D24572"/>
        </row>
        <row r="24573">
          <cell r="D24573"/>
        </row>
        <row r="24574">
          <cell r="D24574"/>
        </row>
        <row r="24575">
          <cell r="D24575"/>
        </row>
        <row r="24576">
          <cell r="D24576"/>
        </row>
        <row r="24577">
          <cell r="D24577"/>
        </row>
        <row r="24578">
          <cell r="D24578"/>
        </row>
        <row r="24579">
          <cell r="D24579"/>
        </row>
        <row r="24580">
          <cell r="D24580"/>
        </row>
        <row r="24581">
          <cell r="D24581"/>
        </row>
        <row r="24582">
          <cell r="D24582"/>
        </row>
        <row r="24583">
          <cell r="D24583"/>
        </row>
        <row r="24584">
          <cell r="D24584"/>
        </row>
        <row r="24585">
          <cell r="D24585"/>
        </row>
        <row r="24586">
          <cell r="D24586"/>
        </row>
        <row r="24587">
          <cell r="D24587"/>
        </row>
        <row r="24588">
          <cell r="D24588"/>
        </row>
        <row r="24589">
          <cell r="D24589"/>
        </row>
        <row r="24590">
          <cell r="D24590"/>
        </row>
        <row r="24591">
          <cell r="D24591"/>
        </row>
        <row r="24592">
          <cell r="D24592"/>
        </row>
        <row r="24593">
          <cell r="D24593"/>
        </row>
        <row r="24594">
          <cell r="D24594"/>
        </row>
        <row r="24595">
          <cell r="D24595"/>
        </row>
        <row r="24596">
          <cell r="D24596"/>
        </row>
        <row r="24597">
          <cell r="D24597"/>
        </row>
        <row r="24598">
          <cell r="D24598"/>
        </row>
        <row r="24599">
          <cell r="D24599"/>
        </row>
        <row r="24600">
          <cell r="D24600"/>
        </row>
        <row r="24601">
          <cell r="D24601"/>
        </row>
        <row r="24602">
          <cell r="D24602"/>
        </row>
        <row r="24603">
          <cell r="D24603"/>
        </row>
        <row r="24604">
          <cell r="D24604"/>
        </row>
        <row r="24605">
          <cell r="D24605"/>
        </row>
        <row r="24606">
          <cell r="D24606"/>
        </row>
        <row r="24607">
          <cell r="D24607"/>
        </row>
        <row r="24608">
          <cell r="D24608"/>
        </row>
        <row r="24609">
          <cell r="D24609"/>
        </row>
        <row r="24610">
          <cell r="D24610"/>
        </row>
        <row r="24611">
          <cell r="D24611"/>
        </row>
        <row r="24612">
          <cell r="D24612"/>
        </row>
        <row r="24613">
          <cell r="D24613"/>
        </row>
        <row r="24614">
          <cell r="D24614"/>
        </row>
        <row r="24615">
          <cell r="D24615"/>
        </row>
        <row r="24616">
          <cell r="D24616"/>
        </row>
        <row r="24617">
          <cell r="D24617"/>
        </row>
        <row r="24618">
          <cell r="D24618"/>
        </row>
        <row r="24619">
          <cell r="D24619"/>
        </row>
        <row r="24620">
          <cell r="D24620"/>
        </row>
        <row r="24621">
          <cell r="D24621"/>
        </row>
        <row r="24622">
          <cell r="D24622"/>
        </row>
        <row r="24623">
          <cell r="D24623"/>
        </row>
        <row r="24624">
          <cell r="D24624"/>
        </row>
        <row r="24625">
          <cell r="D24625"/>
        </row>
        <row r="24626">
          <cell r="D24626"/>
        </row>
        <row r="24627">
          <cell r="D24627"/>
        </row>
        <row r="24628">
          <cell r="D24628"/>
        </row>
        <row r="24629">
          <cell r="D24629"/>
        </row>
        <row r="24630">
          <cell r="D24630"/>
        </row>
        <row r="24631">
          <cell r="D24631"/>
        </row>
        <row r="24632">
          <cell r="D24632"/>
        </row>
        <row r="24633">
          <cell r="D24633"/>
        </row>
        <row r="24634">
          <cell r="D24634"/>
        </row>
        <row r="24635">
          <cell r="D24635"/>
        </row>
        <row r="24636">
          <cell r="D24636"/>
        </row>
        <row r="24637">
          <cell r="D24637"/>
        </row>
        <row r="24638">
          <cell r="D24638"/>
        </row>
        <row r="24639">
          <cell r="D24639"/>
        </row>
        <row r="24640">
          <cell r="D24640"/>
        </row>
        <row r="24641">
          <cell r="D24641"/>
        </row>
        <row r="24642">
          <cell r="D24642"/>
        </row>
        <row r="24643">
          <cell r="D24643"/>
        </row>
        <row r="24644">
          <cell r="D24644"/>
        </row>
        <row r="24645">
          <cell r="D24645"/>
        </row>
        <row r="24646">
          <cell r="D24646"/>
        </row>
        <row r="24647">
          <cell r="D24647"/>
        </row>
        <row r="24648">
          <cell r="D24648"/>
        </row>
        <row r="24649">
          <cell r="D24649"/>
        </row>
        <row r="24650">
          <cell r="D24650"/>
        </row>
        <row r="24651">
          <cell r="D24651"/>
        </row>
        <row r="24652">
          <cell r="D24652"/>
        </row>
        <row r="24653">
          <cell r="D24653"/>
        </row>
        <row r="24654">
          <cell r="D24654"/>
        </row>
        <row r="24655">
          <cell r="D24655"/>
        </row>
        <row r="24656">
          <cell r="D24656"/>
        </row>
        <row r="24657">
          <cell r="D24657"/>
        </row>
        <row r="24658">
          <cell r="D24658"/>
        </row>
        <row r="24659">
          <cell r="D24659"/>
        </row>
        <row r="24660">
          <cell r="D24660"/>
        </row>
        <row r="24661">
          <cell r="D24661"/>
        </row>
        <row r="24662">
          <cell r="D24662"/>
        </row>
        <row r="24663">
          <cell r="D24663"/>
        </row>
        <row r="24664">
          <cell r="D24664"/>
        </row>
        <row r="24665">
          <cell r="D24665"/>
        </row>
        <row r="24666">
          <cell r="D24666"/>
        </row>
        <row r="24667">
          <cell r="D24667"/>
        </row>
        <row r="24668">
          <cell r="D24668"/>
        </row>
        <row r="24669">
          <cell r="D24669"/>
        </row>
        <row r="24670">
          <cell r="D24670"/>
        </row>
        <row r="24671">
          <cell r="D24671"/>
        </row>
        <row r="24672">
          <cell r="D24672"/>
        </row>
        <row r="24673">
          <cell r="D24673"/>
        </row>
        <row r="24674">
          <cell r="D24674"/>
        </row>
        <row r="24675">
          <cell r="D24675"/>
        </row>
        <row r="24676">
          <cell r="D24676"/>
        </row>
        <row r="24677">
          <cell r="D24677"/>
        </row>
        <row r="24678">
          <cell r="D24678"/>
        </row>
        <row r="24679">
          <cell r="D24679"/>
        </row>
        <row r="24680">
          <cell r="D24680"/>
        </row>
        <row r="24681">
          <cell r="D24681"/>
        </row>
        <row r="24682">
          <cell r="D24682"/>
        </row>
        <row r="24683">
          <cell r="D24683"/>
        </row>
        <row r="24684">
          <cell r="D24684"/>
        </row>
        <row r="24685">
          <cell r="D24685"/>
        </row>
        <row r="24686">
          <cell r="D24686"/>
        </row>
        <row r="24687">
          <cell r="D24687"/>
        </row>
        <row r="24688">
          <cell r="D24688"/>
        </row>
        <row r="24689">
          <cell r="D24689"/>
        </row>
        <row r="24690">
          <cell r="D24690"/>
        </row>
        <row r="24691">
          <cell r="D24691"/>
        </row>
        <row r="24692">
          <cell r="D24692"/>
        </row>
        <row r="24693">
          <cell r="D24693"/>
        </row>
        <row r="24694">
          <cell r="D24694"/>
        </row>
        <row r="24695">
          <cell r="D24695"/>
        </row>
        <row r="24696">
          <cell r="D24696"/>
        </row>
        <row r="24697">
          <cell r="D24697"/>
        </row>
        <row r="24698">
          <cell r="D24698"/>
        </row>
        <row r="24699">
          <cell r="D24699"/>
        </row>
        <row r="24700">
          <cell r="D24700"/>
        </row>
        <row r="24701">
          <cell r="D24701"/>
        </row>
        <row r="24702">
          <cell r="D24702"/>
        </row>
        <row r="24703">
          <cell r="D24703"/>
        </row>
        <row r="24704">
          <cell r="D24704"/>
        </row>
        <row r="24705">
          <cell r="D24705"/>
        </row>
        <row r="24706">
          <cell r="D24706"/>
        </row>
        <row r="24707">
          <cell r="D24707"/>
        </row>
        <row r="24708">
          <cell r="D24708"/>
        </row>
        <row r="24709">
          <cell r="D24709"/>
        </row>
        <row r="24710">
          <cell r="D24710"/>
        </row>
        <row r="24711">
          <cell r="D24711"/>
        </row>
        <row r="24712">
          <cell r="D24712"/>
        </row>
        <row r="24713">
          <cell r="D24713"/>
        </row>
        <row r="24714">
          <cell r="D24714"/>
        </row>
        <row r="24715">
          <cell r="D24715"/>
        </row>
        <row r="24716">
          <cell r="D24716"/>
        </row>
        <row r="24717">
          <cell r="D24717"/>
        </row>
        <row r="24718">
          <cell r="D24718"/>
        </row>
        <row r="24719">
          <cell r="D24719"/>
        </row>
        <row r="24720">
          <cell r="D24720"/>
        </row>
        <row r="24721">
          <cell r="D24721"/>
        </row>
        <row r="24722">
          <cell r="D24722"/>
        </row>
        <row r="24723">
          <cell r="D24723"/>
        </row>
        <row r="24724">
          <cell r="D24724"/>
        </row>
        <row r="24725">
          <cell r="D24725"/>
        </row>
        <row r="24726">
          <cell r="D24726"/>
        </row>
        <row r="24727">
          <cell r="D24727"/>
        </row>
        <row r="24728">
          <cell r="D24728"/>
        </row>
        <row r="24729">
          <cell r="D24729"/>
        </row>
        <row r="24730">
          <cell r="D24730"/>
        </row>
        <row r="24731">
          <cell r="D24731"/>
        </row>
        <row r="24732">
          <cell r="D24732"/>
        </row>
        <row r="24733">
          <cell r="D24733"/>
        </row>
        <row r="24734">
          <cell r="D24734"/>
        </row>
        <row r="24735">
          <cell r="D24735"/>
        </row>
        <row r="24736">
          <cell r="D24736"/>
        </row>
        <row r="24737">
          <cell r="D24737"/>
        </row>
        <row r="24738">
          <cell r="D24738"/>
        </row>
        <row r="24739">
          <cell r="D24739"/>
        </row>
        <row r="24740">
          <cell r="D24740"/>
        </row>
        <row r="24741">
          <cell r="D24741"/>
        </row>
        <row r="24742">
          <cell r="D24742"/>
        </row>
        <row r="24743">
          <cell r="D24743"/>
        </row>
        <row r="24744">
          <cell r="D24744"/>
        </row>
        <row r="24745">
          <cell r="D24745"/>
        </row>
        <row r="24746">
          <cell r="D24746"/>
        </row>
        <row r="24747">
          <cell r="D24747"/>
        </row>
        <row r="24748">
          <cell r="D24748"/>
        </row>
        <row r="24749">
          <cell r="D24749"/>
        </row>
        <row r="24750">
          <cell r="D24750"/>
        </row>
        <row r="24751">
          <cell r="D24751"/>
        </row>
        <row r="24752">
          <cell r="D24752"/>
        </row>
        <row r="24753">
          <cell r="D24753"/>
        </row>
        <row r="24754">
          <cell r="D24754"/>
        </row>
        <row r="24755">
          <cell r="D24755"/>
        </row>
        <row r="24756">
          <cell r="D24756"/>
        </row>
        <row r="24757">
          <cell r="D24757"/>
        </row>
        <row r="24758">
          <cell r="D24758"/>
        </row>
        <row r="24759">
          <cell r="D24759"/>
        </row>
        <row r="24760">
          <cell r="D24760"/>
        </row>
        <row r="24761">
          <cell r="D24761"/>
        </row>
        <row r="24762">
          <cell r="D24762"/>
        </row>
        <row r="24763">
          <cell r="D24763"/>
        </row>
        <row r="24764">
          <cell r="D24764"/>
        </row>
        <row r="24765">
          <cell r="D24765"/>
        </row>
        <row r="24766">
          <cell r="D24766"/>
        </row>
        <row r="24767">
          <cell r="D24767"/>
        </row>
        <row r="24768">
          <cell r="D24768"/>
        </row>
        <row r="24769">
          <cell r="D24769"/>
        </row>
        <row r="24770">
          <cell r="D24770"/>
        </row>
        <row r="24771">
          <cell r="D24771"/>
        </row>
        <row r="24772">
          <cell r="D24772"/>
        </row>
        <row r="24773">
          <cell r="D24773"/>
        </row>
        <row r="24774">
          <cell r="D24774"/>
        </row>
        <row r="24775">
          <cell r="D24775"/>
        </row>
        <row r="24776">
          <cell r="D24776"/>
        </row>
        <row r="24777">
          <cell r="D24777"/>
        </row>
        <row r="24778">
          <cell r="D24778"/>
        </row>
        <row r="24779">
          <cell r="D24779"/>
        </row>
        <row r="24780">
          <cell r="D24780"/>
        </row>
        <row r="24781">
          <cell r="D24781"/>
        </row>
        <row r="24782">
          <cell r="D24782"/>
        </row>
        <row r="24783">
          <cell r="D24783"/>
        </row>
        <row r="24784">
          <cell r="D24784"/>
        </row>
        <row r="24785">
          <cell r="D24785"/>
        </row>
        <row r="24786">
          <cell r="D24786"/>
        </row>
        <row r="24787">
          <cell r="D24787"/>
        </row>
        <row r="24788">
          <cell r="D24788"/>
        </row>
        <row r="24789">
          <cell r="D24789"/>
        </row>
        <row r="24790">
          <cell r="D24790"/>
        </row>
        <row r="24791">
          <cell r="D24791"/>
        </row>
        <row r="24792">
          <cell r="D24792"/>
        </row>
        <row r="24793">
          <cell r="D24793"/>
        </row>
        <row r="24794">
          <cell r="D24794"/>
        </row>
        <row r="24795">
          <cell r="D24795"/>
        </row>
        <row r="24796">
          <cell r="D24796"/>
        </row>
        <row r="24797">
          <cell r="D24797"/>
        </row>
        <row r="24798">
          <cell r="D24798"/>
        </row>
        <row r="24799">
          <cell r="D24799"/>
        </row>
        <row r="24800">
          <cell r="D24800"/>
        </row>
        <row r="24801">
          <cell r="D24801"/>
        </row>
        <row r="24802">
          <cell r="D24802"/>
        </row>
        <row r="24803">
          <cell r="D24803"/>
        </row>
        <row r="24804">
          <cell r="D24804"/>
        </row>
        <row r="24805">
          <cell r="D24805"/>
        </row>
        <row r="24806">
          <cell r="D24806"/>
        </row>
        <row r="24807">
          <cell r="D24807"/>
        </row>
        <row r="24808">
          <cell r="D24808"/>
        </row>
        <row r="24809">
          <cell r="D24809"/>
        </row>
        <row r="24810">
          <cell r="D24810"/>
        </row>
        <row r="24811">
          <cell r="D24811"/>
        </row>
        <row r="24812">
          <cell r="D24812"/>
        </row>
        <row r="24813">
          <cell r="D24813"/>
        </row>
        <row r="24814">
          <cell r="D24814"/>
        </row>
        <row r="24815">
          <cell r="D24815"/>
        </row>
        <row r="24816">
          <cell r="D24816"/>
        </row>
        <row r="24817">
          <cell r="D24817"/>
        </row>
        <row r="24818">
          <cell r="D24818"/>
        </row>
        <row r="24819">
          <cell r="D24819"/>
        </row>
        <row r="24820">
          <cell r="D24820"/>
        </row>
        <row r="24821">
          <cell r="D24821"/>
        </row>
        <row r="24822">
          <cell r="D24822"/>
        </row>
        <row r="24823">
          <cell r="D24823"/>
        </row>
        <row r="24824">
          <cell r="D24824"/>
        </row>
        <row r="24825">
          <cell r="D24825"/>
        </row>
        <row r="24826">
          <cell r="D24826"/>
        </row>
        <row r="24827">
          <cell r="D24827"/>
        </row>
        <row r="24828">
          <cell r="D24828"/>
        </row>
        <row r="24829">
          <cell r="D24829"/>
        </row>
        <row r="24830">
          <cell r="D24830"/>
        </row>
        <row r="24831">
          <cell r="D24831"/>
        </row>
        <row r="24832">
          <cell r="D24832"/>
        </row>
        <row r="24833">
          <cell r="D24833"/>
        </row>
        <row r="24834">
          <cell r="D24834"/>
        </row>
        <row r="24835">
          <cell r="D24835"/>
        </row>
        <row r="24836">
          <cell r="D24836"/>
        </row>
        <row r="24837">
          <cell r="D24837"/>
        </row>
        <row r="24838">
          <cell r="D24838"/>
        </row>
        <row r="24839">
          <cell r="D24839"/>
        </row>
        <row r="24840">
          <cell r="D24840"/>
        </row>
        <row r="24841">
          <cell r="D24841"/>
        </row>
        <row r="24842">
          <cell r="D24842"/>
        </row>
        <row r="24843">
          <cell r="D24843"/>
        </row>
        <row r="24844">
          <cell r="D24844"/>
        </row>
        <row r="24845">
          <cell r="D24845"/>
        </row>
        <row r="24846">
          <cell r="D24846"/>
        </row>
        <row r="24847">
          <cell r="D24847"/>
        </row>
        <row r="24848">
          <cell r="D24848"/>
        </row>
        <row r="24849">
          <cell r="D24849"/>
        </row>
        <row r="24850">
          <cell r="D24850"/>
        </row>
        <row r="24851">
          <cell r="D24851"/>
        </row>
        <row r="24852">
          <cell r="D24852"/>
        </row>
        <row r="24853">
          <cell r="D24853"/>
        </row>
        <row r="24854">
          <cell r="D24854"/>
        </row>
        <row r="24855">
          <cell r="D24855"/>
        </row>
        <row r="24856">
          <cell r="D24856"/>
        </row>
        <row r="24857">
          <cell r="D24857"/>
        </row>
        <row r="24858">
          <cell r="D24858"/>
        </row>
        <row r="24859">
          <cell r="D24859"/>
        </row>
        <row r="24860">
          <cell r="D24860"/>
        </row>
        <row r="24861">
          <cell r="D24861"/>
        </row>
        <row r="24862">
          <cell r="D24862"/>
        </row>
        <row r="24863">
          <cell r="D24863"/>
        </row>
        <row r="24864">
          <cell r="D24864"/>
        </row>
        <row r="24865">
          <cell r="D24865"/>
        </row>
        <row r="24866">
          <cell r="D24866"/>
        </row>
        <row r="24867">
          <cell r="D24867"/>
        </row>
        <row r="24868">
          <cell r="D24868"/>
        </row>
        <row r="24869">
          <cell r="D24869"/>
        </row>
        <row r="24870">
          <cell r="D24870"/>
        </row>
        <row r="24871">
          <cell r="D24871"/>
        </row>
        <row r="24872">
          <cell r="D24872"/>
        </row>
        <row r="24873">
          <cell r="D24873"/>
        </row>
        <row r="24874">
          <cell r="D24874"/>
        </row>
        <row r="24875">
          <cell r="D24875"/>
        </row>
        <row r="24876">
          <cell r="D24876"/>
        </row>
        <row r="24877">
          <cell r="D24877"/>
        </row>
        <row r="24878">
          <cell r="D24878"/>
        </row>
        <row r="24879">
          <cell r="D24879"/>
        </row>
        <row r="24880">
          <cell r="D24880"/>
        </row>
        <row r="24881">
          <cell r="D24881"/>
        </row>
        <row r="24882">
          <cell r="D24882"/>
        </row>
        <row r="24883">
          <cell r="D24883"/>
        </row>
        <row r="24884">
          <cell r="D24884"/>
        </row>
        <row r="24885">
          <cell r="D24885"/>
        </row>
        <row r="24886">
          <cell r="D24886"/>
        </row>
        <row r="24887">
          <cell r="D24887"/>
        </row>
        <row r="24888">
          <cell r="D24888"/>
        </row>
        <row r="24889">
          <cell r="D24889"/>
        </row>
        <row r="24890">
          <cell r="D24890"/>
        </row>
        <row r="24891">
          <cell r="D24891"/>
        </row>
        <row r="24892">
          <cell r="D24892"/>
        </row>
        <row r="24893">
          <cell r="D24893"/>
        </row>
        <row r="24894">
          <cell r="D24894"/>
        </row>
        <row r="24895">
          <cell r="D24895"/>
        </row>
        <row r="24896">
          <cell r="D24896"/>
        </row>
        <row r="24897">
          <cell r="D24897"/>
        </row>
        <row r="24898">
          <cell r="D24898"/>
        </row>
        <row r="24899">
          <cell r="D24899"/>
        </row>
        <row r="24900">
          <cell r="D24900"/>
        </row>
        <row r="24901">
          <cell r="D24901"/>
        </row>
        <row r="24902">
          <cell r="D24902"/>
        </row>
        <row r="24903">
          <cell r="D24903"/>
        </row>
        <row r="24904">
          <cell r="D24904"/>
        </row>
        <row r="24905">
          <cell r="D24905"/>
        </row>
        <row r="24906">
          <cell r="D24906"/>
        </row>
        <row r="24907">
          <cell r="D24907"/>
        </row>
        <row r="24908">
          <cell r="D24908"/>
        </row>
        <row r="24909">
          <cell r="D24909"/>
        </row>
        <row r="24910">
          <cell r="D24910"/>
        </row>
        <row r="24911">
          <cell r="D24911"/>
        </row>
        <row r="24912">
          <cell r="D24912"/>
        </row>
        <row r="24913">
          <cell r="D24913"/>
        </row>
        <row r="24914">
          <cell r="D24914"/>
        </row>
        <row r="24915">
          <cell r="D24915"/>
        </row>
        <row r="24916">
          <cell r="D24916"/>
        </row>
        <row r="24917">
          <cell r="D24917"/>
        </row>
        <row r="24918">
          <cell r="D24918"/>
        </row>
        <row r="24919">
          <cell r="D24919"/>
        </row>
        <row r="24920">
          <cell r="D24920"/>
        </row>
        <row r="24921">
          <cell r="D24921"/>
        </row>
        <row r="24922">
          <cell r="D24922"/>
        </row>
        <row r="24923">
          <cell r="D24923"/>
        </row>
        <row r="24924">
          <cell r="D24924"/>
        </row>
        <row r="24925">
          <cell r="D24925"/>
        </row>
        <row r="24926">
          <cell r="D24926"/>
        </row>
        <row r="24927">
          <cell r="D24927"/>
        </row>
        <row r="24928">
          <cell r="D24928"/>
        </row>
        <row r="24929">
          <cell r="D24929"/>
        </row>
        <row r="24930">
          <cell r="D24930"/>
        </row>
        <row r="24931">
          <cell r="D24931"/>
        </row>
        <row r="24932">
          <cell r="D24932"/>
        </row>
        <row r="24933">
          <cell r="D24933"/>
        </row>
        <row r="24934">
          <cell r="D24934"/>
        </row>
        <row r="24935">
          <cell r="D24935"/>
        </row>
        <row r="24936">
          <cell r="D24936"/>
        </row>
        <row r="24937">
          <cell r="D24937"/>
        </row>
        <row r="24938">
          <cell r="D24938"/>
        </row>
        <row r="24939">
          <cell r="D24939"/>
        </row>
        <row r="24940">
          <cell r="D24940"/>
        </row>
        <row r="24941">
          <cell r="D24941"/>
        </row>
        <row r="24942">
          <cell r="D24942"/>
        </row>
        <row r="24943">
          <cell r="D24943"/>
        </row>
        <row r="24944">
          <cell r="D24944"/>
        </row>
        <row r="24945">
          <cell r="D24945"/>
        </row>
        <row r="24946">
          <cell r="D24946"/>
        </row>
        <row r="24947">
          <cell r="D24947"/>
        </row>
        <row r="24948">
          <cell r="D24948"/>
        </row>
        <row r="24949">
          <cell r="D24949"/>
        </row>
        <row r="24950">
          <cell r="D24950"/>
        </row>
        <row r="24951">
          <cell r="D24951"/>
        </row>
        <row r="24952">
          <cell r="D24952"/>
        </row>
        <row r="24953">
          <cell r="D24953"/>
        </row>
        <row r="24954">
          <cell r="D24954"/>
        </row>
        <row r="24955">
          <cell r="D24955"/>
        </row>
        <row r="24956">
          <cell r="D24956"/>
        </row>
        <row r="24957">
          <cell r="D24957"/>
        </row>
        <row r="24958">
          <cell r="D24958"/>
        </row>
        <row r="24959">
          <cell r="D24959"/>
        </row>
        <row r="24960">
          <cell r="D24960"/>
        </row>
        <row r="24961">
          <cell r="D24961"/>
        </row>
        <row r="24962">
          <cell r="D24962"/>
        </row>
        <row r="24963">
          <cell r="D24963"/>
        </row>
        <row r="24964">
          <cell r="D24964"/>
        </row>
        <row r="24965">
          <cell r="D24965"/>
        </row>
        <row r="24966">
          <cell r="D24966"/>
        </row>
        <row r="24967">
          <cell r="D24967"/>
        </row>
        <row r="24968">
          <cell r="D24968"/>
        </row>
        <row r="24969">
          <cell r="D24969"/>
        </row>
        <row r="24970">
          <cell r="D24970"/>
        </row>
        <row r="24971">
          <cell r="D24971"/>
        </row>
        <row r="24972">
          <cell r="D24972"/>
        </row>
        <row r="24973">
          <cell r="D24973"/>
        </row>
        <row r="24974">
          <cell r="D24974"/>
        </row>
        <row r="24975">
          <cell r="D24975"/>
        </row>
        <row r="24976">
          <cell r="D24976"/>
        </row>
        <row r="24977">
          <cell r="D24977"/>
        </row>
        <row r="24978">
          <cell r="D24978"/>
        </row>
        <row r="24979">
          <cell r="D24979"/>
        </row>
        <row r="24980">
          <cell r="D24980"/>
        </row>
        <row r="24981">
          <cell r="D24981"/>
        </row>
        <row r="24982">
          <cell r="D24982"/>
        </row>
        <row r="24983">
          <cell r="D24983"/>
        </row>
        <row r="24984">
          <cell r="D24984"/>
        </row>
        <row r="24985">
          <cell r="D24985"/>
        </row>
        <row r="24986">
          <cell r="D24986"/>
        </row>
        <row r="24987">
          <cell r="D24987"/>
        </row>
        <row r="24988">
          <cell r="D24988"/>
        </row>
        <row r="24989">
          <cell r="D24989"/>
        </row>
        <row r="24990">
          <cell r="D24990"/>
        </row>
        <row r="24991">
          <cell r="D24991"/>
        </row>
        <row r="24992">
          <cell r="D24992"/>
        </row>
        <row r="24993">
          <cell r="D24993"/>
        </row>
        <row r="24994">
          <cell r="D24994"/>
        </row>
        <row r="24995">
          <cell r="D24995"/>
        </row>
        <row r="24996">
          <cell r="D24996"/>
        </row>
        <row r="24997">
          <cell r="D24997"/>
        </row>
        <row r="24998">
          <cell r="D24998"/>
        </row>
        <row r="24999">
          <cell r="D24999"/>
        </row>
        <row r="25000">
          <cell r="D25000"/>
        </row>
        <row r="25001">
          <cell r="D25001"/>
        </row>
        <row r="25002">
          <cell r="D25002"/>
        </row>
        <row r="25003">
          <cell r="D25003"/>
        </row>
        <row r="25004">
          <cell r="D25004"/>
        </row>
        <row r="25005">
          <cell r="D25005"/>
        </row>
        <row r="25006">
          <cell r="D25006"/>
        </row>
        <row r="25007">
          <cell r="D25007"/>
        </row>
        <row r="25008">
          <cell r="D25008"/>
        </row>
        <row r="25009">
          <cell r="D25009"/>
        </row>
        <row r="25010">
          <cell r="D25010"/>
        </row>
        <row r="25011">
          <cell r="D25011"/>
        </row>
        <row r="25012">
          <cell r="D25012"/>
        </row>
        <row r="25013">
          <cell r="D25013"/>
        </row>
        <row r="25014">
          <cell r="D25014"/>
        </row>
        <row r="25015">
          <cell r="D25015"/>
        </row>
        <row r="25016">
          <cell r="D25016"/>
        </row>
        <row r="25017">
          <cell r="D25017"/>
        </row>
        <row r="25018">
          <cell r="D25018"/>
        </row>
        <row r="25019">
          <cell r="D25019"/>
        </row>
        <row r="25020">
          <cell r="D25020"/>
        </row>
        <row r="25021">
          <cell r="D25021"/>
        </row>
        <row r="25022">
          <cell r="D25022"/>
        </row>
        <row r="25023">
          <cell r="D25023"/>
        </row>
        <row r="25024">
          <cell r="D25024"/>
        </row>
        <row r="25025">
          <cell r="D25025"/>
        </row>
        <row r="25026">
          <cell r="D25026"/>
        </row>
        <row r="25027">
          <cell r="D25027"/>
        </row>
        <row r="25028">
          <cell r="D25028"/>
        </row>
        <row r="25029">
          <cell r="D25029"/>
        </row>
        <row r="25030">
          <cell r="D25030"/>
        </row>
        <row r="25031">
          <cell r="D25031"/>
        </row>
        <row r="25032">
          <cell r="D25032"/>
        </row>
        <row r="25033">
          <cell r="D25033"/>
        </row>
        <row r="25034">
          <cell r="D25034"/>
        </row>
        <row r="25035">
          <cell r="D25035"/>
        </row>
        <row r="25036">
          <cell r="D25036"/>
        </row>
        <row r="25037">
          <cell r="D25037"/>
        </row>
        <row r="25038">
          <cell r="D25038"/>
        </row>
        <row r="25039">
          <cell r="D25039"/>
        </row>
        <row r="25040">
          <cell r="D25040"/>
        </row>
        <row r="25041">
          <cell r="D25041"/>
        </row>
        <row r="25042">
          <cell r="D25042"/>
        </row>
        <row r="25043">
          <cell r="D25043"/>
        </row>
        <row r="25044">
          <cell r="D25044"/>
        </row>
        <row r="25045">
          <cell r="D25045"/>
        </row>
        <row r="25046">
          <cell r="D25046"/>
        </row>
        <row r="25047">
          <cell r="D25047"/>
        </row>
        <row r="25048">
          <cell r="D25048"/>
        </row>
        <row r="25049">
          <cell r="D25049"/>
        </row>
        <row r="25050">
          <cell r="D25050"/>
        </row>
        <row r="25051">
          <cell r="D25051"/>
        </row>
        <row r="25052">
          <cell r="D25052"/>
        </row>
        <row r="25053">
          <cell r="D25053"/>
        </row>
        <row r="25054">
          <cell r="D25054"/>
        </row>
        <row r="25055">
          <cell r="D25055"/>
        </row>
        <row r="25056">
          <cell r="D25056"/>
        </row>
        <row r="25057">
          <cell r="D25057"/>
        </row>
        <row r="25058">
          <cell r="D25058"/>
        </row>
        <row r="25059">
          <cell r="D25059"/>
        </row>
        <row r="25060">
          <cell r="D25060"/>
        </row>
        <row r="25061">
          <cell r="D25061"/>
        </row>
        <row r="25062">
          <cell r="D25062"/>
        </row>
        <row r="25063">
          <cell r="D25063"/>
        </row>
        <row r="25064">
          <cell r="D25064"/>
        </row>
        <row r="25065">
          <cell r="D25065"/>
        </row>
        <row r="25066">
          <cell r="D25066"/>
        </row>
        <row r="25067">
          <cell r="D25067"/>
        </row>
        <row r="25068">
          <cell r="D25068"/>
        </row>
        <row r="25069">
          <cell r="D25069"/>
        </row>
        <row r="25070">
          <cell r="D25070"/>
        </row>
        <row r="25071">
          <cell r="D25071"/>
        </row>
        <row r="25072">
          <cell r="D25072"/>
        </row>
        <row r="25073">
          <cell r="D25073"/>
        </row>
        <row r="25074">
          <cell r="D25074"/>
        </row>
        <row r="25075">
          <cell r="D25075"/>
        </row>
        <row r="25076">
          <cell r="D25076"/>
        </row>
        <row r="25077">
          <cell r="D25077"/>
        </row>
        <row r="25078">
          <cell r="D25078"/>
        </row>
        <row r="25079">
          <cell r="D25079"/>
        </row>
        <row r="25080">
          <cell r="D25080"/>
        </row>
        <row r="25081">
          <cell r="D25081"/>
        </row>
        <row r="25082">
          <cell r="D25082"/>
        </row>
        <row r="25083">
          <cell r="D25083"/>
        </row>
        <row r="25084">
          <cell r="D25084"/>
        </row>
        <row r="25085">
          <cell r="D25085"/>
        </row>
        <row r="25086">
          <cell r="D25086"/>
        </row>
        <row r="25087">
          <cell r="D25087"/>
        </row>
        <row r="25088">
          <cell r="D25088"/>
        </row>
        <row r="25089">
          <cell r="D25089"/>
        </row>
        <row r="25090">
          <cell r="D25090"/>
        </row>
        <row r="25091">
          <cell r="D25091"/>
        </row>
        <row r="25092">
          <cell r="D25092"/>
        </row>
        <row r="25093">
          <cell r="D25093"/>
        </row>
        <row r="25094">
          <cell r="D25094"/>
        </row>
        <row r="25095">
          <cell r="D25095"/>
        </row>
        <row r="25096">
          <cell r="D25096"/>
        </row>
        <row r="25097">
          <cell r="D25097"/>
        </row>
        <row r="25098">
          <cell r="D25098"/>
        </row>
        <row r="25099">
          <cell r="D25099"/>
        </row>
        <row r="25100">
          <cell r="D25100"/>
        </row>
        <row r="25101">
          <cell r="D25101"/>
        </row>
        <row r="25102">
          <cell r="D25102"/>
        </row>
        <row r="25103">
          <cell r="D25103"/>
        </row>
        <row r="25104">
          <cell r="D25104"/>
        </row>
        <row r="25105">
          <cell r="D25105"/>
        </row>
        <row r="25106">
          <cell r="D25106"/>
        </row>
        <row r="25107">
          <cell r="D25107"/>
        </row>
        <row r="25108">
          <cell r="D25108"/>
        </row>
        <row r="25109">
          <cell r="D25109"/>
        </row>
        <row r="25110">
          <cell r="D25110"/>
        </row>
        <row r="25111">
          <cell r="D25111"/>
        </row>
        <row r="25112">
          <cell r="D25112"/>
        </row>
        <row r="25113">
          <cell r="D25113"/>
        </row>
        <row r="25114">
          <cell r="D25114"/>
        </row>
        <row r="25115">
          <cell r="D25115"/>
        </row>
        <row r="25116">
          <cell r="D25116"/>
        </row>
        <row r="25117">
          <cell r="D25117"/>
        </row>
        <row r="25118">
          <cell r="D25118"/>
        </row>
        <row r="25119">
          <cell r="D25119"/>
        </row>
        <row r="25120">
          <cell r="D25120"/>
        </row>
        <row r="25121">
          <cell r="D25121"/>
        </row>
        <row r="25122">
          <cell r="D25122"/>
        </row>
        <row r="25123">
          <cell r="D25123"/>
        </row>
        <row r="25124">
          <cell r="D25124"/>
        </row>
        <row r="25125">
          <cell r="D25125"/>
        </row>
        <row r="25126">
          <cell r="D25126"/>
        </row>
        <row r="25127">
          <cell r="D25127"/>
        </row>
        <row r="25128">
          <cell r="D25128"/>
        </row>
        <row r="25129">
          <cell r="D25129"/>
        </row>
        <row r="25130">
          <cell r="D25130"/>
        </row>
        <row r="25131">
          <cell r="D25131"/>
        </row>
        <row r="25132">
          <cell r="D25132"/>
        </row>
        <row r="25133">
          <cell r="D25133"/>
        </row>
        <row r="25134">
          <cell r="D25134"/>
        </row>
        <row r="25135">
          <cell r="D25135"/>
        </row>
        <row r="25136">
          <cell r="D25136"/>
        </row>
        <row r="25137">
          <cell r="D25137"/>
        </row>
        <row r="25138">
          <cell r="D25138"/>
        </row>
        <row r="25139">
          <cell r="D25139"/>
        </row>
        <row r="25140">
          <cell r="D25140"/>
        </row>
        <row r="25141">
          <cell r="D25141"/>
        </row>
        <row r="25142">
          <cell r="D25142"/>
        </row>
        <row r="25143">
          <cell r="D25143"/>
        </row>
        <row r="25144">
          <cell r="D25144"/>
        </row>
        <row r="25145">
          <cell r="D25145"/>
        </row>
        <row r="25146">
          <cell r="D25146"/>
        </row>
        <row r="25147">
          <cell r="D25147"/>
        </row>
        <row r="25148">
          <cell r="D25148"/>
        </row>
        <row r="25149">
          <cell r="D25149"/>
        </row>
        <row r="25150">
          <cell r="D25150"/>
        </row>
        <row r="25151">
          <cell r="D25151"/>
        </row>
        <row r="25152">
          <cell r="D25152"/>
        </row>
        <row r="25153">
          <cell r="D25153"/>
        </row>
        <row r="25154">
          <cell r="D25154"/>
        </row>
        <row r="25155">
          <cell r="D25155"/>
        </row>
        <row r="25156">
          <cell r="D25156"/>
        </row>
        <row r="25157">
          <cell r="D25157"/>
        </row>
        <row r="25158">
          <cell r="D25158"/>
        </row>
        <row r="25159">
          <cell r="D25159"/>
        </row>
        <row r="25160">
          <cell r="D25160"/>
        </row>
        <row r="25161">
          <cell r="D25161"/>
        </row>
        <row r="25162">
          <cell r="D25162"/>
        </row>
        <row r="25163">
          <cell r="D25163"/>
        </row>
        <row r="25164">
          <cell r="D25164"/>
        </row>
        <row r="25165">
          <cell r="D25165"/>
        </row>
        <row r="25166">
          <cell r="D25166"/>
        </row>
        <row r="25167">
          <cell r="D25167"/>
        </row>
        <row r="25168">
          <cell r="D25168"/>
        </row>
        <row r="25169">
          <cell r="D25169"/>
        </row>
        <row r="25170">
          <cell r="D25170"/>
        </row>
        <row r="25171">
          <cell r="D25171"/>
        </row>
        <row r="25172">
          <cell r="D25172"/>
        </row>
        <row r="25173">
          <cell r="D25173"/>
        </row>
        <row r="25174">
          <cell r="D25174"/>
        </row>
        <row r="25175">
          <cell r="D25175"/>
        </row>
        <row r="25176">
          <cell r="D25176"/>
        </row>
        <row r="25177">
          <cell r="D25177"/>
        </row>
        <row r="25178">
          <cell r="D25178"/>
        </row>
        <row r="25179">
          <cell r="D25179"/>
        </row>
        <row r="25180">
          <cell r="D25180"/>
        </row>
        <row r="25181">
          <cell r="D25181"/>
        </row>
        <row r="25182">
          <cell r="D25182"/>
        </row>
        <row r="25183">
          <cell r="D25183"/>
        </row>
        <row r="25184">
          <cell r="D25184"/>
        </row>
        <row r="25185">
          <cell r="D25185"/>
        </row>
        <row r="25186">
          <cell r="D25186"/>
        </row>
        <row r="25187">
          <cell r="D25187"/>
        </row>
        <row r="25188">
          <cell r="D25188"/>
        </row>
        <row r="25189">
          <cell r="D25189"/>
        </row>
        <row r="25190">
          <cell r="D25190"/>
        </row>
        <row r="25191">
          <cell r="D25191"/>
        </row>
        <row r="25192">
          <cell r="D25192"/>
        </row>
        <row r="25193">
          <cell r="D25193"/>
        </row>
        <row r="25194">
          <cell r="D25194"/>
        </row>
        <row r="25195">
          <cell r="D25195"/>
        </row>
        <row r="25196">
          <cell r="D25196"/>
        </row>
        <row r="25197">
          <cell r="D25197"/>
        </row>
        <row r="25198">
          <cell r="D25198"/>
        </row>
        <row r="25199">
          <cell r="D25199"/>
        </row>
        <row r="25200">
          <cell r="D25200"/>
        </row>
        <row r="25201">
          <cell r="D25201"/>
        </row>
        <row r="25202">
          <cell r="D25202"/>
        </row>
        <row r="25203">
          <cell r="D25203"/>
        </row>
        <row r="25204">
          <cell r="D25204"/>
        </row>
        <row r="25205">
          <cell r="D25205"/>
        </row>
        <row r="25206">
          <cell r="D25206"/>
        </row>
        <row r="25207">
          <cell r="D25207"/>
        </row>
        <row r="25208">
          <cell r="D25208"/>
        </row>
        <row r="25209">
          <cell r="D25209"/>
        </row>
        <row r="25210">
          <cell r="D25210"/>
        </row>
        <row r="25211">
          <cell r="D25211"/>
        </row>
        <row r="25212">
          <cell r="D25212"/>
        </row>
        <row r="25213">
          <cell r="D25213"/>
        </row>
        <row r="25214">
          <cell r="D25214"/>
        </row>
        <row r="25215">
          <cell r="D25215"/>
        </row>
        <row r="25216">
          <cell r="D25216"/>
        </row>
        <row r="25217">
          <cell r="D25217"/>
        </row>
        <row r="25218">
          <cell r="D25218"/>
        </row>
        <row r="25219">
          <cell r="D25219"/>
        </row>
        <row r="25220">
          <cell r="D25220"/>
        </row>
        <row r="25221">
          <cell r="D25221"/>
        </row>
        <row r="25222">
          <cell r="D25222"/>
        </row>
        <row r="25223">
          <cell r="D25223"/>
        </row>
        <row r="25224">
          <cell r="D25224"/>
        </row>
        <row r="25225">
          <cell r="D25225"/>
        </row>
        <row r="25226">
          <cell r="D25226"/>
        </row>
        <row r="25227">
          <cell r="D25227"/>
        </row>
        <row r="25228">
          <cell r="D25228"/>
        </row>
        <row r="25229">
          <cell r="D25229"/>
        </row>
        <row r="25230">
          <cell r="D25230"/>
        </row>
        <row r="25231">
          <cell r="D25231"/>
        </row>
        <row r="25232">
          <cell r="D25232"/>
        </row>
        <row r="25233">
          <cell r="D25233"/>
        </row>
        <row r="25234">
          <cell r="D25234"/>
        </row>
        <row r="25235">
          <cell r="D25235"/>
        </row>
        <row r="25236">
          <cell r="D25236"/>
        </row>
        <row r="25237">
          <cell r="D25237"/>
        </row>
        <row r="25238">
          <cell r="D25238"/>
        </row>
        <row r="25239">
          <cell r="D25239"/>
        </row>
        <row r="25240">
          <cell r="D25240"/>
        </row>
        <row r="25241">
          <cell r="D25241"/>
        </row>
        <row r="25242">
          <cell r="D25242"/>
        </row>
        <row r="25243">
          <cell r="D25243"/>
        </row>
        <row r="25244">
          <cell r="D25244"/>
        </row>
        <row r="25245">
          <cell r="D25245"/>
        </row>
        <row r="25246">
          <cell r="D25246"/>
        </row>
        <row r="25247">
          <cell r="D25247"/>
        </row>
        <row r="25248">
          <cell r="D25248"/>
        </row>
        <row r="25249">
          <cell r="D25249"/>
        </row>
        <row r="25250">
          <cell r="D25250"/>
        </row>
        <row r="25251">
          <cell r="D25251"/>
        </row>
        <row r="25252">
          <cell r="D25252"/>
        </row>
        <row r="25253">
          <cell r="D25253"/>
        </row>
        <row r="25254">
          <cell r="D25254"/>
        </row>
        <row r="25255">
          <cell r="D25255"/>
        </row>
        <row r="25256">
          <cell r="D25256"/>
        </row>
        <row r="25257">
          <cell r="D25257"/>
        </row>
        <row r="25258">
          <cell r="D25258"/>
        </row>
        <row r="25259">
          <cell r="D25259"/>
        </row>
        <row r="25260">
          <cell r="D25260"/>
        </row>
        <row r="25261">
          <cell r="D25261"/>
        </row>
        <row r="25262">
          <cell r="D25262"/>
        </row>
        <row r="25263">
          <cell r="D25263"/>
        </row>
        <row r="25264">
          <cell r="D25264"/>
        </row>
        <row r="25265">
          <cell r="D25265"/>
        </row>
        <row r="25266">
          <cell r="D25266"/>
        </row>
        <row r="25267">
          <cell r="D25267"/>
        </row>
        <row r="25268">
          <cell r="D25268"/>
        </row>
        <row r="25269">
          <cell r="D25269"/>
        </row>
        <row r="25270">
          <cell r="D25270"/>
        </row>
        <row r="25271">
          <cell r="D25271"/>
        </row>
        <row r="25272">
          <cell r="D25272"/>
        </row>
        <row r="25273">
          <cell r="D25273"/>
        </row>
        <row r="25274">
          <cell r="D25274"/>
        </row>
        <row r="25275">
          <cell r="D25275"/>
        </row>
        <row r="25276">
          <cell r="D25276"/>
        </row>
        <row r="25277">
          <cell r="D25277"/>
        </row>
        <row r="25278">
          <cell r="D25278"/>
        </row>
        <row r="25279">
          <cell r="D25279"/>
        </row>
        <row r="25280">
          <cell r="D25280"/>
        </row>
        <row r="25281">
          <cell r="D25281"/>
        </row>
        <row r="25282">
          <cell r="D25282"/>
        </row>
        <row r="25283">
          <cell r="D25283"/>
        </row>
        <row r="25284">
          <cell r="D25284"/>
        </row>
        <row r="25285">
          <cell r="D25285"/>
        </row>
        <row r="25286">
          <cell r="D25286"/>
        </row>
        <row r="25287">
          <cell r="D25287"/>
        </row>
        <row r="25288">
          <cell r="D25288"/>
        </row>
        <row r="25289">
          <cell r="D25289"/>
        </row>
        <row r="25290">
          <cell r="D25290"/>
        </row>
        <row r="25291">
          <cell r="D25291"/>
        </row>
        <row r="25292">
          <cell r="D25292"/>
        </row>
        <row r="25293">
          <cell r="D25293"/>
        </row>
        <row r="25294">
          <cell r="D25294"/>
        </row>
        <row r="25295">
          <cell r="D25295"/>
        </row>
        <row r="25296">
          <cell r="D25296"/>
        </row>
        <row r="25297">
          <cell r="D25297"/>
        </row>
        <row r="25298">
          <cell r="D25298"/>
        </row>
        <row r="25299">
          <cell r="D25299"/>
        </row>
        <row r="25300">
          <cell r="D25300"/>
        </row>
        <row r="25301">
          <cell r="D25301"/>
        </row>
        <row r="25302">
          <cell r="D25302"/>
        </row>
        <row r="25303">
          <cell r="D25303"/>
        </row>
        <row r="25304">
          <cell r="D25304"/>
        </row>
        <row r="25305">
          <cell r="D25305"/>
        </row>
        <row r="25306">
          <cell r="D25306"/>
        </row>
        <row r="25307">
          <cell r="D25307"/>
        </row>
        <row r="25308">
          <cell r="D25308"/>
        </row>
        <row r="25309">
          <cell r="D25309"/>
        </row>
        <row r="25310">
          <cell r="D25310"/>
        </row>
        <row r="25311">
          <cell r="D25311"/>
        </row>
        <row r="25312">
          <cell r="D25312"/>
        </row>
        <row r="25313">
          <cell r="D25313"/>
        </row>
        <row r="25314">
          <cell r="D25314"/>
        </row>
        <row r="25315">
          <cell r="D25315"/>
        </row>
        <row r="25316">
          <cell r="D25316"/>
        </row>
        <row r="25317">
          <cell r="D25317"/>
        </row>
        <row r="25318">
          <cell r="D25318"/>
        </row>
        <row r="25319">
          <cell r="D25319"/>
        </row>
        <row r="25320">
          <cell r="D25320"/>
        </row>
        <row r="25321">
          <cell r="D25321"/>
        </row>
        <row r="25322">
          <cell r="D25322"/>
        </row>
        <row r="25323">
          <cell r="D25323"/>
        </row>
        <row r="25324">
          <cell r="D25324"/>
        </row>
        <row r="25325">
          <cell r="D25325"/>
        </row>
        <row r="25326">
          <cell r="D25326"/>
        </row>
        <row r="25327">
          <cell r="D25327"/>
        </row>
        <row r="25328">
          <cell r="D25328"/>
        </row>
        <row r="25329">
          <cell r="D25329"/>
        </row>
        <row r="25330">
          <cell r="D25330"/>
        </row>
        <row r="25331">
          <cell r="D25331"/>
        </row>
        <row r="25332">
          <cell r="D25332"/>
        </row>
        <row r="25333">
          <cell r="D25333"/>
        </row>
        <row r="25334">
          <cell r="D25334"/>
        </row>
        <row r="25335">
          <cell r="D25335"/>
        </row>
        <row r="25336">
          <cell r="D25336"/>
        </row>
        <row r="25337">
          <cell r="D25337"/>
        </row>
        <row r="25338">
          <cell r="D25338"/>
        </row>
        <row r="25339">
          <cell r="D25339"/>
        </row>
        <row r="25340">
          <cell r="D25340"/>
        </row>
        <row r="25341">
          <cell r="D25341"/>
        </row>
        <row r="25342">
          <cell r="D25342"/>
        </row>
        <row r="25343">
          <cell r="D25343"/>
        </row>
        <row r="25344">
          <cell r="D25344"/>
        </row>
        <row r="25345">
          <cell r="D25345"/>
        </row>
        <row r="25346">
          <cell r="D25346"/>
        </row>
        <row r="25347">
          <cell r="D25347"/>
        </row>
        <row r="25348">
          <cell r="D25348"/>
        </row>
        <row r="25349">
          <cell r="D25349"/>
        </row>
        <row r="25350">
          <cell r="D25350"/>
        </row>
        <row r="25351">
          <cell r="D25351"/>
        </row>
        <row r="25352">
          <cell r="D25352"/>
        </row>
        <row r="25353">
          <cell r="D25353"/>
        </row>
        <row r="25354">
          <cell r="D25354"/>
        </row>
        <row r="25355">
          <cell r="D25355"/>
        </row>
        <row r="25356">
          <cell r="D25356"/>
        </row>
        <row r="25357">
          <cell r="D25357"/>
        </row>
        <row r="25358">
          <cell r="D25358"/>
        </row>
        <row r="25359">
          <cell r="D25359"/>
        </row>
        <row r="25360">
          <cell r="D25360"/>
        </row>
        <row r="25361">
          <cell r="D25361"/>
        </row>
        <row r="25362">
          <cell r="D25362"/>
        </row>
        <row r="25363">
          <cell r="D25363"/>
        </row>
        <row r="25364">
          <cell r="D25364"/>
        </row>
        <row r="25365">
          <cell r="D25365"/>
        </row>
        <row r="25366">
          <cell r="D25366"/>
        </row>
        <row r="25367">
          <cell r="D25367"/>
        </row>
        <row r="25368">
          <cell r="D25368"/>
        </row>
        <row r="25369">
          <cell r="D25369"/>
        </row>
        <row r="25370">
          <cell r="D25370"/>
        </row>
        <row r="25371">
          <cell r="D25371"/>
        </row>
        <row r="25372">
          <cell r="D25372"/>
        </row>
        <row r="25373">
          <cell r="D25373"/>
        </row>
        <row r="25374">
          <cell r="D25374"/>
        </row>
        <row r="25375">
          <cell r="D25375"/>
        </row>
        <row r="25376">
          <cell r="D25376"/>
        </row>
        <row r="25377">
          <cell r="D25377"/>
        </row>
        <row r="25378">
          <cell r="D25378"/>
        </row>
        <row r="25379">
          <cell r="D25379"/>
        </row>
        <row r="25380">
          <cell r="D25380"/>
        </row>
        <row r="25381">
          <cell r="D25381"/>
        </row>
        <row r="25382">
          <cell r="D25382"/>
        </row>
        <row r="25383">
          <cell r="D25383"/>
        </row>
        <row r="25384">
          <cell r="D25384"/>
        </row>
        <row r="25385">
          <cell r="D25385"/>
        </row>
        <row r="25386">
          <cell r="D25386"/>
        </row>
        <row r="25387">
          <cell r="D25387"/>
        </row>
        <row r="25388">
          <cell r="D25388"/>
        </row>
        <row r="25389">
          <cell r="D25389"/>
        </row>
        <row r="25390">
          <cell r="D25390"/>
        </row>
        <row r="25391">
          <cell r="D25391"/>
        </row>
        <row r="25392">
          <cell r="D25392"/>
        </row>
        <row r="25393">
          <cell r="D25393"/>
        </row>
        <row r="25394">
          <cell r="D25394"/>
        </row>
        <row r="25395">
          <cell r="D25395"/>
        </row>
        <row r="25396">
          <cell r="D25396"/>
        </row>
        <row r="25397">
          <cell r="D25397"/>
        </row>
        <row r="25398">
          <cell r="D25398"/>
        </row>
        <row r="25399">
          <cell r="D25399"/>
        </row>
        <row r="25400">
          <cell r="D25400"/>
        </row>
        <row r="25401">
          <cell r="D25401"/>
        </row>
        <row r="25402">
          <cell r="D25402"/>
        </row>
        <row r="25403">
          <cell r="D25403"/>
        </row>
        <row r="25404">
          <cell r="D25404"/>
        </row>
        <row r="25405">
          <cell r="D25405"/>
        </row>
        <row r="25406">
          <cell r="D25406"/>
        </row>
        <row r="25407">
          <cell r="D25407"/>
        </row>
        <row r="25408">
          <cell r="D25408"/>
        </row>
        <row r="25409">
          <cell r="D25409"/>
        </row>
        <row r="25410">
          <cell r="D25410"/>
        </row>
        <row r="25411">
          <cell r="D25411"/>
        </row>
        <row r="25412">
          <cell r="D25412"/>
        </row>
        <row r="25413">
          <cell r="D25413"/>
        </row>
        <row r="25414">
          <cell r="D25414"/>
        </row>
        <row r="25415">
          <cell r="D25415"/>
        </row>
        <row r="25416">
          <cell r="D25416"/>
        </row>
        <row r="25417">
          <cell r="D25417"/>
        </row>
        <row r="25418">
          <cell r="D25418"/>
        </row>
        <row r="25419">
          <cell r="D25419"/>
        </row>
        <row r="25420">
          <cell r="D25420"/>
        </row>
        <row r="25421">
          <cell r="D25421"/>
        </row>
        <row r="25422">
          <cell r="D25422"/>
        </row>
        <row r="25423">
          <cell r="D25423"/>
        </row>
        <row r="25424">
          <cell r="D25424"/>
        </row>
        <row r="25425">
          <cell r="D25425"/>
        </row>
        <row r="25426">
          <cell r="D25426"/>
        </row>
        <row r="25427">
          <cell r="D25427"/>
        </row>
        <row r="25428">
          <cell r="D25428"/>
        </row>
        <row r="25429">
          <cell r="D25429"/>
        </row>
        <row r="25430">
          <cell r="D25430"/>
        </row>
        <row r="25431">
          <cell r="D25431"/>
        </row>
        <row r="25432">
          <cell r="D25432"/>
        </row>
        <row r="25433">
          <cell r="D25433"/>
        </row>
        <row r="25434">
          <cell r="D25434"/>
        </row>
        <row r="25435">
          <cell r="D25435"/>
        </row>
        <row r="25436">
          <cell r="D25436"/>
        </row>
        <row r="25437">
          <cell r="D25437"/>
        </row>
        <row r="25438">
          <cell r="D25438"/>
        </row>
        <row r="25439">
          <cell r="D25439"/>
        </row>
        <row r="25440">
          <cell r="D25440"/>
        </row>
        <row r="25441">
          <cell r="D25441"/>
        </row>
        <row r="25442">
          <cell r="D25442"/>
        </row>
        <row r="25443">
          <cell r="D25443"/>
        </row>
        <row r="25444">
          <cell r="D25444"/>
        </row>
        <row r="25445">
          <cell r="D25445"/>
        </row>
        <row r="25446">
          <cell r="D25446"/>
        </row>
        <row r="25447">
          <cell r="D25447"/>
        </row>
        <row r="25448">
          <cell r="D25448"/>
        </row>
        <row r="25449">
          <cell r="D25449"/>
        </row>
        <row r="25450">
          <cell r="D25450"/>
        </row>
        <row r="25451">
          <cell r="D25451"/>
        </row>
        <row r="25452">
          <cell r="D25452"/>
        </row>
        <row r="25453">
          <cell r="D25453"/>
        </row>
        <row r="25454">
          <cell r="D25454"/>
        </row>
        <row r="25455">
          <cell r="D25455"/>
        </row>
        <row r="25456">
          <cell r="D25456"/>
        </row>
        <row r="25457">
          <cell r="D25457"/>
        </row>
        <row r="25458">
          <cell r="D25458"/>
        </row>
        <row r="25459">
          <cell r="D25459"/>
        </row>
        <row r="25460">
          <cell r="D25460"/>
        </row>
        <row r="25461">
          <cell r="D25461"/>
        </row>
        <row r="25462">
          <cell r="D25462"/>
        </row>
        <row r="25463">
          <cell r="D25463"/>
        </row>
        <row r="25464">
          <cell r="D25464"/>
        </row>
        <row r="25465">
          <cell r="D25465"/>
        </row>
        <row r="25466">
          <cell r="D25466"/>
        </row>
        <row r="25467">
          <cell r="D25467"/>
        </row>
        <row r="25468">
          <cell r="D25468"/>
        </row>
        <row r="25469">
          <cell r="D25469"/>
        </row>
        <row r="25470">
          <cell r="D25470"/>
        </row>
        <row r="25471">
          <cell r="D25471"/>
        </row>
        <row r="25472">
          <cell r="D25472"/>
        </row>
        <row r="25473">
          <cell r="D25473"/>
        </row>
        <row r="25474">
          <cell r="D25474"/>
        </row>
        <row r="25475">
          <cell r="D25475"/>
        </row>
        <row r="25476">
          <cell r="D25476"/>
        </row>
        <row r="25477">
          <cell r="D25477"/>
        </row>
        <row r="25478">
          <cell r="D25478"/>
        </row>
        <row r="25479">
          <cell r="D25479"/>
        </row>
        <row r="25480">
          <cell r="D25480"/>
        </row>
        <row r="25481">
          <cell r="D25481"/>
        </row>
        <row r="25482">
          <cell r="D25482"/>
        </row>
        <row r="25483">
          <cell r="D25483"/>
        </row>
        <row r="25484">
          <cell r="D25484"/>
        </row>
        <row r="25485">
          <cell r="D25485"/>
        </row>
        <row r="25486">
          <cell r="D25486"/>
        </row>
        <row r="25487">
          <cell r="D25487"/>
        </row>
        <row r="25488">
          <cell r="D25488"/>
        </row>
        <row r="25489">
          <cell r="D25489"/>
        </row>
        <row r="25490">
          <cell r="D25490"/>
        </row>
        <row r="25491">
          <cell r="D25491"/>
        </row>
        <row r="25492">
          <cell r="D25492"/>
        </row>
        <row r="25493">
          <cell r="D25493"/>
        </row>
        <row r="25494">
          <cell r="D25494"/>
        </row>
        <row r="25495">
          <cell r="D25495"/>
        </row>
        <row r="25496">
          <cell r="D25496"/>
        </row>
        <row r="25497">
          <cell r="D25497"/>
        </row>
        <row r="25498">
          <cell r="D25498"/>
        </row>
        <row r="25499">
          <cell r="D25499"/>
        </row>
        <row r="25500">
          <cell r="D25500"/>
        </row>
        <row r="25501">
          <cell r="D25501"/>
        </row>
        <row r="25502">
          <cell r="D25502"/>
        </row>
        <row r="25503">
          <cell r="D25503"/>
        </row>
        <row r="25504">
          <cell r="D25504"/>
        </row>
        <row r="25505">
          <cell r="D25505"/>
        </row>
        <row r="25506">
          <cell r="D25506"/>
        </row>
        <row r="25507">
          <cell r="D25507"/>
        </row>
        <row r="25508">
          <cell r="D25508"/>
        </row>
        <row r="25509">
          <cell r="D25509"/>
        </row>
        <row r="25510">
          <cell r="D25510"/>
        </row>
        <row r="25511">
          <cell r="D25511"/>
        </row>
        <row r="25512">
          <cell r="D25512"/>
        </row>
        <row r="25513">
          <cell r="D25513"/>
        </row>
        <row r="25514">
          <cell r="D25514"/>
        </row>
        <row r="25515">
          <cell r="D25515"/>
        </row>
        <row r="25516">
          <cell r="D25516"/>
        </row>
        <row r="25517">
          <cell r="D25517"/>
        </row>
        <row r="25518">
          <cell r="D25518"/>
        </row>
        <row r="25519">
          <cell r="D25519"/>
        </row>
        <row r="25520">
          <cell r="D25520"/>
        </row>
        <row r="25521">
          <cell r="D25521"/>
        </row>
        <row r="25522">
          <cell r="D25522"/>
        </row>
        <row r="25523">
          <cell r="D25523"/>
        </row>
        <row r="25524">
          <cell r="D25524"/>
        </row>
        <row r="25525">
          <cell r="D25525"/>
        </row>
        <row r="25526">
          <cell r="D25526"/>
        </row>
        <row r="25527">
          <cell r="D25527"/>
        </row>
        <row r="25528">
          <cell r="D25528"/>
        </row>
        <row r="25529">
          <cell r="D25529"/>
        </row>
        <row r="25530">
          <cell r="D25530"/>
        </row>
        <row r="25531">
          <cell r="D25531"/>
        </row>
        <row r="25532">
          <cell r="D25532"/>
        </row>
        <row r="25533">
          <cell r="D25533"/>
        </row>
        <row r="25534">
          <cell r="D25534"/>
        </row>
        <row r="25535">
          <cell r="D25535"/>
        </row>
        <row r="25536">
          <cell r="D25536"/>
        </row>
        <row r="25537">
          <cell r="D25537"/>
        </row>
        <row r="25538">
          <cell r="D25538"/>
        </row>
        <row r="25539">
          <cell r="D25539"/>
        </row>
        <row r="25540">
          <cell r="D25540"/>
        </row>
        <row r="25541">
          <cell r="D25541"/>
        </row>
        <row r="25542">
          <cell r="D25542"/>
        </row>
        <row r="25543">
          <cell r="D25543"/>
        </row>
        <row r="25544">
          <cell r="D25544"/>
        </row>
        <row r="25545">
          <cell r="D25545"/>
        </row>
        <row r="25546">
          <cell r="D25546"/>
        </row>
        <row r="25547">
          <cell r="D25547"/>
        </row>
        <row r="25548">
          <cell r="D25548"/>
        </row>
        <row r="25549">
          <cell r="D25549"/>
        </row>
        <row r="25550">
          <cell r="D25550"/>
        </row>
        <row r="25551">
          <cell r="D25551"/>
        </row>
        <row r="25552">
          <cell r="D25552"/>
        </row>
        <row r="25553">
          <cell r="D25553"/>
        </row>
        <row r="25554">
          <cell r="D25554"/>
        </row>
        <row r="25555">
          <cell r="D25555"/>
        </row>
        <row r="25556">
          <cell r="D25556"/>
        </row>
        <row r="25557">
          <cell r="D25557"/>
        </row>
        <row r="25558">
          <cell r="D25558"/>
        </row>
        <row r="25559">
          <cell r="D25559"/>
        </row>
        <row r="25560">
          <cell r="D25560"/>
        </row>
        <row r="25561">
          <cell r="D25561"/>
        </row>
        <row r="25562">
          <cell r="D25562"/>
        </row>
        <row r="25563">
          <cell r="D25563"/>
        </row>
        <row r="25564">
          <cell r="D25564"/>
        </row>
        <row r="25565">
          <cell r="D25565"/>
        </row>
        <row r="25566">
          <cell r="D25566"/>
        </row>
        <row r="25567">
          <cell r="D25567"/>
        </row>
        <row r="25568">
          <cell r="D25568"/>
        </row>
        <row r="25569">
          <cell r="D25569"/>
        </row>
        <row r="25570">
          <cell r="D25570"/>
        </row>
        <row r="25571">
          <cell r="D25571"/>
        </row>
        <row r="25572">
          <cell r="D25572"/>
        </row>
        <row r="25573">
          <cell r="D25573"/>
        </row>
        <row r="25574">
          <cell r="D25574"/>
        </row>
        <row r="25575">
          <cell r="D25575"/>
        </row>
        <row r="25576">
          <cell r="D25576"/>
        </row>
        <row r="25577">
          <cell r="D25577"/>
        </row>
        <row r="25578">
          <cell r="D25578"/>
        </row>
        <row r="25579">
          <cell r="D25579"/>
        </row>
        <row r="25580">
          <cell r="D25580"/>
        </row>
        <row r="25581">
          <cell r="D25581"/>
        </row>
        <row r="25582">
          <cell r="D25582"/>
        </row>
        <row r="25583">
          <cell r="D25583"/>
        </row>
        <row r="25584">
          <cell r="D25584"/>
        </row>
        <row r="25585">
          <cell r="D25585"/>
        </row>
        <row r="25586">
          <cell r="D25586"/>
        </row>
        <row r="25587">
          <cell r="D25587"/>
        </row>
        <row r="25588">
          <cell r="D25588"/>
        </row>
        <row r="25589">
          <cell r="D25589"/>
        </row>
        <row r="25590">
          <cell r="D25590"/>
        </row>
        <row r="25591">
          <cell r="D25591"/>
        </row>
        <row r="25592">
          <cell r="D25592"/>
        </row>
        <row r="25593">
          <cell r="D25593"/>
        </row>
        <row r="25594">
          <cell r="D25594"/>
        </row>
        <row r="25595">
          <cell r="D25595"/>
        </row>
        <row r="25596">
          <cell r="D25596"/>
        </row>
        <row r="25597">
          <cell r="D25597"/>
        </row>
        <row r="25598">
          <cell r="D25598"/>
        </row>
        <row r="25599">
          <cell r="D25599"/>
        </row>
        <row r="25600">
          <cell r="D25600"/>
        </row>
        <row r="25601">
          <cell r="D25601"/>
        </row>
        <row r="25602">
          <cell r="D25602"/>
        </row>
        <row r="25603">
          <cell r="D25603"/>
        </row>
        <row r="25604">
          <cell r="D25604"/>
        </row>
        <row r="25605">
          <cell r="D25605"/>
        </row>
        <row r="25606">
          <cell r="D25606"/>
        </row>
        <row r="25607">
          <cell r="D25607"/>
        </row>
        <row r="25608">
          <cell r="D25608"/>
        </row>
        <row r="25609">
          <cell r="D25609"/>
        </row>
        <row r="25610">
          <cell r="D25610"/>
        </row>
        <row r="25611">
          <cell r="D25611"/>
        </row>
        <row r="25612">
          <cell r="D25612"/>
        </row>
        <row r="25613">
          <cell r="D25613"/>
        </row>
        <row r="25614">
          <cell r="D25614"/>
        </row>
        <row r="25615">
          <cell r="D25615"/>
        </row>
        <row r="25616">
          <cell r="D25616"/>
        </row>
        <row r="25617">
          <cell r="D25617"/>
        </row>
        <row r="25618">
          <cell r="D25618"/>
        </row>
        <row r="25619">
          <cell r="D25619"/>
        </row>
        <row r="25620">
          <cell r="D25620"/>
        </row>
        <row r="25621">
          <cell r="D25621"/>
        </row>
        <row r="25622">
          <cell r="D25622"/>
        </row>
        <row r="25623">
          <cell r="D25623"/>
        </row>
        <row r="25624">
          <cell r="D25624"/>
        </row>
        <row r="25625">
          <cell r="D25625"/>
        </row>
        <row r="25626">
          <cell r="D25626"/>
        </row>
        <row r="25627">
          <cell r="D25627"/>
        </row>
        <row r="25628">
          <cell r="D25628"/>
        </row>
        <row r="25629">
          <cell r="D25629"/>
        </row>
        <row r="25630">
          <cell r="D25630"/>
        </row>
        <row r="25631">
          <cell r="D25631"/>
        </row>
        <row r="25632">
          <cell r="D25632"/>
        </row>
        <row r="25633">
          <cell r="D25633"/>
        </row>
        <row r="25634">
          <cell r="D25634"/>
        </row>
        <row r="25635">
          <cell r="D25635"/>
        </row>
        <row r="25636">
          <cell r="D25636"/>
        </row>
        <row r="25637">
          <cell r="D25637"/>
        </row>
        <row r="25638">
          <cell r="D25638"/>
        </row>
        <row r="25639">
          <cell r="D25639"/>
        </row>
        <row r="25640">
          <cell r="D25640"/>
        </row>
        <row r="25641">
          <cell r="D25641"/>
        </row>
        <row r="25642">
          <cell r="D25642"/>
        </row>
        <row r="25643">
          <cell r="D25643"/>
        </row>
        <row r="25644">
          <cell r="D25644"/>
        </row>
        <row r="25645">
          <cell r="D25645"/>
        </row>
        <row r="25646">
          <cell r="D25646"/>
        </row>
        <row r="25647">
          <cell r="D25647"/>
        </row>
        <row r="25648">
          <cell r="D25648"/>
        </row>
        <row r="25649">
          <cell r="D25649"/>
        </row>
        <row r="25650">
          <cell r="D25650"/>
        </row>
        <row r="25651">
          <cell r="D25651"/>
        </row>
        <row r="25652">
          <cell r="D25652"/>
        </row>
        <row r="25653">
          <cell r="D25653"/>
        </row>
        <row r="25654">
          <cell r="D25654"/>
        </row>
        <row r="25655">
          <cell r="D25655"/>
        </row>
        <row r="25656">
          <cell r="D25656"/>
        </row>
        <row r="25657">
          <cell r="D25657"/>
        </row>
        <row r="25658">
          <cell r="D25658"/>
        </row>
        <row r="25659">
          <cell r="D25659"/>
        </row>
        <row r="25660">
          <cell r="D25660"/>
        </row>
        <row r="25661">
          <cell r="D25661"/>
        </row>
        <row r="25662">
          <cell r="D25662"/>
        </row>
        <row r="25663">
          <cell r="D25663"/>
        </row>
        <row r="25664">
          <cell r="D25664"/>
        </row>
        <row r="25665">
          <cell r="D25665"/>
        </row>
        <row r="25666">
          <cell r="D25666"/>
        </row>
        <row r="25667">
          <cell r="D25667"/>
        </row>
        <row r="25668">
          <cell r="D25668"/>
        </row>
        <row r="25669">
          <cell r="D25669"/>
        </row>
        <row r="25670">
          <cell r="D25670"/>
        </row>
        <row r="25671">
          <cell r="D25671"/>
        </row>
        <row r="25672">
          <cell r="D25672"/>
        </row>
        <row r="25673">
          <cell r="D25673"/>
        </row>
        <row r="25674">
          <cell r="D25674"/>
        </row>
        <row r="25675">
          <cell r="D25675"/>
        </row>
        <row r="25676">
          <cell r="D25676"/>
        </row>
        <row r="25677">
          <cell r="D25677"/>
        </row>
        <row r="25678">
          <cell r="D25678"/>
        </row>
        <row r="25679">
          <cell r="D25679"/>
        </row>
        <row r="25680">
          <cell r="D25680"/>
        </row>
        <row r="25681">
          <cell r="D25681"/>
        </row>
        <row r="25682">
          <cell r="D25682"/>
        </row>
        <row r="25683">
          <cell r="D25683"/>
        </row>
        <row r="25684">
          <cell r="D25684"/>
        </row>
        <row r="25685">
          <cell r="D25685"/>
        </row>
        <row r="25686">
          <cell r="D25686"/>
        </row>
        <row r="25687">
          <cell r="D25687"/>
        </row>
        <row r="25688">
          <cell r="D25688"/>
        </row>
        <row r="25689">
          <cell r="D25689"/>
        </row>
        <row r="25690">
          <cell r="D25690"/>
        </row>
        <row r="25691">
          <cell r="D25691"/>
        </row>
        <row r="25692">
          <cell r="D25692"/>
        </row>
        <row r="25693">
          <cell r="D25693"/>
        </row>
        <row r="25694">
          <cell r="D25694"/>
        </row>
        <row r="25695">
          <cell r="D25695"/>
        </row>
        <row r="25696">
          <cell r="D25696"/>
        </row>
        <row r="25697">
          <cell r="D25697"/>
        </row>
        <row r="25698">
          <cell r="D25698"/>
        </row>
        <row r="25699">
          <cell r="D25699"/>
        </row>
        <row r="25700">
          <cell r="D25700"/>
        </row>
        <row r="25701">
          <cell r="D25701"/>
        </row>
        <row r="25702">
          <cell r="D25702"/>
        </row>
        <row r="25703">
          <cell r="D25703"/>
        </row>
        <row r="25704">
          <cell r="D25704"/>
        </row>
        <row r="25705">
          <cell r="D25705"/>
        </row>
        <row r="25706">
          <cell r="D25706"/>
        </row>
        <row r="25707">
          <cell r="D25707"/>
        </row>
        <row r="25708">
          <cell r="D25708"/>
        </row>
        <row r="25709">
          <cell r="D25709"/>
        </row>
        <row r="25710">
          <cell r="D25710"/>
        </row>
        <row r="25711">
          <cell r="D25711"/>
        </row>
        <row r="25712">
          <cell r="D25712"/>
        </row>
        <row r="25713">
          <cell r="D25713"/>
        </row>
        <row r="25714">
          <cell r="D25714"/>
        </row>
        <row r="25715">
          <cell r="D25715"/>
        </row>
        <row r="25716">
          <cell r="D25716"/>
        </row>
        <row r="25717">
          <cell r="D25717"/>
        </row>
        <row r="25718">
          <cell r="D25718"/>
        </row>
        <row r="25719">
          <cell r="D25719"/>
        </row>
        <row r="25720">
          <cell r="D25720"/>
        </row>
        <row r="25721">
          <cell r="D25721"/>
        </row>
        <row r="25722">
          <cell r="D25722"/>
        </row>
        <row r="25723">
          <cell r="D25723"/>
        </row>
        <row r="25724">
          <cell r="D25724"/>
        </row>
        <row r="25725">
          <cell r="D25725"/>
        </row>
        <row r="25726">
          <cell r="D25726"/>
        </row>
        <row r="25727">
          <cell r="D25727"/>
        </row>
        <row r="25728">
          <cell r="D25728"/>
        </row>
        <row r="25729">
          <cell r="D25729"/>
        </row>
        <row r="25730">
          <cell r="D25730"/>
        </row>
        <row r="25731">
          <cell r="D25731"/>
        </row>
        <row r="25732">
          <cell r="D25732"/>
        </row>
        <row r="25733">
          <cell r="D25733"/>
        </row>
        <row r="25734">
          <cell r="D25734"/>
        </row>
        <row r="25735">
          <cell r="D25735"/>
        </row>
        <row r="25736">
          <cell r="D25736"/>
        </row>
        <row r="25737">
          <cell r="D25737"/>
        </row>
        <row r="25738">
          <cell r="D25738"/>
        </row>
        <row r="25739">
          <cell r="D25739"/>
        </row>
        <row r="25740">
          <cell r="D25740"/>
        </row>
        <row r="25741">
          <cell r="D25741"/>
        </row>
        <row r="25742">
          <cell r="D25742"/>
        </row>
        <row r="25743">
          <cell r="D25743"/>
        </row>
        <row r="25744">
          <cell r="D25744"/>
        </row>
        <row r="25745">
          <cell r="D25745"/>
        </row>
        <row r="25746">
          <cell r="D25746"/>
        </row>
        <row r="25747">
          <cell r="D25747"/>
        </row>
        <row r="25748">
          <cell r="D25748"/>
        </row>
        <row r="25749">
          <cell r="D25749"/>
        </row>
        <row r="25750">
          <cell r="D25750"/>
        </row>
        <row r="25751">
          <cell r="D25751"/>
        </row>
        <row r="25752">
          <cell r="D25752"/>
        </row>
        <row r="25753">
          <cell r="D25753"/>
        </row>
        <row r="25754">
          <cell r="D25754"/>
        </row>
        <row r="25755">
          <cell r="D25755"/>
        </row>
        <row r="25756">
          <cell r="D25756"/>
        </row>
        <row r="25757">
          <cell r="D25757"/>
        </row>
        <row r="25758">
          <cell r="D25758"/>
        </row>
        <row r="25759">
          <cell r="D25759"/>
        </row>
        <row r="25760">
          <cell r="D25760"/>
        </row>
        <row r="25761">
          <cell r="D25761"/>
        </row>
        <row r="25762">
          <cell r="D25762"/>
        </row>
        <row r="25763">
          <cell r="D25763"/>
        </row>
        <row r="25764">
          <cell r="D25764"/>
        </row>
        <row r="25765">
          <cell r="D25765"/>
        </row>
        <row r="25766">
          <cell r="D25766"/>
        </row>
        <row r="25767">
          <cell r="D25767"/>
        </row>
        <row r="25768">
          <cell r="D25768"/>
        </row>
        <row r="25769">
          <cell r="D25769"/>
        </row>
        <row r="25770">
          <cell r="D25770"/>
        </row>
        <row r="25771">
          <cell r="D25771"/>
        </row>
        <row r="25772">
          <cell r="D25772"/>
        </row>
        <row r="25773">
          <cell r="D25773"/>
        </row>
        <row r="25774">
          <cell r="D25774"/>
        </row>
        <row r="25775">
          <cell r="D25775"/>
        </row>
        <row r="25776">
          <cell r="D25776"/>
        </row>
        <row r="25777">
          <cell r="D25777"/>
        </row>
        <row r="25778">
          <cell r="D25778"/>
        </row>
        <row r="25779">
          <cell r="D25779"/>
        </row>
        <row r="25780">
          <cell r="D25780"/>
        </row>
        <row r="25781">
          <cell r="D25781"/>
        </row>
        <row r="25782">
          <cell r="D25782"/>
        </row>
        <row r="25783">
          <cell r="D25783"/>
        </row>
        <row r="25784">
          <cell r="D25784"/>
        </row>
        <row r="25785">
          <cell r="D25785"/>
        </row>
        <row r="25786">
          <cell r="D25786"/>
        </row>
        <row r="25787">
          <cell r="D25787"/>
        </row>
        <row r="25788">
          <cell r="D25788"/>
        </row>
        <row r="25789">
          <cell r="D25789"/>
        </row>
        <row r="25790">
          <cell r="D25790"/>
        </row>
        <row r="25791">
          <cell r="D25791"/>
        </row>
        <row r="25792">
          <cell r="D25792"/>
        </row>
        <row r="25793">
          <cell r="D25793"/>
        </row>
        <row r="25794">
          <cell r="D25794"/>
        </row>
        <row r="25795">
          <cell r="D25795"/>
        </row>
        <row r="25796">
          <cell r="D25796"/>
        </row>
        <row r="25797">
          <cell r="D25797"/>
        </row>
        <row r="25798">
          <cell r="D25798"/>
        </row>
        <row r="25799">
          <cell r="D25799"/>
        </row>
        <row r="25800">
          <cell r="D25800"/>
        </row>
        <row r="25801">
          <cell r="D25801"/>
        </row>
        <row r="25802">
          <cell r="D25802"/>
        </row>
        <row r="25803">
          <cell r="D25803"/>
        </row>
        <row r="25804">
          <cell r="D25804"/>
        </row>
        <row r="25805">
          <cell r="D25805"/>
        </row>
        <row r="25806">
          <cell r="D25806"/>
        </row>
        <row r="25807">
          <cell r="D25807"/>
        </row>
        <row r="25808">
          <cell r="D25808"/>
        </row>
        <row r="25809">
          <cell r="D25809"/>
        </row>
        <row r="25810">
          <cell r="D25810"/>
        </row>
        <row r="25811">
          <cell r="D25811"/>
        </row>
        <row r="25812">
          <cell r="D25812"/>
        </row>
        <row r="25813">
          <cell r="D25813"/>
        </row>
        <row r="25814">
          <cell r="D25814"/>
        </row>
        <row r="25815">
          <cell r="D25815"/>
        </row>
        <row r="25816">
          <cell r="D25816"/>
        </row>
        <row r="25817">
          <cell r="D25817"/>
        </row>
        <row r="25818">
          <cell r="D25818"/>
        </row>
        <row r="25819">
          <cell r="D25819"/>
        </row>
        <row r="25820">
          <cell r="D25820"/>
        </row>
        <row r="25821">
          <cell r="D25821"/>
        </row>
        <row r="25822">
          <cell r="D25822"/>
        </row>
        <row r="25823">
          <cell r="D25823"/>
        </row>
        <row r="25824">
          <cell r="D25824"/>
        </row>
        <row r="25825">
          <cell r="D25825"/>
        </row>
        <row r="25826">
          <cell r="D25826"/>
        </row>
        <row r="25827">
          <cell r="D25827"/>
        </row>
        <row r="25828">
          <cell r="D25828"/>
        </row>
        <row r="25829">
          <cell r="D25829"/>
        </row>
        <row r="25830">
          <cell r="D25830"/>
        </row>
        <row r="25831">
          <cell r="D25831"/>
        </row>
        <row r="25832">
          <cell r="D25832"/>
        </row>
        <row r="25833">
          <cell r="D25833"/>
        </row>
        <row r="25834">
          <cell r="D25834"/>
        </row>
        <row r="25835">
          <cell r="D25835"/>
        </row>
        <row r="25836">
          <cell r="D25836"/>
        </row>
        <row r="25837">
          <cell r="D25837"/>
        </row>
        <row r="25838">
          <cell r="D25838"/>
        </row>
        <row r="25839">
          <cell r="D25839"/>
        </row>
        <row r="25840">
          <cell r="D25840"/>
        </row>
        <row r="25841">
          <cell r="D25841"/>
        </row>
        <row r="25842">
          <cell r="D25842"/>
        </row>
        <row r="25843">
          <cell r="D25843"/>
        </row>
        <row r="25844">
          <cell r="D25844"/>
        </row>
        <row r="25845">
          <cell r="D25845"/>
        </row>
        <row r="25846">
          <cell r="D25846"/>
        </row>
        <row r="25847">
          <cell r="D25847"/>
        </row>
        <row r="25848">
          <cell r="D25848"/>
        </row>
        <row r="25849">
          <cell r="D25849"/>
        </row>
        <row r="25850">
          <cell r="D25850"/>
        </row>
        <row r="25851">
          <cell r="D25851"/>
        </row>
        <row r="25852">
          <cell r="D25852"/>
        </row>
        <row r="25853">
          <cell r="D25853"/>
        </row>
        <row r="25854">
          <cell r="D25854"/>
        </row>
        <row r="25855">
          <cell r="D25855"/>
        </row>
        <row r="25856">
          <cell r="D25856"/>
        </row>
        <row r="25857">
          <cell r="D25857"/>
        </row>
        <row r="25858">
          <cell r="D25858"/>
        </row>
        <row r="25859">
          <cell r="D25859"/>
        </row>
        <row r="25860">
          <cell r="D25860"/>
        </row>
        <row r="25861">
          <cell r="D25861"/>
        </row>
        <row r="25862">
          <cell r="D25862"/>
        </row>
        <row r="25863">
          <cell r="D25863"/>
        </row>
        <row r="25864">
          <cell r="D25864"/>
        </row>
        <row r="25865">
          <cell r="D25865"/>
        </row>
        <row r="25866">
          <cell r="D25866"/>
        </row>
        <row r="25867">
          <cell r="D25867"/>
        </row>
        <row r="25868">
          <cell r="D25868"/>
        </row>
        <row r="25869">
          <cell r="D25869"/>
        </row>
        <row r="25870">
          <cell r="D25870"/>
        </row>
        <row r="25871">
          <cell r="D25871"/>
        </row>
        <row r="25872">
          <cell r="D25872"/>
        </row>
        <row r="25873">
          <cell r="D25873"/>
        </row>
        <row r="25874">
          <cell r="D25874"/>
        </row>
        <row r="25875">
          <cell r="D25875"/>
        </row>
        <row r="25876">
          <cell r="D25876"/>
        </row>
        <row r="25877">
          <cell r="D25877"/>
        </row>
        <row r="25878">
          <cell r="D25878"/>
        </row>
        <row r="25879">
          <cell r="D25879"/>
        </row>
        <row r="25880">
          <cell r="D25880"/>
        </row>
        <row r="25881">
          <cell r="D25881"/>
        </row>
        <row r="25882">
          <cell r="D25882"/>
        </row>
        <row r="25883">
          <cell r="D25883"/>
        </row>
        <row r="25884">
          <cell r="D25884"/>
        </row>
        <row r="25885">
          <cell r="D25885"/>
        </row>
        <row r="25886">
          <cell r="D25886"/>
        </row>
        <row r="25887">
          <cell r="D25887"/>
        </row>
        <row r="25888">
          <cell r="D25888"/>
        </row>
        <row r="25889">
          <cell r="D25889"/>
        </row>
        <row r="25890">
          <cell r="D25890"/>
        </row>
        <row r="25891">
          <cell r="D25891"/>
        </row>
        <row r="25892">
          <cell r="D25892"/>
        </row>
        <row r="25893">
          <cell r="D25893"/>
        </row>
        <row r="25894">
          <cell r="D25894"/>
        </row>
        <row r="25895">
          <cell r="D25895"/>
        </row>
        <row r="25896">
          <cell r="D25896"/>
        </row>
        <row r="25897">
          <cell r="D25897"/>
        </row>
        <row r="25898">
          <cell r="D25898"/>
        </row>
        <row r="25899">
          <cell r="D25899"/>
        </row>
        <row r="25900">
          <cell r="D25900"/>
        </row>
        <row r="25901">
          <cell r="D25901"/>
        </row>
        <row r="25902">
          <cell r="D25902"/>
        </row>
        <row r="25903">
          <cell r="D25903"/>
        </row>
        <row r="25904">
          <cell r="D25904"/>
        </row>
        <row r="25905">
          <cell r="D25905"/>
        </row>
        <row r="25906">
          <cell r="D25906"/>
        </row>
        <row r="25907">
          <cell r="D25907"/>
        </row>
        <row r="25908">
          <cell r="D25908"/>
        </row>
        <row r="25909">
          <cell r="D25909"/>
        </row>
        <row r="25910">
          <cell r="D25910"/>
        </row>
        <row r="25911">
          <cell r="D25911"/>
        </row>
        <row r="25912">
          <cell r="D25912"/>
        </row>
        <row r="25913">
          <cell r="D25913"/>
        </row>
        <row r="25914">
          <cell r="D25914"/>
        </row>
        <row r="25915">
          <cell r="D25915"/>
        </row>
        <row r="25916">
          <cell r="D25916"/>
        </row>
        <row r="25917">
          <cell r="D25917"/>
        </row>
        <row r="25918">
          <cell r="D25918"/>
        </row>
        <row r="25919">
          <cell r="D25919"/>
        </row>
        <row r="25920">
          <cell r="D25920"/>
        </row>
        <row r="25921">
          <cell r="D25921"/>
        </row>
        <row r="25922">
          <cell r="D25922"/>
        </row>
        <row r="25923">
          <cell r="D25923"/>
        </row>
        <row r="25924">
          <cell r="D25924"/>
        </row>
        <row r="25925">
          <cell r="D25925"/>
        </row>
        <row r="25926">
          <cell r="D25926"/>
        </row>
        <row r="25927">
          <cell r="D25927"/>
        </row>
        <row r="25928">
          <cell r="D25928"/>
        </row>
        <row r="25929">
          <cell r="D25929"/>
        </row>
        <row r="25930">
          <cell r="D25930"/>
        </row>
        <row r="25931">
          <cell r="D25931"/>
        </row>
        <row r="25932">
          <cell r="D25932"/>
        </row>
        <row r="25933">
          <cell r="D25933"/>
        </row>
        <row r="25934">
          <cell r="D25934"/>
        </row>
        <row r="25935">
          <cell r="D25935"/>
        </row>
        <row r="25936">
          <cell r="D25936"/>
        </row>
        <row r="25937">
          <cell r="D25937"/>
        </row>
        <row r="25938">
          <cell r="D25938"/>
        </row>
        <row r="25939">
          <cell r="D25939"/>
        </row>
        <row r="25940">
          <cell r="D25940"/>
        </row>
        <row r="25941">
          <cell r="D25941"/>
        </row>
        <row r="25942">
          <cell r="D25942"/>
        </row>
        <row r="25943">
          <cell r="D25943"/>
        </row>
        <row r="25944">
          <cell r="D25944"/>
        </row>
        <row r="25945">
          <cell r="D25945"/>
        </row>
        <row r="25946">
          <cell r="D25946"/>
        </row>
        <row r="25947">
          <cell r="D25947"/>
        </row>
        <row r="25948">
          <cell r="D25948"/>
        </row>
        <row r="25949">
          <cell r="D25949"/>
        </row>
        <row r="25950">
          <cell r="D25950"/>
        </row>
        <row r="25951">
          <cell r="D25951"/>
        </row>
        <row r="25952">
          <cell r="D25952"/>
        </row>
        <row r="25953">
          <cell r="D25953"/>
        </row>
        <row r="25954">
          <cell r="D25954"/>
        </row>
        <row r="25955">
          <cell r="D25955"/>
        </row>
        <row r="25956">
          <cell r="D25956"/>
        </row>
        <row r="25957">
          <cell r="D25957"/>
        </row>
        <row r="25958">
          <cell r="D25958"/>
        </row>
        <row r="25959">
          <cell r="D25959"/>
        </row>
        <row r="25960">
          <cell r="D25960"/>
        </row>
        <row r="25961">
          <cell r="D25961"/>
        </row>
        <row r="25962">
          <cell r="D25962"/>
        </row>
        <row r="25963">
          <cell r="D25963"/>
        </row>
        <row r="25964">
          <cell r="D25964"/>
        </row>
        <row r="25965">
          <cell r="D25965"/>
        </row>
        <row r="25966">
          <cell r="D25966"/>
        </row>
        <row r="25967">
          <cell r="D25967"/>
        </row>
        <row r="25968">
          <cell r="D25968"/>
        </row>
        <row r="25969">
          <cell r="D25969"/>
        </row>
        <row r="25970">
          <cell r="D25970"/>
        </row>
        <row r="25971">
          <cell r="D25971"/>
        </row>
        <row r="25972">
          <cell r="D25972"/>
        </row>
        <row r="25973">
          <cell r="D25973"/>
        </row>
        <row r="25974">
          <cell r="D25974"/>
        </row>
        <row r="25975">
          <cell r="D25975"/>
        </row>
        <row r="25976">
          <cell r="D25976"/>
        </row>
        <row r="25977">
          <cell r="D25977"/>
        </row>
        <row r="25978">
          <cell r="D25978"/>
        </row>
        <row r="25979">
          <cell r="D25979"/>
        </row>
        <row r="25980">
          <cell r="D25980"/>
        </row>
        <row r="25981">
          <cell r="D25981"/>
        </row>
        <row r="25982">
          <cell r="D25982"/>
        </row>
        <row r="25983">
          <cell r="D25983"/>
        </row>
        <row r="25984">
          <cell r="D25984"/>
        </row>
        <row r="25985">
          <cell r="D25985"/>
        </row>
        <row r="25986">
          <cell r="D25986"/>
        </row>
        <row r="25987">
          <cell r="D25987"/>
        </row>
        <row r="25988">
          <cell r="D25988"/>
        </row>
        <row r="25989">
          <cell r="D25989"/>
        </row>
        <row r="25990">
          <cell r="D25990"/>
        </row>
        <row r="25991">
          <cell r="D25991"/>
        </row>
        <row r="25992">
          <cell r="D25992"/>
        </row>
        <row r="25993">
          <cell r="D25993"/>
        </row>
        <row r="25994">
          <cell r="D25994"/>
        </row>
        <row r="25995">
          <cell r="D25995"/>
        </row>
        <row r="25996">
          <cell r="D25996"/>
        </row>
        <row r="25997">
          <cell r="D25997"/>
        </row>
        <row r="25998">
          <cell r="D25998"/>
        </row>
        <row r="25999">
          <cell r="D25999"/>
        </row>
        <row r="26000">
          <cell r="D26000"/>
        </row>
        <row r="26001">
          <cell r="D26001"/>
        </row>
        <row r="26002">
          <cell r="D26002"/>
        </row>
        <row r="26003">
          <cell r="D26003"/>
        </row>
        <row r="26004">
          <cell r="D26004"/>
        </row>
        <row r="26005">
          <cell r="D26005"/>
        </row>
        <row r="26006">
          <cell r="D26006"/>
        </row>
        <row r="26007">
          <cell r="D26007"/>
        </row>
        <row r="26008">
          <cell r="D26008"/>
        </row>
        <row r="26009">
          <cell r="D26009"/>
        </row>
        <row r="26010">
          <cell r="D26010"/>
        </row>
        <row r="26011">
          <cell r="D26011"/>
        </row>
        <row r="26012">
          <cell r="D26012"/>
        </row>
        <row r="26013">
          <cell r="D26013"/>
        </row>
        <row r="26014">
          <cell r="D26014"/>
        </row>
        <row r="26015">
          <cell r="D26015"/>
        </row>
        <row r="26016">
          <cell r="D26016"/>
        </row>
        <row r="26017">
          <cell r="D26017"/>
        </row>
        <row r="26018">
          <cell r="D26018"/>
        </row>
        <row r="26019">
          <cell r="D26019"/>
        </row>
        <row r="26020">
          <cell r="D26020"/>
        </row>
        <row r="26021">
          <cell r="D26021"/>
        </row>
        <row r="26022">
          <cell r="D26022"/>
        </row>
        <row r="26023">
          <cell r="D26023"/>
        </row>
        <row r="26024">
          <cell r="D26024"/>
        </row>
        <row r="26025">
          <cell r="D26025"/>
        </row>
        <row r="26026">
          <cell r="D26026"/>
        </row>
        <row r="26027">
          <cell r="D26027"/>
        </row>
        <row r="26028">
          <cell r="D26028"/>
        </row>
        <row r="26029">
          <cell r="D26029"/>
        </row>
        <row r="26030">
          <cell r="D26030"/>
        </row>
        <row r="26031">
          <cell r="D26031"/>
        </row>
        <row r="26032">
          <cell r="D26032"/>
        </row>
        <row r="26033">
          <cell r="D26033"/>
        </row>
        <row r="26034">
          <cell r="D26034"/>
        </row>
        <row r="26035">
          <cell r="D26035"/>
        </row>
        <row r="26036">
          <cell r="D26036"/>
        </row>
        <row r="26037">
          <cell r="D26037"/>
        </row>
        <row r="26038">
          <cell r="D26038"/>
        </row>
        <row r="26039">
          <cell r="D26039"/>
        </row>
        <row r="26040">
          <cell r="D26040"/>
        </row>
        <row r="26041">
          <cell r="D26041"/>
        </row>
        <row r="26042">
          <cell r="D26042"/>
        </row>
        <row r="26043">
          <cell r="D26043"/>
        </row>
        <row r="26044">
          <cell r="D26044"/>
        </row>
        <row r="26045">
          <cell r="D26045"/>
        </row>
        <row r="26046">
          <cell r="D26046"/>
        </row>
        <row r="26047">
          <cell r="D26047"/>
        </row>
        <row r="26048">
          <cell r="D26048"/>
        </row>
        <row r="26049">
          <cell r="D26049"/>
        </row>
        <row r="26050">
          <cell r="D26050"/>
        </row>
        <row r="26051">
          <cell r="D26051"/>
        </row>
        <row r="26052">
          <cell r="D26052"/>
        </row>
        <row r="26053">
          <cell r="D26053"/>
        </row>
        <row r="26054">
          <cell r="D26054"/>
        </row>
        <row r="26055">
          <cell r="D26055"/>
        </row>
        <row r="26056">
          <cell r="D26056"/>
        </row>
        <row r="26057">
          <cell r="D26057"/>
        </row>
        <row r="26058">
          <cell r="D26058"/>
        </row>
        <row r="26059">
          <cell r="D26059"/>
        </row>
        <row r="26060">
          <cell r="D26060"/>
        </row>
        <row r="26061">
          <cell r="D26061"/>
        </row>
        <row r="26062">
          <cell r="D26062"/>
        </row>
        <row r="26063">
          <cell r="D26063"/>
        </row>
        <row r="26064">
          <cell r="D26064"/>
        </row>
        <row r="26065">
          <cell r="D26065"/>
        </row>
        <row r="26066">
          <cell r="D26066"/>
        </row>
        <row r="26067">
          <cell r="D26067"/>
        </row>
        <row r="26068">
          <cell r="D26068"/>
        </row>
        <row r="26069">
          <cell r="D26069"/>
        </row>
        <row r="26070">
          <cell r="D26070"/>
        </row>
        <row r="26071">
          <cell r="D26071"/>
        </row>
        <row r="26072">
          <cell r="D26072"/>
        </row>
        <row r="26073">
          <cell r="D26073"/>
        </row>
        <row r="26074">
          <cell r="D26074"/>
        </row>
        <row r="26075">
          <cell r="D26075"/>
        </row>
        <row r="26076">
          <cell r="D26076"/>
        </row>
        <row r="26077">
          <cell r="D26077"/>
        </row>
        <row r="26078">
          <cell r="D26078"/>
        </row>
        <row r="26079">
          <cell r="D26079"/>
        </row>
        <row r="26080">
          <cell r="D26080"/>
        </row>
        <row r="26081">
          <cell r="D26081"/>
        </row>
        <row r="26082">
          <cell r="D26082"/>
        </row>
        <row r="26083">
          <cell r="D26083"/>
        </row>
        <row r="26084">
          <cell r="D26084"/>
        </row>
        <row r="26085">
          <cell r="D26085"/>
        </row>
        <row r="26086">
          <cell r="D26086"/>
        </row>
        <row r="26087">
          <cell r="D26087"/>
        </row>
        <row r="26088">
          <cell r="D26088"/>
        </row>
        <row r="26089">
          <cell r="D26089"/>
        </row>
        <row r="26090">
          <cell r="D26090"/>
        </row>
        <row r="26091">
          <cell r="D26091"/>
        </row>
        <row r="26092">
          <cell r="D26092"/>
        </row>
        <row r="26093">
          <cell r="D26093"/>
        </row>
        <row r="26094">
          <cell r="D26094"/>
        </row>
        <row r="26095">
          <cell r="D26095"/>
        </row>
        <row r="26096">
          <cell r="D26096"/>
        </row>
        <row r="26097">
          <cell r="D26097"/>
        </row>
        <row r="26098">
          <cell r="D26098"/>
        </row>
        <row r="26099">
          <cell r="D26099"/>
        </row>
        <row r="26100">
          <cell r="D26100"/>
        </row>
        <row r="26101">
          <cell r="D26101"/>
        </row>
        <row r="26102">
          <cell r="D26102"/>
        </row>
        <row r="26103">
          <cell r="D26103"/>
        </row>
        <row r="26104">
          <cell r="D26104"/>
        </row>
        <row r="26105">
          <cell r="D26105"/>
        </row>
        <row r="26106">
          <cell r="D26106"/>
        </row>
        <row r="26107">
          <cell r="D26107"/>
        </row>
        <row r="26108">
          <cell r="D26108"/>
        </row>
        <row r="26109">
          <cell r="D26109"/>
        </row>
        <row r="26110">
          <cell r="D26110"/>
        </row>
        <row r="26111">
          <cell r="D26111"/>
        </row>
        <row r="26112">
          <cell r="D26112"/>
        </row>
        <row r="26113">
          <cell r="D26113"/>
        </row>
        <row r="26114">
          <cell r="D26114"/>
        </row>
        <row r="26115">
          <cell r="D26115"/>
        </row>
        <row r="26116">
          <cell r="D26116"/>
        </row>
        <row r="26117">
          <cell r="D26117"/>
        </row>
        <row r="26118">
          <cell r="D26118"/>
        </row>
        <row r="26119">
          <cell r="D26119"/>
        </row>
        <row r="26120">
          <cell r="D26120"/>
        </row>
        <row r="26121">
          <cell r="D26121"/>
        </row>
        <row r="26122">
          <cell r="D26122"/>
        </row>
        <row r="26123">
          <cell r="D26123"/>
        </row>
        <row r="26124">
          <cell r="D26124"/>
        </row>
        <row r="26125">
          <cell r="D26125"/>
        </row>
        <row r="26126">
          <cell r="D26126"/>
        </row>
        <row r="26127">
          <cell r="D26127"/>
        </row>
        <row r="26128">
          <cell r="D26128"/>
        </row>
        <row r="26129">
          <cell r="D26129"/>
        </row>
        <row r="26130">
          <cell r="D26130"/>
        </row>
        <row r="26131">
          <cell r="D26131"/>
        </row>
        <row r="26132">
          <cell r="D26132"/>
        </row>
        <row r="26133">
          <cell r="D26133"/>
        </row>
        <row r="26134">
          <cell r="D26134"/>
        </row>
        <row r="26135">
          <cell r="D26135"/>
        </row>
        <row r="26136">
          <cell r="D26136"/>
        </row>
        <row r="26137">
          <cell r="D26137"/>
        </row>
        <row r="26138">
          <cell r="D26138"/>
        </row>
        <row r="26139">
          <cell r="D26139"/>
        </row>
        <row r="26140">
          <cell r="D26140"/>
        </row>
        <row r="26141">
          <cell r="D26141"/>
        </row>
        <row r="26142">
          <cell r="D26142"/>
        </row>
        <row r="26143">
          <cell r="D26143"/>
        </row>
        <row r="26144">
          <cell r="D26144"/>
        </row>
        <row r="26145">
          <cell r="D26145"/>
        </row>
        <row r="26146">
          <cell r="D26146"/>
        </row>
        <row r="26147">
          <cell r="D26147"/>
        </row>
        <row r="26148">
          <cell r="D26148"/>
        </row>
        <row r="26149">
          <cell r="D26149"/>
        </row>
        <row r="26150">
          <cell r="D26150"/>
        </row>
        <row r="26151">
          <cell r="D26151"/>
        </row>
        <row r="26152">
          <cell r="D26152"/>
        </row>
        <row r="26153">
          <cell r="D26153"/>
        </row>
        <row r="26154">
          <cell r="D26154"/>
        </row>
        <row r="26155">
          <cell r="D26155"/>
        </row>
        <row r="26156">
          <cell r="D26156"/>
        </row>
        <row r="26157">
          <cell r="D26157"/>
        </row>
        <row r="26158">
          <cell r="D26158"/>
        </row>
        <row r="26159">
          <cell r="D26159"/>
        </row>
        <row r="26160">
          <cell r="D26160"/>
        </row>
        <row r="26161">
          <cell r="D26161"/>
        </row>
        <row r="26162">
          <cell r="D26162"/>
        </row>
        <row r="26163">
          <cell r="D26163"/>
        </row>
        <row r="26164">
          <cell r="D26164"/>
        </row>
        <row r="26165">
          <cell r="D26165"/>
        </row>
        <row r="26166">
          <cell r="D26166"/>
        </row>
        <row r="26167">
          <cell r="D26167"/>
        </row>
        <row r="26168">
          <cell r="D26168"/>
        </row>
        <row r="26169">
          <cell r="D26169"/>
        </row>
        <row r="26170">
          <cell r="D26170"/>
        </row>
        <row r="26171">
          <cell r="D26171"/>
        </row>
        <row r="26172">
          <cell r="D26172"/>
        </row>
        <row r="26173">
          <cell r="D26173"/>
        </row>
        <row r="26174">
          <cell r="D26174"/>
        </row>
        <row r="26175">
          <cell r="D26175"/>
        </row>
        <row r="26176">
          <cell r="D26176"/>
        </row>
        <row r="26177">
          <cell r="D26177"/>
        </row>
        <row r="26178">
          <cell r="D26178"/>
        </row>
        <row r="26179">
          <cell r="D26179"/>
        </row>
        <row r="26180">
          <cell r="D26180"/>
        </row>
        <row r="26181">
          <cell r="D26181"/>
        </row>
        <row r="26182">
          <cell r="D26182"/>
        </row>
        <row r="26183">
          <cell r="D26183"/>
        </row>
        <row r="26184">
          <cell r="D26184"/>
        </row>
        <row r="26185">
          <cell r="D26185"/>
        </row>
        <row r="26186">
          <cell r="D26186"/>
        </row>
        <row r="26187">
          <cell r="D26187"/>
        </row>
        <row r="26188">
          <cell r="D26188"/>
        </row>
        <row r="26189">
          <cell r="D26189"/>
        </row>
        <row r="26190">
          <cell r="D26190"/>
        </row>
        <row r="26191">
          <cell r="D26191"/>
        </row>
        <row r="26192">
          <cell r="D26192"/>
        </row>
        <row r="26193">
          <cell r="D26193"/>
        </row>
        <row r="26194">
          <cell r="D26194"/>
        </row>
        <row r="26195">
          <cell r="D26195"/>
        </row>
        <row r="26196">
          <cell r="D26196"/>
        </row>
        <row r="26197">
          <cell r="D26197"/>
        </row>
        <row r="26198">
          <cell r="D26198"/>
        </row>
        <row r="26199">
          <cell r="D26199"/>
        </row>
        <row r="26200">
          <cell r="D26200"/>
        </row>
        <row r="26201">
          <cell r="D26201"/>
        </row>
        <row r="26202">
          <cell r="D26202"/>
        </row>
        <row r="26203">
          <cell r="D26203"/>
        </row>
        <row r="26204">
          <cell r="D26204"/>
        </row>
        <row r="26205">
          <cell r="D26205"/>
        </row>
        <row r="26206">
          <cell r="D26206"/>
        </row>
        <row r="26207">
          <cell r="D26207"/>
        </row>
        <row r="26208">
          <cell r="D26208"/>
        </row>
        <row r="26209">
          <cell r="D26209"/>
        </row>
        <row r="26210">
          <cell r="D26210"/>
        </row>
        <row r="26211">
          <cell r="D26211"/>
        </row>
        <row r="26212">
          <cell r="D26212"/>
        </row>
        <row r="26213">
          <cell r="D26213"/>
        </row>
        <row r="26214">
          <cell r="D26214"/>
        </row>
        <row r="26215">
          <cell r="D26215"/>
        </row>
        <row r="26216">
          <cell r="D26216"/>
        </row>
        <row r="26217">
          <cell r="D26217"/>
        </row>
        <row r="26218">
          <cell r="D26218"/>
        </row>
        <row r="26219">
          <cell r="D26219"/>
        </row>
        <row r="26220">
          <cell r="D26220"/>
        </row>
        <row r="26221">
          <cell r="D26221"/>
        </row>
        <row r="26222">
          <cell r="D26222"/>
        </row>
        <row r="26223">
          <cell r="D26223"/>
        </row>
        <row r="26224">
          <cell r="D26224"/>
        </row>
        <row r="26225">
          <cell r="D26225"/>
        </row>
        <row r="26226">
          <cell r="D26226"/>
        </row>
        <row r="26227">
          <cell r="D26227"/>
        </row>
        <row r="26228">
          <cell r="D26228"/>
        </row>
        <row r="26229">
          <cell r="D26229"/>
        </row>
        <row r="26230">
          <cell r="D26230"/>
        </row>
        <row r="26231">
          <cell r="D26231"/>
        </row>
        <row r="26232">
          <cell r="D26232"/>
        </row>
        <row r="26233">
          <cell r="D26233"/>
        </row>
        <row r="26234">
          <cell r="D26234"/>
        </row>
        <row r="26235">
          <cell r="D26235"/>
        </row>
        <row r="26236">
          <cell r="D26236"/>
        </row>
        <row r="26237">
          <cell r="D26237"/>
        </row>
        <row r="26238">
          <cell r="D26238"/>
        </row>
        <row r="26239">
          <cell r="D26239"/>
        </row>
        <row r="26240">
          <cell r="D26240"/>
        </row>
        <row r="26241">
          <cell r="D26241"/>
        </row>
        <row r="26242">
          <cell r="D26242"/>
        </row>
        <row r="26243">
          <cell r="D26243"/>
        </row>
        <row r="26244">
          <cell r="D26244"/>
        </row>
        <row r="26245">
          <cell r="D26245"/>
        </row>
        <row r="26246">
          <cell r="D26246"/>
        </row>
        <row r="26247">
          <cell r="D26247"/>
        </row>
        <row r="26248">
          <cell r="D26248"/>
        </row>
        <row r="26249">
          <cell r="D26249"/>
        </row>
        <row r="26250">
          <cell r="D26250"/>
        </row>
        <row r="26251">
          <cell r="D26251"/>
        </row>
        <row r="26252">
          <cell r="D26252"/>
        </row>
        <row r="26253">
          <cell r="D26253"/>
        </row>
        <row r="26254">
          <cell r="D26254"/>
        </row>
        <row r="26255">
          <cell r="D26255"/>
        </row>
        <row r="26256">
          <cell r="D26256"/>
        </row>
        <row r="26257">
          <cell r="D26257"/>
        </row>
        <row r="26258">
          <cell r="D26258"/>
        </row>
        <row r="26259">
          <cell r="D26259"/>
        </row>
        <row r="26260">
          <cell r="D26260"/>
        </row>
        <row r="26261">
          <cell r="D26261"/>
        </row>
        <row r="26262">
          <cell r="D26262"/>
        </row>
        <row r="26263">
          <cell r="D26263"/>
        </row>
        <row r="26264">
          <cell r="D26264"/>
        </row>
        <row r="26265">
          <cell r="D26265"/>
        </row>
        <row r="26266">
          <cell r="D26266"/>
        </row>
        <row r="26267">
          <cell r="D26267"/>
        </row>
        <row r="26268">
          <cell r="D26268"/>
        </row>
        <row r="26269">
          <cell r="D26269"/>
        </row>
        <row r="26270">
          <cell r="D26270"/>
        </row>
        <row r="26271">
          <cell r="D26271"/>
        </row>
        <row r="26272">
          <cell r="D26272"/>
        </row>
        <row r="26273">
          <cell r="D26273"/>
        </row>
        <row r="26274">
          <cell r="D26274"/>
        </row>
        <row r="26275">
          <cell r="D26275"/>
        </row>
        <row r="26276">
          <cell r="D26276"/>
        </row>
        <row r="26277">
          <cell r="D26277"/>
        </row>
        <row r="26278">
          <cell r="D26278"/>
        </row>
        <row r="26279">
          <cell r="D26279"/>
        </row>
        <row r="26280">
          <cell r="D26280"/>
        </row>
        <row r="26281">
          <cell r="D26281"/>
        </row>
        <row r="26282">
          <cell r="D26282"/>
        </row>
        <row r="26283">
          <cell r="D26283"/>
        </row>
        <row r="26284">
          <cell r="D26284"/>
        </row>
        <row r="26285">
          <cell r="D26285"/>
        </row>
        <row r="26286">
          <cell r="D26286"/>
        </row>
        <row r="26287">
          <cell r="D26287"/>
        </row>
        <row r="26288">
          <cell r="D26288"/>
        </row>
        <row r="26289">
          <cell r="D26289"/>
        </row>
        <row r="26290">
          <cell r="D26290"/>
        </row>
        <row r="26291">
          <cell r="D26291"/>
        </row>
        <row r="26292">
          <cell r="D26292"/>
        </row>
        <row r="26293">
          <cell r="D26293"/>
        </row>
        <row r="26294">
          <cell r="D26294"/>
        </row>
        <row r="26295">
          <cell r="D26295"/>
        </row>
        <row r="26296">
          <cell r="D26296"/>
        </row>
        <row r="26297">
          <cell r="D26297"/>
        </row>
        <row r="26298">
          <cell r="D26298"/>
        </row>
        <row r="26299">
          <cell r="D26299"/>
        </row>
        <row r="26300">
          <cell r="D26300"/>
        </row>
        <row r="26301">
          <cell r="D26301"/>
        </row>
        <row r="26302">
          <cell r="D26302"/>
        </row>
        <row r="26303">
          <cell r="D26303"/>
        </row>
        <row r="26304">
          <cell r="D26304"/>
        </row>
        <row r="26305">
          <cell r="D26305"/>
        </row>
        <row r="26306">
          <cell r="D26306"/>
        </row>
        <row r="26307">
          <cell r="D26307"/>
        </row>
        <row r="26308">
          <cell r="D26308"/>
        </row>
        <row r="26309">
          <cell r="D26309"/>
        </row>
        <row r="26310">
          <cell r="D26310"/>
        </row>
        <row r="26311">
          <cell r="D26311"/>
        </row>
        <row r="26312">
          <cell r="D26312"/>
        </row>
        <row r="26313">
          <cell r="D26313"/>
        </row>
        <row r="26314">
          <cell r="D26314"/>
        </row>
        <row r="26315">
          <cell r="D26315"/>
        </row>
        <row r="26316">
          <cell r="D26316"/>
        </row>
        <row r="26317">
          <cell r="D26317"/>
        </row>
        <row r="26318">
          <cell r="D26318"/>
        </row>
        <row r="26319">
          <cell r="D26319"/>
        </row>
        <row r="26320">
          <cell r="D26320"/>
        </row>
        <row r="26321">
          <cell r="D26321"/>
        </row>
        <row r="26322">
          <cell r="D26322"/>
        </row>
        <row r="26323">
          <cell r="D26323"/>
        </row>
        <row r="26324">
          <cell r="D26324"/>
        </row>
        <row r="26325">
          <cell r="D26325"/>
        </row>
        <row r="26326">
          <cell r="D26326"/>
        </row>
        <row r="26327">
          <cell r="D26327"/>
        </row>
        <row r="26328">
          <cell r="D26328"/>
        </row>
        <row r="26329">
          <cell r="D26329"/>
        </row>
        <row r="26330">
          <cell r="D26330"/>
        </row>
        <row r="26331">
          <cell r="D26331"/>
        </row>
        <row r="26332">
          <cell r="D26332"/>
        </row>
        <row r="26333">
          <cell r="D26333"/>
        </row>
        <row r="26334">
          <cell r="D26334"/>
        </row>
        <row r="26335">
          <cell r="D26335"/>
        </row>
        <row r="26336">
          <cell r="D26336"/>
        </row>
        <row r="26337">
          <cell r="D26337"/>
        </row>
        <row r="26338">
          <cell r="D26338"/>
        </row>
        <row r="26339">
          <cell r="D26339"/>
        </row>
        <row r="26340">
          <cell r="D26340"/>
        </row>
        <row r="26341">
          <cell r="D26341"/>
        </row>
        <row r="26342">
          <cell r="D26342"/>
        </row>
        <row r="26343">
          <cell r="D26343"/>
        </row>
        <row r="26344">
          <cell r="D26344"/>
        </row>
        <row r="26345">
          <cell r="D26345"/>
        </row>
        <row r="26346">
          <cell r="D26346"/>
        </row>
        <row r="26347">
          <cell r="D26347"/>
        </row>
        <row r="26348">
          <cell r="D26348"/>
        </row>
        <row r="26349">
          <cell r="D26349"/>
        </row>
        <row r="26350">
          <cell r="D26350"/>
        </row>
        <row r="26351">
          <cell r="D26351"/>
        </row>
        <row r="26352">
          <cell r="D26352"/>
        </row>
        <row r="26353">
          <cell r="D26353"/>
        </row>
        <row r="26354">
          <cell r="D26354"/>
        </row>
        <row r="26355">
          <cell r="D26355"/>
        </row>
        <row r="26356">
          <cell r="D26356"/>
        </row>
        <row r="26357">
          <cell r="D26357"/>
        </row>
        <row r="26358">
          <cell r="D26358"/>
        </row>
        <row r="26359">
          <cell r="D26359"/>
        </row>
        <row r="26360">
          <cell r="D26360"/>
        </row>
        <row r="26361">
          <cell r="D26361"/>
        </row>
        <row r="26362">
          <cell r="D26362"/>
        </row>
        <row r="26363">
          <cell r="D26363"/>
        </row>
        <row r="26364">
          <cell r="D26364"/>
        </row>
        <row r="26365">
          <cell r="D26365"/>
        </row>
        <row r="26366">
          <cell r="D26366"/>
        </row>
        <row r="26367">
          <cell r="D26367"/>
        </row>
        <row r="26368">
          <cell r="D26368"/>
        </row>
        <row r="26369">
          <cell r="D26369"/>
        </row>
        <row r="26370">
          <cell r="D26370"/>
        </row>
        <row r="26371">
          <cell r="D26371"/>
        </row>
        <row r="26372">
          <cell r="D26372"/>
        </row>
        <row r="26373">
          <cell r="D26373"/>
        </row>
        <row r="26374">
          <cell r="D26374"/>
        </row>
        <row r="26375">
          <cell r="D26375"/>
        </row>
        <row r="26376">
          <cell r="D26376"/>
        </row>
        <row r="26377">
          <cell r="D26377"/>
        </row>
        <row r="26378">
          <cell r="D26378"/>
        </row>
        <row r="26379">
          <cell r="D26379"/>
        </row>
        <row r="26380">
          <cell r="D26380"/>
        </row>
        <row r="26381">
          <cell r="D26381"/>
        </row>
        <row r="26382">
          <cell r="D26382"/>
        </row>
        <row r="26383">
          <cell r="D26383"/>
        </row>
        <row r="26384">
          <cell r="D26384"/>
        </row>
        <row r="26385">
          <cell r="D26385"/>
        </row>
        <row r="26386">
          <cell r="D26386"/>
        </row>
        <row r="26387">
          <cell r="D26387"/>
        </row>
        <row r="26388">
          <cell r="D26388"/>
        </row>
        <row r="26389">
          <cell r="D26389"/>
        </row>
        <row r="26390">
          <cell r="D26390"/>
        </row>
        <row r="26391">
          <cell r="D26391"/>
        </row>
        <row r="26392">
          <cell r="D26392"/>
        </row>
        <row r="26393">
          <cell r="D26393"/>
        </row>
        <row r="26394">
          <cell r="D26394"/>
        </row>
        <row r="26395">
          <cell r="D26395"/>
        </row>
        <row r="26396">
          <cell r="D26396"/>
        </row>
        <row r="26397">
          <cell r="D26397"/>
        </row>
        <row r="26398">
          <cell r="D26398"/>
        </row>
        <row r="26399">
          <cell r="D26399"/>
        </row>
        <row r="26400">
          <cell r="D26400"/>
        </row>
        <row r="26401">
          <cell r="D26401"/>
        </row>
        <row r="26402">
          <cell r="D26402"/>
        </row>
        <row r="26403">
          <cell r="D26403"/>
        </row>
        <row r="26404">
          <cell r="D26404"/>
        </row>
        <row r="26405">
          <cell r="D26405"/>
        </row>
        <row r="26406">
          <cell r="D26406"/>
        </row>
        <row r="26407">
          <cell r="D26407"/>
        </row>
        <row r="26408">
          <cell r="D26408"/>
        </row>
        <row r="26409">
          <cell r="D26409"/>
        </row>
        <row r="26410">
          <cell r="D26410"/>
        </row>
        <row r="26411">
          <cell r="D26411"/>
        </row>
        <row r="26412">
          <cell r="D26412"/>
        </row>
        <row r="26413">
          <cell r="D26413"/>
        </row>
        <row r="26414">
          <cell r="D26414"/>
        </row>
        <row r="26415">
          <cell r="D26415"/>
        </row>
        <row r="26416">
          <cell r="D26416"/>
        </row>
        <row r="26417">
          <cell r="D26417"/>
        </row>
        <row r="26418">
          <cell r="D26418"/>
        </row>
        <row r="26419">
          <cell r="D26419"/>
        </row>
        <row r="26420">
          <cell r="D26420"/>
        </row>
        <row r="26421">
          <cell r="D26421"/>
        </row>
        <row r="26422">
          <cell r="D26422"/>
        </row>
        <row r="26423">
          <cell r="D26423"/>
        </row>
        <row r="26424">
          <cell r="D26424"/>
        </row>
        <row r="26425">
          <cell r="D26425"/>
        </row>
        <row r="26426">
          <cell r="D26426"/>
        </row>
        <row r="26427">
          <cell r="D26427"/>
        </row>
        <row r="26428">
          <cell r="D26428"/>
        </row>
        <row r="26429">
          <cell r="D26429"/>
        </row>
        <row r="26430">
          <cell r="D26430"/>
        </row>
        <row r="26431">
          <cell r="D26431"/>
        </row>
        <row r="26432">
          <cell r="D26432"/>
        </row>
        <row r="26433">
          <cell r="D26433"/>
        </row>
        <row r="26434">
          <cell r="D26434"/>
        </row>
        <row r="26435">
          <cell r="D26435"/>
        </row>
        <row r="26436">
          <cell r="D26436"/>
        </row>
        <row r="26437">
          <cell r="D26437"/>
        </row>
        <row r="26438">
          <cell r="D26438"/>
        </row>
        <row r="26439">
          <cell r="D26439"/>
        </row>
        <row r="26440">
          <cell r="D26440"/>
        </row>
        <row r="26441">
          <cell r="D26441"/>
        </row>
        <row r="26442">
          <cell r="D26442"/>
        </row>
        <row r="26443">
          <cell r="D26443"/>
        </row>
        <row r="26444">
          <cell r="D26444"/>
        </row>
        <row r="26445">
          <cell r="D26445"/>
        </row>
        <row r="26446">
          <cell r="D26446"/>
        </row>
        <row r="26447">
          <cell r="D26447"/>
        </row>
        <row r="26448">
          <cell r="D26448"/>
        </row>
        <row r="26449">
          <cell r="D26449"/>
        </row>
        <row r="26450">
          <cell r="D26450"/>
        </row>
        <row r="26451">
          <cell r="D26451"/>
        </row>
        <row r="26452">
          <cell r="D26452"/>
        </row>
        <row r="26453">
          <cell r="D26453"/>
        </row>
        <row r="26454">
          <cell r="D26454"/>
        </row>
        <row r="26455">
          <cell r="D26455"/>
        </row>
        <row r="26456">
          <cell r="D26456"/>
        </row>
        <row r="26457">
          <cell r="D26457"/>
        </row>
        <row r="26458">
          <cell r="D26458"/>
        </row>
        <row r="26459">
          <cell r="D26459"/>
        </row>
        <row r="26460">
          <cell r="D26460"/>
        </row>
        <row r="26461">
          <cell r="D26461"/>
        </row>
        <row r="26462">
          <cell r="D26462"/>
        </row>
        <row r="26463">
          <cell r="D26463"/>
        </row>
        <row r="26464">
          <cell r="D26464"/>
        </row>
        <row r="26465">
          <cell r="D26465"/>
        </row>
        <row r="26466">
          <cell r="D26466"/>
        </row>
        <row r="26467">
          <cell r="D26467"/>
        </row>
        <row r="26468">
          <cell r="D26468"/>
        </row>
        <row r="26469">
          <cell r="D26469"/>
        </row>
        <row r="26470">
          <cell r="D26470"/>
        </row>
        <row r="26471">
          <cell r="D26471"/>
        </row>
        <row r="26472">
          <cell r="D26472"/>
        </row>
        <row r="26473">
          <cell r="D26473"/>
        </row>
        <row r="26474">
          <cell r="D26474"/>
        </row>
        <row r="26475">
          <cell r="D26475"/>
        </row>
        <row r="26476">
          <cell r="D26476"/>
        </row>
        <row r="26477">
          <cell r="D26477"/>
        </row>
        <row r="26478">
          <cell r="D26478"/>
        </row>
        <row r="26479">
          <cell r="D26479"/>
        </row>
        <row r="26480">
          <cell r="D26480"/>
        </row>
        <row r="26481">
          <cell r="D26481"/>
        </row>
        <row r="26482">
          <cell r="D26482"/>
        </row>
        <row r="26483">
          <cell r="D26483"/>
        </row>
        <row r="26484">
          <cell r="D26484"/>
        </row>
        <row r="26485">
          <cell r="D26485"/>
        </row>
        <row r="26486">
          <cell r="D26486"/>
        </row>
        <row r="26487">
          <cell r="D26487"/>
        </row>
        <row r="26488">
          <cell r="D26488"/>
        </row>
        <row r="26489">
          <cell r="D26489"/>
        </row>
        <row r="26490">
          <cell r="D26490"/>
        </row>
        <row r="26491">
          <cell r="D26491"/>
        </row>
        <row r="26492">
          <cell r="D26492"/>
        </row>
        <row r="26493">
          <cell r="D26493"/>
        </row>
        <row r="26494">
          <cell r="D26494"/>
        </row>
        <row r="26495">
          <cell r="D26495"/>
        </row>
        <row r="26496">
          <cell r="D26496"/>
        </row>
        <row r="26497">
          <cell r="D26497"/>
        </row>
        <row r="26498">
          <cell r="D26498"/>
        </row>
        <row r="26499">
          <cell r="D26499"/>
        </row>
        <row r="26500">
          <cell r="D26500"/>
        </row>
        <row r="26501">
          <cell r="D26501"/>
        </row>
        <row r="26502">
          <cell r="D26502"/>
        </row>
        <row r="26503">
          <cell r="D26503"/>
        </row>
        <row r="26504">
          <cell r="D26504"/>
        </row>
        <row r="26505">
          <cell r="D26505"/>
        </row>
        <row r="26506">
          <cell r="D26506"/>
        </row>
        <row r="26507">
          <cell r="D26507"/>
        </row>
        <row r="26508">
          <cell r="D26508"/>
        </row>
        <row r="26509">
          <cell r="D26509"/>
        </row>
        <row r="26510">
          <cell r="D26510"/>
        </row>
        <row r="26511">
          <cell r="D26511"/>
        </row>
        <row r="26512">
          <cell r="D26512"/>
        </row>
        <row r="26513">
          <cell r="D26513"/>
        </row>
        <row r="26514">
          <cell r="D26514"/>
        </row>
        <row r="26515">
          <cell r="D26515"/>
        </row>
        <row r="26516">
          <cell r="D26516"/>
        </row>
        <row r="26517">
          <cell r="D26517"/>
        </row>
        <row r="26518">
          <cell r="D26518"/>
        </row>
        <row r="26519">
          <cell r="D26519"/>
        </row>
        <row r="26520">
          <cell r="D26520"/>
        </row>
        <row r="26521">
          <cell r="D26521"/>
        </row>
        <row r="26522">
          <cell r="D26522"/>
        </row>
        <row r="26523">
          <cell r="D26523"/>
        </row>
        <row r="26524">
          <cell r="D26524"/>
        </row>
        <row r="26525">
          <cell r="D26525"/>
        </row>
        <row r="26526">
          <cell r="D26526"/>
        </row>
        <row r="26527">
          <cell r="D26527"/>
        </row>
        <row r="26528">
          <cell r="D26528"/>
        </row>
        <row r="26529">
          <cell r="D26529"/>
        </row>
        <row r="26530">
          <cell r="D26530"/>
        </row>
        <row r="26531">
          <cell r="D26531"/>
        </row>
        <row r="26532">
          <cell r="D26532"/>
        </row>
        <row r="26533">
          <cell r="D26533"/>
        </row>
        <row r="26534">
          <cell r="D26534"/>
        </row>
        <row r="26535">
          <cell r="D26535"/>
        </row>
        <row r="26536">
          <cell r="D26536"/>
        </row>
        <row r="26537">
          <cell r="D26537"/>
        </row>
        <row r="26538">
          <cell r="D26538"/>
        </row>
        <row r="26539">
          <cell r="D26539"/>
        </row>
        <row r="26540">
          <cell r="D26540"/>
        </row>
        <row r="26541">
          <cell r="D26541"/>
        </row>
        <row r="26542">
          <cell r="D26542"/>
        </row>
        <row r="26543">
          <cell r="D26543"/>
        </row>
        <row r="26544">
          <cell r="D26544"/>
        </row>
        <row r="26545">
          <cell r="D26545"/>
        </row>
        <row r="26546">
          <cell r="D26546"/>
        </row>
        <row r="26547">
          <cell r="D26547"/>
        </row>
        <row r="26548">
          <cell r="D26548"/>
        </row>
        <row r="26549">
          <cell r="D26549"/>
        </row>
        <row r="26550">
          <cell r="D26550"/>
        </row>
        <row r="26551">
          <cell r="D26551"/>
        </row>
        <row r="26552">
          <cell r="D26552"/>
        </row>
        <row r="26553">
          <cell r="D26553"/>
        </row>
        <row r="26554">
          <cell r="D26554"/>
        </row>
        <row r="26555">
          <cell r="D26555"/>
        </row>
        <row r="26556">
          <cell r="D26556"/>
        </row>
        <row r="26557">
          <cell r="D26557"/>
        </row>
        <row r="26558">
          <cell r="D26558"/>
        </row>
        <row r="26559">
          <cell r="D26559"/>
        </row>
        <row r="26560">
          <cell r="D26560"/>
        </row>
        <row r="26561">
          <cell r="D26561"/>
        </row>
        <row r="26562">
          <cell r="D26562"/>
        </row>
        <row r="26563">
          <cell r="D26563"/>
        </row>
        <row r="26564">
          <cell r="D26564"/>
        </row>
        <row r="26565">
          <cell r="D26565"/>
        </row>
        <row r="26566">
          <cell r="D26566"/>
        </row>
        <row r="26567">
          <cell r="D26567"/>
        </row>
        <row r="26568">
          <cell r="D26568"/>
        </row>
        <row r="26569">
          <cell r="D26569"/>
        </row>
        <row r="26570">
          <cell r="D26570"/>
        </row>
        <row r="26571">
          <cell r="D26571"/>
        </row>
        <row r="26572">
          <cell r="D26572"/>
        </row>
        <row r="26573">
          <cell r="D26573"/>
        </row>
        <row r="26574">
          <cell r="D26574"/>
        </row>
        <row r="26575">
          <cell r="D26575"/>
        </row>
        <row r="26576">
          <cell r="D26576"/>
        </row>
        <row r="26577">
          <cell r="D26577"/>
        </row>
        <row r="26578">
          <cell r="D26578"/>
        </row>
        <row r="26579">
          <cell r="D26579"/>
        </row>
        <row r="26580">
          <cell r="D26580"/>
        </row>
        <row r="26581">
          <cell r="D26581"/>
        </row>
        <row r="26582">
          <cell r="D26582"/>
        </row>
        <row r="26583">
          <cell r="D26583"/>
        </row>
        <row r="26584">
          <cell r="D26584"/>
        </row>
        <row r="26585">
          <cell r="D26585"/>
        </row>
        <row r="26586">
          <cell r="D26586"/>
        </row>
        <row r="26587">
          <cell r="D26587"/>
        </row>
        <row r="26588">
          <cell r="D26588"/>
        </row>
        <row r="26589">
          <cell r="D26589"/>
        </row>
        <row r="26590">
          <cell r="D26590"/>
        </row>
        <row r="26591">
          <cell r="D26591"/>
        </row>
        <row r="26592">
          <cell r="D26592"/>
        </row>
        <row r="26593">
          <cell r="D26593"/>
        </row>
        <row r="26594">
          <cell r="D26594"/>
        </row>
        <row r="26595">
          <cell r="D26595"/>
        </row>
        <row r="26596">
          <cell r="D26596"/>
        </row>
        <row r="26597">
          <cell r="D26597"/>
        </row>
        <row r="26598">
          <cell r="D26598"/>
        </row>
        <row r="26599">
          <cell r="D26599"/>
        </row>
        <row r="26600">
          <cell r="D26600"/>
        </row>
        <row r="26601">
          <cell r="D26601"/>
        </row>
        <row r="26602">
          <cell r="D26602"/>
        </row>
        <row r="26603">
          <cell r="D26603"/>
        </row>
        <row r="26604">
          <cell r="D26604"/>
        </row>
        <row r="26605">
          <cell r="D26605"/>
        </row>
        <row r="26606">
          <cell r="D26606"/>
        </row>
        <row r="26607">
          <cell r="D26607"/>
        </row>
        <row r="26608">
          <cell r="D26608"/>
        </row>
        <row r="26609">
          <cell r="D26609"/>
        </row>
        <row r="26610">
          <cell r="D26610"/>
        </row>
        <row r="26611">
          <cell r="D26611"/>
        </row>
        <row r="26612">
          <cell r="D26612"/>
        </row>
        <row r="26613">
          <cell r="D26613"/>
        </row>
        <row r="26614">
          <cell r="D26614"/>
        </row>
        <row r="26615">
          <cell r="D26615"/>
        </row>
        <row r="26616">
          <cell r="D26616"/>
        </row>
        <row r="26617">
          <cell r="D26617"/>
        </row>
        <row r="26618">
          <cell r="D26618"/>
        </row>
        <row r="26619">
          <cell r="D26619"/>
        </row>
        <row r="26620">
          <cell r="D26620"/>
        </row>
        <row r="26621">
          <cell r="D26621"/>
        </row>
        <row r="26622">
          <cell r="D26622"/>
        </row>
        <row r="26623">
          <cell r="D26623"/>
        </row>
        <row r="26624">
          <cell r="D26624"/>
        </row>
        <row r="26625">
          <cell r="D26625"/>
        </row>
        <row r="26626">
          <cell r="D26626"/>
        </row>
        <row r="26627">
          <cell r="D26627"/>
        </row>
        <row r="26628">
          <cell r="D26628"/>
        </row>
        <row r="26629">
          <cell r="D26629"/>
        </row>
        <row r="26630">
          <cell r="D26630"/>
        </row>
        <row r="26631">
          <cell r="D26631"/>
        </row>
        <row r="26632">
          <cell r="D26632"/>
        </row>
        <row r="26633">
          <cell r="D26633"/>
        </row>
        <row r="26634">
          <cell r="D26634"/>
        </row>
        <row r="26635">
          <cell r="D26635"/>
        </row>
        <row r="26636">
          <cell r="D26636"/>
        </row>
        <row r="26637">
          <cell r="D26637"/>
        </row>
        <row r="26638">
          <cell r="D26638"/>
        </row>
        <row r="26639">
          <cell r="D26639"/>
        </row>
        <row r="26640">
          <cell r="D26640"/>
        </row>
        <row r="26641">
          <cell r="D26641"/>
        </row>
        <row r="26642">
          <cell r="D26642"/>
        </row>
        <row r="26643">
          <cell r="D26643"/>
        </row>
        <row r="26644">
          <cell r="D26644"/>
        </row>
        <row r="26645">
          <cell r="D26645"/>
        </row>
        <row r="26646">
          <cell r="D26646"/>
        </row>
        <row r="26647">
          <cell r="D26647"/>
        </row>
        <row r="26648">
          <cell r="D26648"/>
        </row>
        <row r="26649">
          <cell r="D26649"/>
        </row>
        <row r="26650">
          <cell r="D26650"/>
        </row>
        <row r="26651">
          <cell r="D26651"/>
        </row>
        <row r="26652">
          <cell r="D26652"/>
        </row>
        <row r="26653">
          <cell r="D26653"/>
        </row>
        <row r="26654">
          <cell r="D26654"/>
        </row>
        <row r="26655">
          <cell r="D26655"/>
        </row>
        <row r="26656">
          <cell r="D26656"/>
        </row>
        <row r="26657">
          <cell r="D26657"/>
        </row>
        <row r="26658">
          <cell r="D26658"/>
        </row>
        <row r="26659">
          <cell r="D26659"/>
        </row>
        <row r="26660">
          <cell r="D26660"/>
        </row>
        <row r="26661">
          <cell r="D26661"/>
        </row>
        <row r="26662">
          <cell r="D26662"/>
        </row>
        <row r="26663">
          <cell r="D26663"/>
        </row>
        <row r="26664">
          <cell r="D26664"/>
        </row>
        <row r="26665">
          <cell r="D26665"/>
        </row>
        <row r="26666">
          <cell r="D26666"/>
        </row>
        <row r="26667">
          <cell r="D26667"/>
        </row>
        <row r="26668">
          <cell r="D26668"/>
        </row>
        <row r="26669">
          <cell r="D26669"/>
        </row>
        <row r="26670">
          <cell r="D26670"/>
        </row>
        <row r="26671">
          <cell r="D26671"/>
        </row>
        <row r="26672">
          <cell r="D26672"/>
        </row>
        <row r="26673">
          <cell r="D26673"/>
        </row>
        <row r="26674">
          <cell r="D26674"/>
        </row>
        <row r="26675">
          <cell r="D26675"/>
        </row>
        <row r="26676">
          <cell r="D26676"/>
        </row>
        <row r="26677">
          <cell r="D26677"/>
        </row>
        <row r="26678">
          <cell r="D26678"/>
        </row>
        <row r="26679">
          <cell r="D26679"/>
        </row>
        <row r="26680">
          <cell r="D26680"/>
        </row>
        <row r="26681">
          <cell r="D26681"/>
        </row>
        <row r="26682">
          <cell r="D26682"/>
        </row>
        <row r="26683">
          <cell r="D26683"/>
        </row>
        <row r="26684">
          <cell r="D26684"/>
        </row>
        <row r="26685">
          <cell r="D26685"/>
        </row>
        <row r="26686">
          <cell r="D26686"/>
        </row>
        <row r="26687">
          <cell r="D26687"/>
        </row>
        <row r="26688">
          <cell r="D26688"/>
        </row>
        <row r="26689">
          <cell r="D26689"/>
        </row>
        <row r="26690">
          <cell r="D26690"/>
        </row>
        <row r="26691">
          <cell r="D26691"/>
        </row>
        <row r="26692">
          <cell r="D26692"/>
        </row>
        <row r="26693">
          <cell r="D26693"/>
        </row>
        <row r="26694">
          <cell r="D26694"/>
        </row>
        <row r="26695">
          <cell r="D26695"/>
        </row>
        <row r="26696">
          <cell r="D26696"/>
        </row>
        <row r="26697">
          <cell r="D26697"/>
        </row>
        <row r="26698">
          <cell r="D26698"/>
        </row>
        <row r="26699">
          <cell r="D26699"/>
        </row>
        <row r="26700">
          <cell r="D26700"/>
        </row>
        <row r="26701">
          <cell r="D26701"/>
        </row>
        <row r="26702">
          <cell r="D26702"/>
        </row>
        <row r="26703">
          <cell r="D26703"/>
        </row>
        <row r="26704">
          <cell r="D26704"/>
        </row>
        <row r="26705">
          <cell r="D26705"/>
        </row>
        <row r="26706">
          <cell r="D26706"/>
        </row>
        <row r="26707">
          <cell r="D26707"/>
        </row>
        <row r="26708">
          <cell r="D26708"/>
        </row>
        <row r="26709">
          <cell r="D26709"/>
        </row>
        <row r="26710">
          <cell r="D26710"/>
        </row>
        <row r="26711">
          <cell r="D26711"/>
        </row>
        <row r="26712">
          <cell r="D26712"/>
        </row>
        <row r="26713">
          <cell r="D26713"/>
        </row>
        <row r="26714">
          <cell r="D26714"/>
        </row>
        <row r="26715">
          <cell r="D26715"/>
        </row>
        <row r="26716">
          <cell r="D26716"/>
        </row>
        <row r="26717">
          <cell r="D26717"/>
        </row>
        <row r="26718">
          <cell r="D26718"/>
        </row>
        <row r="26719">
          <cell r="D26719"/>
        </row>
        <row r="26720">
          <cell r="D26720"/>
        </row>
        <row r="26721">
          <cell r="D26721"/>
        </row>
        <row r="26722">
          <cell r="D26722"/>
        </row>
        <row r="26723">
          <cell r="D26723"/>
        </row>
        <row r="26724">
          <cell r="D26724"/>
        </row>
        <row r="26725">
          <cell r="D26725"/>
        </row>
        <row r="26726">
          <cell r="D26726"/>
        </row>
        <row r="26727">
          <cell r="D26727"/>
        </row>
        <row r="26728">
          <cell r="D26728"/>
        </row>
        <row r="26729">
          <cell r="D26729"/>
        </row>
        <row r="26730">
          <cell r="D26730"/>
        </row>
        <row r="26731">
          <cell r="D26731"/>
        </row>
        <row r="26732">
          <cell r="D26732"/>
        </row>
        <row r="26733">
          <cell r="D26733"/>
        </row>
        <row r="26734">
          <cell r="D26734"/>
        </row>
        <row r="26735">
          <cell r="D26735"/>
        </row>
        <row r="26736">
          <cell r="D26736"/>
        </row>
        <row r="26737">
          <cell r="D26737"/>
        </row>
        <row r="26738">
          <cell r="D26738"/>
        </row>
        <row r="26739">
          <cell r="D26739"/>
        </row>
        <row r="26740">
          <cell r="D26740"/>
        </row>
        <row r="26741">
          <cell r="D26741"/>
        </row>
        <row r="26742">
          <cell r="D26742"/>
        </row>
        <row r="26743">
          <cell r="D26743"/>
        </row>
        <row r="26744">
          <cell r="D26744"/>
        </row>
        <row r="26745">
          <cell r="D26745"/>
        </row>
        <row r="26746">
          <cell r="D26746"/>
        </row>
        <row r="26747">
          <cell r="D26747"/>
        </row>
        <row r="26748">
          <cell r="D26748"/>
        </row>
        <row r="26749">
          <cell r="D26749"/>
        </row>
        <row r="26750">
          <cell r="D26750"/>
        </row>
        <row r="26751">
          <cell r="D26751"/>
        </row>
        <row r="26752">
          <cell r="D26752"/>
        </row>
        <row r="26753">
          <cell r="D26753"/>
        </row>
        <row r="26754">
          <cell r="D26754"/>
        </row>
        <row r="26755">
          <cell r="D26755"/>
        </row>
        <row r="26756">
          <cell r="D26756"/>
        </row>
        <row r="26757">
          <cell r="D26757"/>
        </row>
        <row r="26758">
          <cell r="D26758"/>
        </row>
        <row r="26759">
          <cell r="D26759"/>
        </row>
        <row r="26760">
          <cell r="D26760"/>
        </row>
        <row r="26761">
          <cell r="D26761"/>
        </row>
        <row r="26762">
          <cell r="D26762"/>
        </row>
        <row r="26763">
          <cell r="D26763"/>
        </row>
        <row r="26764">
          <cell r="D26764"/>
        </row>
        <row r="26765">
          <cell r="D26765"/>
        </row>
        <row r="26766">
          <cell r="D26766"/>
        </row>
        <row r="26767">
          <cell r="D26767"/>
        </row>
        <row r="26768">
          <cell r="D26768"/>
        </row>
        <row r="26769">
          <cell r="D26769"/>
        </row>
        <row r="26770">
          <cell r="D26770"/>
        </row>
        <row r="26771">
          <cell r="D26771"/>
        </row>
        <row r="26772">
          <cell r="D26772"/>
        </row>
        <row r="26773">
          <cell r="D26773"/>
        </row>
        <row r="26774">
          <cell r="D26774"/>
        </row>
        <row r="26775">
          <cell r="D26775"/>
        </row>
        <row r="26776">
          <cell r="D26776"/>
        </row>
        <row r="26777">
          <cell r="D26777"/>
        </row>
        <row r="26778">
          <cell r="D26778"/>
        </row>
        <row r="26779">
          <cell r="D26779"/>
        </row>
        <row r="26780">
          <cell r="D26780"/>
        </row>
        <row r="26781">
          <cell r="D26781"/>
        </row>
        <row r="26782">
          <cell r="D26782"/>
        </row>
        <row r="26783">
          <cell r="D26783"/>
        </row>
        <row r="26784">
          <cell r="D26784"/>
        </row>
        <row r="26785">
          <cell r="D26785"/>
        </row>
        <row r="26786">
          <cell r="D26786"/>
        </row>
        <row r="26787">
          <cell r="D26787"/>
        </row>
        <row r="26788">
          <cell r="D26788"/>
        </row>
        <row r="26789">
          <cell r="D26789"/>
        </row>
        <row r="26790">
          <cell r="D26790"/>
        </row>
        <row r="26791">
          <cell r="D26791"/>
        </row>
        <row r="26792">
          <cell r="D26792"/>
        </row>
        <row r="26793">
          <cell r="D26793"/>
        </row>
        <row r="26794">
          <cell r="D26794"/>
        </row>
        <row r="26795">
          <cell r="D26795"/>
        </row>
        <row r="26796">
          <cell r="D26796"/>
        </row>
        <row r="26797">
          <cell r="D26797"/>
        </row>
        <row r="26798">
          <cell r="D26798"/>
        </row>
        <row r="26799">
          <cell r="D26799"/>
        </row>
        <row r="26800">
          <cell r="D26800"/>
        </row>
        <row r="26801">
          <cell r="D26801"/>
        </row>
        <row r="26802">
          <cell r="D26802"/>
        </row>
        <row r="26803">
          <cell r="D26803"/>
        </row>
        <row r="26804">
          <cell r="D26804"/>
        </row>
        <row r="26805">
          <cell r="D26805"/>
        </row>
        <row r="26806">
          <cell r="D26806"/>
        </row>
        <row r="26807">
          <cell r="D26807"/>
        </row>
        <row r="26808">
          <cell r="D26808"/>
        </row>
        <row r="26809">
          <cell r="D26809"/>
        </row>
        <row r="26810">
          <cell r="D26810"/>
        </row>
        <row r="26811">
          <cell r="D26811"/>
        </row>
        <row r="26812">
          <cell r="D26812"/>
        </row>
        <row r="26813">
          <cell r="D26813"/>
        </row>
        <row r="26814">
          <cell r="D26814"/>
        </row>
        <row r="26815">
          <cell r="D26815"/>
        </row>
        <row r="26816">
          <cell r="D26816"/>
        </row>
        <row r="26817">
          <cell r="D26817"/>
        </row>
        <row r="26818">
          <cell r="D26818"/>
        </row>
        <row r="26819">
          <cell r="D26819"/>
        </row>
        <row r="26820">
          <cell r="D26820"/>
        </row>
        <row r="26821">
          <cell r="D26821"/>
        </row>
        <row r="26822">
          <cell r="D26822"/>
        </row>
        <row r="26823">
          <cell r="D26823"/>
        </row>
        <row r="26824">
          <cell r="D26824"/>
        </row>
        <row r="26825">
          <cell r="D26825"/>
        </row>
        <row r="26826">
          <cell r="D26826"/>
        </row>
        <row r="26827">
          <cell r="D26827"/>
        </row>
        <row r="26828">
          <cell r="D26828"/>
        </row>
        <row r="26829">
          <cell r="D26829"/>
        </row>
        <row r="26830">
          <cell r="D26830"/>
        </row>
        <row r="26831">
          <cell r="D26831"/>
        </row>
        <row r="26832">
          <cell r="D26832"/>
        </row>
        <row r="26833">
          <cell r="D26833"/>
        </row>
        <row r="26834">
          <cell r="D26834"/>
        </row>
        <row r="26835">
          <cell r="D26835"/>
        </row>
        <row r="26836">
          <cell r="D26836"/>
        </row>
        <row r="26837">
          <cell r="D26837"/>
        </row>
        <row r="26838">
          <cell r="D26838"/>
        </row>
        <row r="26839">
          <cell r="D26839"/>
        </row>
        <row r="26840">
          <cell r="D26840"/>
        </row>
        <row r="26841">
          <cell r="D26841"/>
        </row>
        <row r="26842">
          <cell r="D26842"/>
        </row>
        <row r="26843">
          <cell r="D26843"/>
        </row>
        <row r="26844">
          <cell r="D26844"/>
        </row>
        <row r="26845">
          <cell r="D26845"/>
        </row>
        <row r="26846">
          <cell r="D26846"/>
        </row>
        <row r="26847">
          <cell r="D26847"/>
        </row>
        <row r="26848">
          <cell r="D26848"/>
        </row>
        <row r="26849">
          <cell r="D26849"/>
        </row>
        <row r="26850">
          <cell r="D26850"/>
        </row>
        <row r="26851">
          <cell r="D26851"/>
        </row>
        <row r="26852">
          <cell r="D26852"/>
        </row>
        <row r="26853">
          <cell r="D26853"/>
        </row>
        <row r="26854">
          <cell r="D26854"/>
        </row>
        <row r="26855">
          <cell r="D26855"/>
        </row>
        <row r="26856">
          <cell r="D26856"/>
        </row>
        <row r="26857">
          <cell r="D26857"/>
        </row>
        <row r="26858">
          <cell r="D26858"/>
        </row>
        <row r="26859">
          <cell r="D26859"/>
        </row>
        <row r="26860">
          <cell r="D26860"/>
        </row>
        <row r="26861">
          <cell r="D26861"/>
        </row>
        <row r="26862">
          <cell r="D26862"/>
        </row>
        <row r="26863">
          <cell r="D26863"/>
        </row>
        <row r="26864">
          <cell r="D26864"/>
        </row>
        <row r="26865">
          <cell r="D26865"/>
        </row>
        <row r="26866">
          <cell r="D26866"/>
        </row>
        <row r="26867">
          <cell r="D26867"/>
        </row>
        <row r="26868">
          <cell r="D26868"/>
        </row>
        <row r="26869">
          <cell r="D26869"/>
        </row>
        <row r="26870">
          <cell r="D26870"/>
        </row>
        <row r="26871">
          <cell r="D26871"/>
        </row>
        <row r="26872">
          <cell r="D26872"/>
        </row>
        <row r="26873">
          <cell r="D26873"/>
        </row>
        <row r="26874">
          <cell r="D26874"/>
        </row>
        <row r="26875">
          <cell r="D26875"/>
        </row>
        <row r="26876">
          <cell r="D26876"/>
        </row>
        <row r="26877">
          <cell r="D26877"/>
        </row>
        <row r="26878">
          <cell r="D26878"/>
        </row>
        <row r="26879">
          <cell r="D26879"/>
        </row>
        <row r="26880">
          <cell r="D26880"/>
        </row>
        <row r="26881">
          <cell r="D26881"/>
        </row>
        <row r="26882">
          <cell r="D26882"/>
        </row>
        <row r="26883">
          <cell r="D26883"/>
        </row>
        <row r="26884">
          <cell r="D26884"/>
        </row>
        <row r="26885">
          <cell r="D26885"/>
        </row>
        <row r="26886">
          <cell r="D26886"/>
        </row>
        <row r="26887">
          <cell r="D26887"/>
        </row>
        <row r="26888">
          <cell r="D26888"/>
        </row>
        <row r="26889">
          <cell r="D26889"/>
        </row>
        <row r="26890">
          <cell r="D26890"/>
        </row>
        <row r="26891">
          <cell r="D26891"/>
        </row>
        <row r="26892">
          <cell r="D26892"/>
        </row>
        <row r="26893">
          <cell r="D26893"/>
        </row>
        <row r="26894">
          <cell r="D26894"/>
        </row>
        <row r="26895">
          <cell r="D26895"/>
        </row>
        <row r="26896">
          <cell r="D26896"/>
        </row>
        <row r="26897">
          <cell r="D26897"/>
        </row>
        <row r="26898">
          <cell r="D26898"/>
        </row>
        <row r="26899">
          <cell r="D26899"/>
        </row>
        <row r="26900">
          <cell r="D26900"/>
        </row>
        <row r="26901">
          <cell r="D26901"/>
        </row>
        <row r="26902">
          <cell r="D26902"/>
        </row>
        <row r="26903">
          <cell r="D26903"/>
        </row>
        <row r="26904">
          <cell r="D26904"/>
        </row>
        <row r="26905">
          <cell r="D26905"/>
        </row>
        <row r="26906">
          <cell r="D26906"/>
        </row>
        <row r="26907">
          <cell r="D26907"/>
        </row>
        <row r="26908">
          <cell r="D26908"/>
        </row>
        <row r="26909">
          <cell r="D26909"/>
        </row>
        <row r="26910">
          <cell r="D26910"/>
        </row>
        <row r="26911">
          <cell r="D26911"/>
        </row>
        <row r="26912">
          <cell r="D26912"/>
        </row>
        <row r="26913">
          <cell r="D26913"/>
        </row>
        <row r="26914">
          <cell r="D26914"/>
        </row>
        <row r="26915">
          <cell r="D26915"/>
        </row>
        <row r="26916">
          <cell r="D26916"/>
        </row>
        <row r="26917">
          <cell r="D26917"/>
        </row>
        <row r="26918">
          <cell r="D26918"/>
        </row>
        <row r="26919">
          <cell r="D26919"/>
        </row>
        <row r="26920">
          <cell r="D26920"/>
        </row>
        <row r="26921">
          <cell r="D26921"/>
        </row>
        <row r="26922">
          <cell r="D26922"/>
        </row>
        <row r="26923">
          <cell r="D26923"/>
        </row>
        <row r="26924">
          <cell r="D26924"/>
        </row>
        <row r="26925">
          <cell r="D26925"/>
        </row>
        <row r="26926">
          <cell r="D26926"/>
        </row>
        <row r="26927">
          <cell r="D26927"/>
        </row>
        <row r="26928">
          <cell r="D26928"/>
        </row>
        <row r="26929">
          <cell r="D26929"/>
        </row>
        <row r="26930">
          <cell r="D26930"/>
        </row>
        <row r="26931">
          <cell r="D26931"/>
        </row>
        <row r="26932">
          <cell r="D26932"/>
        </row>
        <row r="26933">
          <cell r="D26933"/>
        </row>
        <row r="26934">
          <cell r="D26934"/>
        </row>
        <row r="26935">
          <cell r="D26935"/>
        </row>
        <row r="26936">
          <cell r="D26936"/>
        </row>
        <row r="26937">
          <cell r="D26937"/>
        </row>
        <row r="26938">
          <cell r="D26938"/>
        </row>
        <row r="26939">
          <cell r="D26939"/>
        </row>
        <row r="26940">
          <cell r="D26940"/>
        </row>
        <row r="26941">
          <cell r="D26941"/>
        </row>
        <row r="26942">
          <cell r="D26942"/>
        </row>
        <row r="26943">
          <cell r="D26943"/>
        </row>
        <row r="26944">
          <cell r="D26944"/>
        </row>
        <row r="26945">
          <cell r="D26945"/>
        </row>
        <row r="26946">
          <cell r="D26946"/>
        </row>
        <row r="26947">
          <cell r="D26947"/>
        </row>
        <row r="26948">
          <cell r="D26948"/>
        </row>
        <row r="26949">
          <cell r="D26949"/>
        </row>
        <row r="26950">
          <cell r="D26950"/>
        </row>
        <row r="26951">
          <cell r="D26951"/>
        </row>
        <row r="26952">
          <cell r="D26952"/>
        </row>
        <row r="26953">
          <cell r="D26953"/>
        </row>
        <row r="26954">
          <cell r="D26954"/>
        </row>
        <row r="26955">
          <cell r="D26955"/>
        </row>
        <row r="26956">
          <cell r="D26956"/>
        </row>
        <row r="26957">
          <cell r="D26957"/>
        </row>
        <row r="26958">
          <cell r="D26958"/>
        </row>
        <row r="26959">
          <cell r="D26959"/>
        </row>
        <row r="26960">
          <cell r="D26960"/>
        </row>
        <row r="26961">
          <cell r="D26961"/>
        </row>
        <row r="26962">
          <cell r="D26962"/>
        </row>
        <row r="26963">
          <cell r="D26963"/>
        </row>
        <row r="26964">
          <cell r="D26964"/>
        </row>
        <row r="26965">
          <cell r="D26965"/>
        </row>
        <row r="26966">
          <cell r="D26966"/>
        </row>
        <row r="26967">
          <cell r="D26967"/>
        </row>
        <row r="26968">
          <cell r="D26968"/>
        </row>
        <row r="26969">
          <cell r="D26969"/>
        </row>
        <row r="26970">
          <cell r="D26970"/>
        </row>
        <row r="26971">
          <cell r="D26971"/>
        </row>
        <row r="26972">
          <cell r="D26972"/>
        </row>
        <row r="26973">
          <cell r="D26973"/>
        </row>
        <row r="26974">
          <cell r="D26974"/>
        </row>
        <row r="26975">
          <cell r="D26975"/>
        </row>
        <row r="26976">
          <cell r="D26976"/>
        </row>
        <row r="26977">
          <cell r="D26977"/>
        </row>
        <row r="26978">
          <cell r="D26978"/>
        </row>
        <row r="26979">
          <cell r="D26979"/>
        </row>
        <row r="26980">
          <cell r="D26980"/>
        </row>
        <row r="26981">
          <cell r="D26981"/>
        </row>
        <row r="26982">
          <cell r="D26982"/>
        </row>
        <row r="26983">
          <cell r="D26983"/>
        </row>
        <row r="26984">
          <cell r="D26984"/>
        </row>
        <row r="26985">
          <cell r="D26985"/>
        </row>
        <row r="26986">
          <cell r="D26986"/>
        </row>
        <row r="26987">
          <cell r="D26987"/>
        </row>
        <row r="26988">
          <cell r="D26988"/>
        </row>
        <row r="26989">
          <cell r="D26989"/>
        </row>
        <row r="26990">
          <cell r="D26990"/>
        </row>
        <row r="26991">
          <cell r="D26991"/>
        </row>
        <row r="26992">
          <cell r="D26992"/>
        </row>
        <row r="26993">
          <cell r="D26993"/>
        </row>
        <row r="26994">
          <cell r="D26994"/>
        </row>
        <row r="26995">
          <cell r="D26995"/>
        </row>
        <row r="26996">
          <cell r="D26996"/>
        </row>
        <row r="26997">
          <cell r="D26997"/>
        </row>
        <row r="26998">
          <cell r="D26998"/>
        </row>
        <row r="26999">
          <cell r="D26999"/>
        </row>
        <row r="27000">
          <cell r="D27000"/>
        </row>
        <row r="27001">
          <cell r="D27001"/>
        </row>
        <row r="27002">
          <cell r="D27002"/>
        </row>
        <row r="27003">
          <cell r="D27003"/>
        </row>
        <row r="27004">
          <cell r="D27004"/>
        </row>
        <row r="27005">
          <cell r="D27005"/>
        </row>
        <row r="27006">
          <cell r="D27006"/>
        </row>
        <row r="27007">
          <cell r="D27007"/>
        </row>
        <row r="27008">
          <cell r="D27008"/>
        </row>
        <row r="27009">
          <cell r="D27009"/>
        </row>
        <row r="27010">
          <cell r="D27010"/>
        </row>
        <row r="27011">
          <cell r="D27011"/>
        </row>
        <row r="27012">
          <cell r="D27012"/>
        </row>
        <row r="27013">
          <cell r="D27013"/>
        </row>
        <row r="27014">
          <cell r="D27014"/>
        </row>
        <row r="27015">
          <cell r="D27015"/>
        </row>
        <row r="27016">
          <cell r="D27016"/>
        </row>
        <row r="27017">
          <cell r="D27017"/>
        </row>
        <row r="27018">
          <cell r="D27018"/>
        </row>
        <row r="27019">
          <cell r="D27019"/>
        </row>
        <row r="27020">
          <cell r="D27020"/>
        </row>
        <row r="27021">
          <cell r="D27021"/>
        </row>
        <row r="27022">
          <cell r="D27022"/>
        </row>
        <row r="27023">
          <cell r="D27023"/>
        </row>
        <row r="27024">
          <cell r="D27024"/>
        </row>
        <row r="27025">
          <cell r="D27025"/>
        </row>
        <row r="27026">
          <cell r="D27026"/>
        </row>
        <row r="27027">
          <cell r="D27027"/>
        </row>
        <row r="27028">
          <cell r="D27028"/>
        </row>
        <row r="27029">
          <cell r="D27029"/>
        </row>
        <row r="27030">
          <cell r="D27030"/>
        </row>
        <row r="27031">
          <cell r="D27031"/>
        </row>
        <row r="27032">
          <cell r="D27032"/>
        </row>
        <row r="27033">
          <cell r="D27033"/>
        </row>
        <row r="27034">
          <cell r="D27034"/>
        </row>
        <row r="27035">
          <cell r="D27035"/>
        </row>
        <row r="27036">
          <cell r="D27036"/>
        </row>
        <row r="27037">
          <cell r="D27037"/>
        </row>
        <row r="27038">
          <cell r="D27038"/>
        </row>
        <row r="27039">
          <cell r="D27039"/>
        </row>
        <row r="27040">
          <cell r="D27040"/>
        </row>
        <row r="27041">
          <cell r="D27041"/>
        </row>
        <row r="27042">
          <cell r="D27042"/>
        </row>
        <row r="27043">
          <cell r="D27043"/>
        </row>
        <row r="27044">
          <cell r="D27044"/>
        </row>
        <row r="27045">
          <cell r="D27045"/>
        </row>
        <row r="27046">
          <cell r="D27046"/>
        </row>
        <row r="27047">
          <cell r="D27047"/>
        </row>
        <row r="27048">
          <cell r="D27048"/>
        </row>
        <row r="27049">
          <cell r="D27049"/>
        </row>
        <row r="27050">
          <cell r="D27050"/>
        </row>
        <row r="27051">
          <cell r="D27051"/>
        </row>
        <row r="27052">
          <cell r="D27052"/>
        </row>
        <row r="27053">
          <cell r="D27053"/>
        </row>
        <row r="27054">
          <cell r="D27054"/>
        </row>
        <row r="27055">
          <cell r="D27055"/>
        </row>
        <row r="27056">
          <cell r="D27056"/>
        </row>
        <row r="27057">
          <cell r="D27057"/>
        </row>
        <row r="27058">
          <cell r="D27058"/>
        </row>
        <row r="27059">
          <cell r="D27059"/>
        </row>
        <row r="27060">
          <cell r="D27060"/>
        </row>
        <row r="27061">
          <cell r="D27061"/>
        </row>
        <row r="27062">
          <cell r="D27062"/>
        </row>
        <row r="27063">
          <cell r="D27063"/>
        </row>
        <row r="27064">
          <cell r="D27064"/>
        </row>
        <row r="27065">
          <cell r="D27065"/>
        </row>
        <row r="27066">
          <cell r="D27066"/>
        </row>
        <row r="27067">
          <cell r="D27067"/>
        </row>
        <row r="27068">
          <cell r="D27068"/>
        </row>
        <row r="27069">
          <cell r="D27069"/>
        </row>
        <row r="27070">
          <cell r="D27070"/>
        </row>
        <row r="27071">
          <cell r="D27071"/>
        </row>
        <row r="27072">
          <cell r="D27072"/>
        </row>
        <row r="27073">
          <cell r="D27073"/>
        </row>
        <row r="27074">
          <cell r="D27074"/>
        </row>
        <row r="27075">
          <cell r="D27075"/>
        </row>
        <row r="27076">
          <cell r="D27076"/>
        </row>
        <row r="27077">
          <cell r="D27077"/>
        </row>
        <row r="27078">
          <cell r="D27078"/>
        </row>
        <row r="27079">
          <cell r="D27079"/>
        </row>
        <row r="27080">
          <cell r="D27080"/>
        </row>
        <row r="27081">
          <cell r="D27081"/>
        </row>
        <row r="27082">
          <cell r="D27082"/>
        </row>
        <row r="27083">
          <cell r="D27083"/>
        </row>
        <row r="27084">
          <cell r="D27084"/>
        </row>
        <row r="27085">
          <cell r="D27085"/>
        </row>
        <row r="27086">
          <cell r="D27086"/>
        </row>
        <row r="27087">
          <cell r="D27087"/>
        </row>
        <row r="27088">
          <cell r="D27088"/>
        </row>
        <row r="27089">
          <cell r="D27089"/>
        </row>
        <row r="27090">
          <cell r="D27090"/>
        </row>
        <row r="27091">
          <cell r="D27091"/>
        </row>
        <row r="27092">
          <cell r="D27092"/>
        </row>
        <row r="27093">
          <cell r="D27093"/>
        </row>
        <row r="27094">
          <cell r="D27094"/>
        </row>
        <row r="27095">
          <cell r="D27095"/>
        </row>
        <row r="27096">
          <cell r="D27096"/>
        </row>
        <row r="27097">
          <cell r="D27097"/>
        </row>
        <row r="27098">
          <cell r="D27098"/>
        </row>
        <row r="27099">
          <cell r="D27099"/>
        </row>
        <row r="27100">
          <cell r="D27100"/>
        </row>
        <row r="27101">
          <cell r="D27101"/>
        </row>
        <row r="27102">
          <cell r="D27102"/>
        </row>
        <row r="27103">
          <cell r="D27103"/>
        </row>
        <row r="27104">
          <cell r="D27104"/>
        </row>
        <row r="27105">
          <cell r="D27105"/>
        </row>
        <row r="27106">
          <cell r="D27106"/>
        </row>
        <row r="27107">
          <cell r="D27107"/>
        </row>
        <row r="27108">
          <cell r="D27108"/>
        </row>
        <row r="27109">
          <cell r="D27109"/>
        </row>
        <row r="27110">
          <cell r="D27110"/>
        </row>
        <row r="27111">
          <cell r="D27111"/>
        </row>
        <row r="27112">
          <cell r="D27112"/>
        </row>
        <row r="27113">
          <cell r="D27113"/>
        </row>
        <row r="27114">
          <cell r="D27114"/>
        </row>
        <row r="27115">
          <cell r="D27115"/>
        </row>
        <row r="27116">
          <cell r="D27116"/>
        </row>
        <row r="27117">
          <cell r="D27117"/>
        </row>
        <row r="27118">
          <cell r="D27118"/>
        </row>
        <row r="27119">
          <cell r="D27119"/>
        </row>
        <row r="27120">
          <cell r="D27120"/>
        </row>
        <row r="27121">
          <cell r="D27121"/>
        </row>
        <row r="27122">
          <cell r="D27122"/>
        </row>
        <row r="27123">
          <cell r="D27123"/>
        </row>
        <row r="27124">
          <cell r="D27124"/>
        </row>
        <row r="27125">
          <cell r="D27125"/>
        </row>
        <row r="27126">
          <cell r="D27126"/>
        </row>
        <row r="27127">
          <cell r="D27127"/>
        </row>
        <row r="27128">
          <cell r="D27128"/>
        </row>
        <row r="27129">
          <cell r="D27129"/>
        </row>
        <row r="27130">
          <cell r="D27130"/>
        </row>
        <row r="27131">
          <cell r="D27131"/>
        </row>
        <row r="27132">
          <cell r="D27132"/>
        </row>
        <row r="27133">
          <cell r="D27133"/>
        </row>
        <row r="27134">
          <cell r="D27134"/>
        </row>
        <row r="27135">
          <cell r="D27135"/>
        </row>
        <row r="27136">
          <cell r="D27136"/>
        </row>
        <row r="27137">
          <cell r="D27137"/>
        </row>
        <row r="27138">
          <cell r="D27138"/>
        </row>
        <row r="27139">
          <cell r="D27139"/>
        </row>
        <row r="27140">
          <cell r="D27140"/>
        </row>
        <row r="27141">
          <cell r="D27141"/>
        </row>
        <row r="27142">
          <cell r="D27142"/>
        </row>
        <row r="27143">
          <cell r="D27143"/>
        </row>
        <row r="27144">
          <cell r="D27144"/>
        </row>
        <row r="27145">
          <cell r="D27145"/>
        </row>
        <row r="27146">
          <cell r="D27146"/>
        </row>
        <row r="27147">
          <cell r="D27147"/>
        </row>
        <row r="27148">
          <cell r="D27148"/>
        </row>
        <row r="27149">
          <cell r="D27149"/>
        </row>
        <row r="27150">
          <cell r="D27150"/>
        </row>
        <row r="27151">
          <cell r="D27151"/>
        </row>
        <row r="27152">
          <cell r="D27152"/>
        </row>
        <row r="27153">
          <cell r="D27153"/>
        </row>
        <row r="27154">
          <cell r="D27154"/>
        </row>
        <row r="27155">
          <cell r="D27155"/>
        </row>
        <row r="27156">
          <cell r="D27156"/>
        </row>
        <row r="27157">
          <cell r="D27157"/>
        </row>
        <row r="27158">
          <cell r="D27158"/>
        </row>
        <row r="27159">
          <cell r="D27159"/>
        </row>
        <row r="27160">
          <cell r="D27160"/>
        </row>
        <row r="27161">
          <cell r="D27161"/>
        </row>
        <row r="27162">
          <cell r="D27162"/>
        </row>
        <row r="27163">
          <cell r="D27163"/>
        </row>
        <row r="27164">
          <cell r="D27164"/>
        </row>
        <row r="27165">
          <cell r="D27165"/>
        </row>
        <row r="27166">
          <cell r="D27166"/>
        </row>
        <row r="27167">
          <cell r="D27167"/>
        </row>
        <row r="27168">
          <cell r="D27168"/>
        </row>
        <row r="27169">
          <cell r="D27169"/>
        </row>
        <row r="27170">
          <cell r="D27170"/>
        </row>
        <row r="27171">
          <cell r="D27171"/>
        </row>
        <row r="27172">
          <cell r="D27172"/>
        </row>
        <row r="27173">
          <cell r="D27173"/>
        </row>
        <row r="27174">
          <cell r="D27174"/>
        </row>
        <row r="27175">
          <cell r="D27175"/>
        </row>
        <row r="27176">
          <cell r="D27176"/>
        </row>
        <row r="27177">
          <cell r="D27177"/>
        </row>
        <row r="27178">
          <cell r="D27178"/>
        </row>
        <row r="27179">
          <cell r="D27179"/>
        </row>
        <row r="27180">
          <cell r="D27180"/>
        </row>
        <row r="27181">
          <cell r="D27181"/>
        </row>
        <row r="27182">
          <cell r="D27182"/>
        </row>
        <row r="27183">
          <cell r="D27183"/>
        </row>
        <row r="27184">
          <cell r="D27184"/>
        </row>
        <row r="27185">
          <cell r="D27185"/>
        </row>
        <row r="27186">
          <cell r="D27186"/>
        </row>
        <row r="27187">
          <cell r="D27187"/>
        </row>
        <row r="27188">
          <cell r="D27188"/>
        </row>
        <row r="27189">
          <cell r="D27189"/>
        </row>
        <row r="27190">
          <cell r="D27190"/>
        </row>
        <row r="27191">
          <cell r="D27191"/>
        </row>
        <row r="27192">
          <cell r="D27192"/>
        </row>
        <row r="27193">
          <cell r="D27193"/>
        </row>
        <row r="27194">
          <cell r="D27194"/>
        </row>
        <row r="27195">
          <cell r="D27195"/>
        </row>
        <row r="27196">
          <cell r="D27196"/>
        </row>
        <row r="27197">
          <cell r="D27197"/>
        </row>
        <row r="27198">
          <cell r="D27198"/>
        </row>
        <row r="27199">
          <cell r="D27199"/>
        </row>
        <row r="27200">
          <cell r="D27200"/>
        </row>
        <row r="27201">
          <cell r="D27201"/>
        </row>
        <row r="27202">
          <cell r="D27202"/>
        </row>
        <row r="27203">
          <cell r="D27203"/>
        </row>
        <row r="27204">
          <cell r="D27204"/>
        </row>
        <row r="27205">
          <cell r="D27205"/>
        </row>
        <row r="27206">
          <cell r="D27206"/>
        </row>
        <row r="27207">
          <cell r="D27207"/>
        </row>
        <row r="27208">
          <cell r="D27208"/>
        </row>
        <row r="27209">
          <cell r="D27209"/>
        </row>
        <row r="27210">
          <cell r="D27210"/>
        </row>
        <row r="27211">
          <cell r="D27211"/>
        </row>
        <row r="27212">
          <cell r="D27212"/>
        </row>
        <row r="27213">
          <cell r="D27213"/>
        </row>
        <row r="27214">
          <cell r="D27214"/>
        </row>
        <row r="27215">
          <cell r="D27215"/>
        </row>
        <row r="27216">
          <cell r="D27216"/>
        </row>
        <row r="27217">
          <cell r="D27217"/>
        </row>
        <row r="27218">
          <cell r="D27218"/>
        </row>
        <row r="27219">
          <cell r="D27219"/>
        </row>
        <row r="27220">
          <cell r="D27220"/>
        </row>
        <row r="27221">
          <cell r="D27221"/>
        </row>
        <row r="27222">
          <cell r="D27222"/>
        </row>
        <row r="27223">
          <cell r="D27223"/>
        </row>
        <row r="27224">
          <cell r="D27224"/>
        </row>
        <row r="27225">
          <cell r="D27225"/>
        </row>
        <row r="27226">
          <cell r="D27226"/>
        </row>
        <row r="27227">
          <cell r="D27227"/>
        </row>
        <row r="27228">
          <cell r="D27228"/>
        </row>
        <row r="27229">
          <cell r="D27229"/>
        </row>
        <row r="27230">
          <cell r="D27230"/>
        </row>
        <row r="27231">
          <cell r="D27231"/>
        </row>
        <row r="27232">
          <cell r="D27232"/>
        </row>
        <row r="27233">
          <cell r="D27233"/>
        </row>
        <row r="27234">
          <cell r="D27234"/>
        </row>
        <row r="27235">
          <cell r="D27235"/>
        </row>
        <row r="27236">
          <cell r="D27236"/>
        </row>
        <row r="27237">
          <cell r="D27237"/>
        </row>
        <row r="27238">
          <cell r="D27238"/>
        </row>
        <row r="27239">
          <cell r="D27239"/>
        </row>
        <row r="27240">
          <cell r="D27240"/>
        </row>
        <row r="27241">
          <cell r="D27241"/>
        </row>
        <row r="27242">
          <cell r="D27242"/>
        </row>
        <row r="27243">
          <cell r="D27243"/>
        </row>
        <row r="27244">
          <cell r="D27244"/>
        </row>
        <row r="27245">
          <cell r="D27245"/>
        </row>
        <row r="27246">
          <cell r="D27246"/>
        </row>
        <row r="27247">
          <cell r="D27247"/>
        </row>
        <row r="27248">
          <cell r="D27248"/>
        </row>
        <row r="27249">
          <cell r="D27249"/>
        </row>
        <row r="27250">
          <cell r="D27250"/>
        </row>
        <row r="27251">
          <cell r="D27251"/>
        </row>
        <row r="27252">
          <cell r="D27252"/>
        </row>
        <row r="27253">
          <cell r="D27253"/>
        </row>
        <row r="27254">
          <cell r="D27254"/>
        </row>
        <row r="27255">
          <cell r="D27255"/>
        </row>
        <row r="27256">
          <cell r="D27256"/>
        </row>
        <row r="27257">
          <cell r="D27257"/>
        </row>
        <row r="27258">
          <cell r="D27258"/>
        </row>
        <row r="27259">
          <cell r="D27259"/>
        </row>
        <row r="27260">
          <cell r="D27260"/>
        </row>
        <row r="27261">
          <cell r="D27261"/>
        </row>
        <row r="27262">
          <cell r="D27262"/>
        </row>
        <row r="27263">
          <cell r="D27263"/>
        </row>
        <row r="27264">
          <cell r="D27264"/>
        </row>
        <row r="27265">
          <cell r="D27265"/>
        </row>
        <row r="27266">
          <cell r="D27266"/>
        </row>
        <row r="27267">
          <cell r="D27267"/>
        </row>
        <row r="27268">
          <cell r="D27268"/>
        </row>
        <row r="27269">
          <cell r="D27269"/>
        </row>
        <row r="27270">
          <cell r="D27270"/>
        </row>
        <row r="27271">
          <cell r="D27271"/>
        </row>
        <row r="27272">
          <cell r="D27272"/>
        </row>
        <row r="27273">
          <cell r="D27273"/>
        </row>
        <row r="27274">
          <cell r="D27274"/>
        </row>
        <row r="27275">
          <cell r="D27275"/>
        </row>
        <row r="27276">
          <cell r="D27276"/>
        </row>
        <row r="27277">
          <cell r="D27277"/>
        </row>
        <row r="27278">
          <cell r="D27278"/>
        </row>
        <row r="27279">
          <cell r="D27279"/>
        </row>
        <row r="27280">
          <cell r="D27280"/>
        </row>
        <row r="27281">
          <cell r="D27281"/>
        </row>
        <row r="27282">
          <cell r="D27282"/>
        </row>
        <row r="27283">
          <cell r="D27283"/>
        </row>
        <row r="27284">
          <cell r="D27284"/>
        </row>
        <row r="27285">
          <cell r="D27285"/>
        </row>
        <row r="27286">
          <cell r="D27286"/>
        </row>
        <row r="27287">
          <cell r="D27287"/>
        </row>
        <row r="27288">
          <cell r="D27288"/>
        </row>
        <row r="27289">
          <cell r="D27289"/>
        </row>
        <row r="27290">
          <cell r="D27290"/>
        </row>
        <row r="27291">
          <cell r="D27291"/>
        </row>
        <row r="27292">
          <cell r="D27292"/>
        </row>
        <row r="27293">
          <cell r="D27293"/>
        </row>
        <row r="27294">
          <cell r="D27294"/>
        </row>
        <row r="27295">
          <cell r="D27295"/>
        </row>
        <row r="27296">
          <cell r="D27296"/>
        </row>
        <row r="27297">
          <cell r="D27297"/>
        </row>
        <row r="27298">
          <cell r="D27298"/>
        </row>
        <row r="27299">
          <cell r="D27299"/>
        </row>
        <row r="27300">
          <cell r="D27300"/>
        </row>
        <row r="27301">
          <cell r="D27301"/>
        </row>
        <row r="27302">
          <cell r="D27302"/>
        </row>
        <row r="27303">
          <cell r="D27303"/>
        </row>
        <row r="27304">
          <cell r="D27304"/>
        </row>
        <row r="27305">
          <cell r="D27305"/>
        </row>
        <row r="27306">
          <cell r="D27306"/>
        </row>
        <row r="27307">
          <cell r="D27307"/>
        </row>
        <row r="27308">
          <cell r="D27308"/>
        </row>
        <row r="27309">
          <cell r="D27309"/>
        </row>
        <row r="27310">
          <cell r="D27310"/>
        </row>
        <row r="27311">
          <cell r="D27311"/>
        </row>
        <row r="27312">
          <cell r="D27312"/>
        </row>
        <row r="27313">
          <cell r="D27313"/>
        </row>
        <row r="27314">
          <cell r="D27314"/>
        </row>
        <row r="27315">
          <cell r="D27315"/>
        </row>
        <row r="27316">
          <cell r="D27316"/>
        </row>
        <row r="27317">
          <cell r="D27317"/>
        </row>
        <row r="27318">
          <cell r="D27318"/>
        </row>
        <row r="27319">
          <cell r="D27319"/>
        </row>
        <row r="27320">
          <cell r="D27320"/>
        </row>
        <row r="27321">
          <cell r="D27321"/>
        </row>
        <row r="27322">
          <cell r="D27322"/>
        </row>
        <row r="27323">
          <cell r="D27323"/>
        </row>
        <row r="27324">
          <cell r="D27324"/>
        </row>
        <row r="27325">
          <cell r="D27325"/>
        </row>
        <row r="27326">
          <cell r="D27326"/>
        </row>
        <row r="27327">
          <cell r="D27327"/>
        </row>
        <row r="27328">
          <cell r="D27328"/>
        </row>
        <row r="27329">
          <cell r="D27329"/>
        </row>
        <row r="27330">
          <cell r="D27330"/>
        </row>
        <row r="27331">
          <cell r="D27331"/>
        </row>
        <row r="27332">
          <cell r="D27332"/>
        </row>
        <row r="27333">
          <cell r="D27333"/>
        </row>
        <row r="27334">
          <cell r="D27334"/>
        </row>
        <row r="27335">
          <cell r="D27335"/>
        </row>
        <row r="27336">
          <cell r="D27336"/>
        </row>
        <row r="27337">
          <cell r="D27337"/>
        </row>
        <row r="27338">
          <cell r="D27338"/>
        </row>
        <row r="27339">
          <cell r="D27339"/>
        </row>
        <row r="27340">
          <cell r="D27340"/>
        </row>
        <row r="27341">
          <cell r="D27341"/>
        </row>
        <row r="27342">
          <cell r="D27342"/>
        </row>
        <row r="27343">
          <cell r="D27343"/>
        </row>
        <row r="27344">
          <cell r="D27344"/>
        </row>
        <row r="27345">
          <cell r="D27345"/>
        </row>
        <row r="27346">
          <cell r="D27346"/>
        </row>
        <row r="27347">
          <cell r="D27347"/>
        </row>
        <row r="27348">
          <cell r="D27348"/>
        </row>
        <row r="27349">
          <cell r="D27349"/>
        </row>
        <row r="27350">
          <cell r="D27350"/>
        </row>
        <row r="27351">
          <cell r="D27351"/>
        </row>
        <row r="27352">
          <cell r="D27352"/>
        </row>
        <row r="27353">
          <cell r="D27353"/>
        </row>
        <row r="27354">
          <cell r="D27354"/>
        </row>
        <row r="27355">
          <cell r="D27355"/>
        </row>
        <row r="27356">
          <cell r="D27356"/>
        </row>
        <row r="27357">
          <cell r="D27357"/>
        </row>
        <row r="27358">
          <cell r="D27358"/>
        </row>
        <row r="27359">
          <cell r="D27359"/>
        </row>
        <row r="27360">
          <cell r="D27360"/>
        </row>
        <row r="27361">
          <cell r="D27361"/>
        </row>
        <row r="27362">
          <cell r="D27362"/>
        </row>
        <row r="27363">
          <cell r="D27363"/>
        </row>
        <row r="27364">
          <cell r="D27364"/>
        </row>
        <row r="27365">
          <cell r="D27365"/>
        </row>
        <row r="27366">
          <cell r="D27366"/>
        </row>
        <row r="27367">
          <cell r="D27367"/>
        </row>
        <row r="27368">
          <cell r="D27368"/>
        </row>
        <row r="27369">
          <cell r="D27369"/>
        </row>
        <row r="27370">
          <cell r="D27370"/>
        </row>
        <row r="27371">
          <cell r="D27371"/>
        </row>
        <row r="27372">
          <cell r="D27372"/>
        </row>
        <row r="27373">
          <cell r="D27373"/>
        </row>
        <row r="27374">
          <cell r="D27374"/>
        </row>
        <row r="27375">
          <cell r="D27375"/>
        </row>
        <row r="27376">
          <cell r="D27376"/>
        </row>
        <row r="27377">
          <cell r="D27377"/>
        </row>
        <row r="27378">
          <cell r="D27378"/>
        </row>
        <row r="27379">
          <cell r="D27379"/>
        </row>
        <row r="27380">
          <cell r="D27380"/>
        </row>
        <row r="27381">
          <cell r="D27381"/>
        </row>
        <row r="27382">
          <cell r="D27382"/>
        </row>
        <row r="27383">
          <cell r="D27383"/>
        </row>
        <row r="27384">
          <cell r="D27384"/>
        </row>
        <row r="27385">
          <cell r="D27385"/>
        </row>
        <row r="27386">
          <cell r="D27386"/>
        </row>
        <row r="27387">
          <cell r="D27387"/>
        </row>
        <row r="27388">
          <cell r="D27388"/>
        </row>
        <row r="27389">
          <cell r="D27389"/>
        </row>
        <row r="27390">
          <cell r="D27390"/>
        </row>
        <row r="27391">
          <cell r="D27391"/>
        </row>
        <row r="27392">
          <cell r="D27392"/>
        </row>
        <row r="27393">
          <cell r="D27393"/>
        </row>
        <row r="27394">
          <cell r="D27394"/>
        </row>
        <row r="27395">
          <cell r="D27395"/>
        </row>
        <row r="27396">
          <cell r="D27396"/>
        </row>
        <row r="27397">
          <cell r="D27397"/>
        </row>
        <row r="27398">
          <cell r="D27398"/>
        </row>
        <row r="27399">
          <cell r="D27399"/>
        </row>
        <row r="27400">
          <cell r="D27400"/>
        </row>
        <row r="27401">
          <cell r="D27401"/>
        </row>
        <row r="27402">
          <cell r="D27402"/>
        </row>
        <row r="27403">
          <cell r="D27403"/>
        </row>
        <row r="27404">
          <cell r="D27404"/>
        </row>
        <row r="27405">
          <cell r="D27405"/>
        </row>
        <row r="27406">
          <cell r="D27406"/>
        </row>
        <row r="27407">
          <cell r="D27407"/>
        </row>
        <row r="27408">
          <cell r="D27408"/>
        </row>
        <row r="27409">
          <cell r="D27409"/>
        </row>
        <row r="27410">
          <cell r="D27410"/>
        </row>
        <row r="27411">
          <cell r="D27411"/>
        </row>
        <row r="27412">
          <cell r="D27412"/>
        </row>
        <row r="27413">
          <cell r="D27413"/>
        </row>
        <row r="27414">
          <cell r="D27414"/>
        </row>
        <row r="27415">
          <cell r="D27415"/>
        </row>
        <row r="27416">
          <cell r="D27416"/>
        </row>
        <row r="27417">
          <cell r="D27417"/>
        </row>
        <row r="27418">
          <cell r="D27418"/>
        </row>
        <row r="27419">
          <cell r="D27419"/>
        </row>
        <row r="27420">
          <cell r="D27420"/>
        </row>
        <row r="27421">
          <cell r="D27421"/>
        </row>
        <row r="27422">
          <cell r="D27422"/>
        </row>
        <row r="27423">
          <cell r="D27423"/>
        </row>
        <row r="27424">
          <cell r="D27424"/>
        </row>
        <row r="27425">
          <cell r="D27425"/>
        </row>
        <row r="27426">
          <cell r="D27426"/>
        </row>
        <row r="27427">
          <cell r="D27427"/>
        </row>
        <row r="27428">
          <cell r="D27428"/>
        </row>
        <row r="27429">
          <cell r="D27429"/>
        </row>
        <row r="27430">
          <cell r="D27430"/>
        </row>
        <row r="27431">
          <cell r="D27431"/>
        </row>
        <row r="27432">
          <cell r="D27432"/>
        </row>
        <row r="27433">
          <cell r="D27433"/>
        </row>
        <row r="27434">
          <cell r="D27434"/>
        </row>
        <row r="27435">
          <cell r="D27435"/>
        </row>
        <row r="27436">
          <cell r="D27436"/>
        </row>
        <row r="27437">
          <cell r="D27437"/>
        </row>
        <row r="27438">
          <cell r="D27438"/>
        </row>
        <row r="27439">
          <cell r="D27439"/>
        </row>
        <row r="27440">
          <cell r="D27440"/>
        </row>
        <row r="27441">
          <cell r="D27441"/>
        </row>
        <row r="27442">
          <cell r="D27442"/>
        </row>
        <row r="27443">
          <cell r="D27443"/>
        </row>
        <row r="27444">
          <cell r="D27444"/>
        </row>
        <row r="27445">
          <cell r="D27445"/>
        </row>
        <row r="27446">
          <cell r="D27446"/>
        </row>
        <row r="27447">
          <cell r="D27447"/>
        </row>
        <row r="27448">
          <cell r="D27448"/>
        </row>
        <row r="27449">
          <cell r="D27449"/>
        </row>
        <row r="27450">
          <cell r="D27450"/>
        </row>
        <row r="27451">
          <cell r="D27451"/>
        </row>
        <row r="27452">
          <cell r="D27452"/>
        </row>
        <row r="27453">
          <cell r="D27453"/>
        </row>
        <row r="27454">
          <cell r="D27454"/>
        </row>
        <row r="27455">
          <cell r="D27455"/>
        </row>
        <row r="27456">
          <cell r="D27456"/>
        </row>
        <row r="27457">
          <cell r="D27457"/>
        </row>
        <row r="27458">
          <cell r="D27458"/>
        </row>
        <row r="27459">
          <cell r="D27459"/>
        </row>
        <row r="27460">
          <cell r="D27460"/>
        </row>
        <row r="27461">
          <cell r="D27461"/>
        </row>
        <row r="27462">
          <cell r="D27462"/>
        </row>
        <row r="27463">
          <cell r="D27463"/>
        </row>
        <row r="27464">
          <cell r="D27464"/>
        </row>
        <row r="27465">
          <cell r="D27465"/>
        </row>
        <row r="27466">
          <cell r="D27466"/>
        </row>
        <row r="27467">
          <cell r="D27467"/>
        </row>
        <row r="27468">
          <cell r="D27468"/>
        </row>
        <row r="27469">
          <cell r="D27469"/>
        </row>
        <row r="27470">
          <cell r="D27470"/>
        </row>
        <row r="27471">
          <cell r="D27471"/>
        </row>
        <row r="27472">
          <cell r="D27472"/>
        </row>
        <row r="27473">
          <cell r="D27473"/>
        </row>
        <row r="27474">
          <cell r="D27474"/>
        </row>
        <row r="27475">
          <cell r="D27475"/>
        </row>
        <row r="27476">
          <cell r="D27476"/>
        </row>
        <row r="27477">
          <cell r="D27477"/>
        </row>
        <row r="27478">
          <cell r="D27478"/>
        </row>
        <row r="27479">
          <cell r="D27479"/>
        </row>
        <row r="27480">
          <cell r="D27480"/>
        </row>
        <row r="27481">
          <cell r="D27481"/>
        </row>
        <row r="27482">
          <cell r="D27482"/>
        </row>
        <row r="27483">
          <cell r="D27483"/>
        </row>
        <row r="27484">
          <cell r="D27484"/>
        </row>
        <row r="27485">
          <cell r="D27485"/>
        </row>
        <row r="27486">
          <cell r="D27486"/>
        </row>
        <row r="27487">
          <cell r="D27487"/>
        </row>
        <row r="27488">
          <cell r="D27488"/>
        </row>
        <row r="27489">
          <cell r="D27489"/>
        </row>
        <row r="27490">
          <cell r="D27490"/>
        </row>
        <row r="27491">
          <cell r="D27491"/>
        </row>
        <row r="27492">
          <cell r="D27492"/>
        </row>
        <row r="27493">
          <cell r="D27493"/>
        </row>
        <row r="27494">
          <cell r="D27494"/>
        </row>
        <row r="27495">
          <cell r="D27495"/>
        </row>
        <row r="27496">
          <cell r="D27496"/>
        </row>
        <row r="27497">
          <cell r="D27497"/>
        </row>
        <row r="27498">
          <cell r="D27498"/>
        </row>
        <row r="27499">
          <cell r="D27499"/>
        </row>
        <row r="27500">
          <cell r="D27500"/>
        </row>
        <row r="27501">
          <cell r="D27501"/>
        </row>
        <row r="27502">
          <cell r="D27502"/>
        </row>
        <row r="27503">
          <cell r="D27503"/>
        </row>
        <row r="27504">
          <cell r="D27504"/>
        </row>
        <row r="27505">
          <cell r="D27505"/>
        </row>
        <row r="27506">
          <cell r="D27506"/>
        </row>
        <row r="27507">
          <cell r="D27507"/>
        </row>
        <row r="27508">
          <cell r="D27508"/>
        </row>
        <row r="27509">
          <cell r="D27509"/>
        </row>
        <row r="27510">
          <cell r="D27510"/>
        </row>
        <row r="27511">
          <cell r="D27511"/>
        </row>
        <row r="27512">
          <cell r="D27512"/>
        </row>
        <row r="27513">
          <cell r="D27513"/>
        </row>
        <row r="27514">
          <cell r="D27514"/>
        </row>
        <row r="27515">
          <cell r="D27515"/>
        </row>
        <row r="27516">
          <cell r="D27516"/>
        </row>
        <row r="27517">
          <cell r="D27517"/>
        </row>
        <row r="27518">
          <cell r="D27518"/>
        </row>
        <row r="27519">
          <cell r="D27519"/>
        </row>
        <row r="27520">
          <cell r="D27520"/>
        </row>
        <row r="27521">
          <cell r="D27521"/>
        </row>
        <row r="27522">
          <cell r="D27522"/>
        </row>
        <row r="27523">
          <cell r="D27523"/>
        </row>
        <row r="27524">
          <cell r="D27524"/>
        </row>
        <row r="27525">
          <cell r="D27525"/>
        </row>
        <row r="27526">
          <cell r="D27526"/>
        </row>
        <row r="27527">
          <cell r="D27527"/>
        </row>
        <row r="27528">
          <cell r="D27528"/>
        </row>
        <row r="27529">
          <cell r="D27529"/>
        </row>
        <row r="27530">
          <cell r="D27530"/>
        </row>
        <row r="27531">
          <cell r="D27531"/>
        </row>
        <row r="27532">
          <cell r="D27532"/>
        </row>
        <row r="27533">
          <cell r="D27533"/>
        </row>
        <row r="27534">
          <cell r="D27534"/>
        </row>
        <row r="27535">
          <cell r="D27535"/>
        </row>
        <row r="27536">
          <cell r="D27536"/>
        </row>
        <row r="27537">
          <cell r="D27537"/>
        </row>
        <row r="27538">
          <cell r="D27538"/>
        </row>
        <row r="27539">
          <cell r="D27539"/>
        </row>
        <row r="27540">
          <cell r="D27540"/>
        </row>
        <row r="27541">
          <cell r="D27541"/>
        </row>
        <row r="27542">
          <cell r="D27542"/>
        </row>
        <row r="27543">
          <cell r="D27543"/>
        </row>
        <row r="27544">
          <cell r="D27544"/>
        </row>
        <row r="27545">
          <cell r="D27545"/>
        </row>
        <row r="27546">
          <cell r="D27546"/>
        </row>
        <row r="27547">
          <cell r="D27547"/>
        </row>
        <row r="27548">
          <cell r="D27548"/>
        </row>
        <row r="27549">
          <cell r="D27549"/>
        </row>
        <row r="27550">
          <cell r="D27550"/>
        </row>
        <row r="27551">
          <cell r="D27551"/>
        </row>
        <row r="27552">
          <cell r="D27552"/>
        </row>
        <row r="27553">
          <cell r="D27553"/>
        </row>
        <row r="27554">
          <cell r="D27554"/>
        </row>
        <row r="27555">
          <cell r="D27555"/>
        </row>
        <row r="27556">
          <cell r="D27556"/>
        </row>
        <row r="27557">
          <cell r="D27557"/>
        </row>
        <row r="27558">
          <cell r="D27558"/>
        </row>
        <row r="27559">
          <cell r="D27559"/>
        </row>
        <row r="27560">
          <cell r="D27560"/>
        </row>
        <row r="27561">
          <cell r="D27561"/>
        </row>
        <row r="27562">
          <cell r="D27562"/>
        </row>
        <row r="27563">
          <cell r="D27563"/>
        </row>
        <row r="27564">
          <cell r="D27564"/>
        </row>
        <row r="27565">
          <cell r="D27565"/>
        </row>
        <row r="27566">
          <cell r="D27566"/>
        </row>
        <row r="27567">
          <cell r="D27567"/>
        </row>
        <row r="27568">
          <cell r="D27568"/>
        </row>
        <row r="27569">
          <cell r="D27569"/>
        </row>
        <row r="27570">
          <cell r="D27570"/>
        </row>
        <row r="27571">
          <cell r="D27571"/>
        </row>
        <row r="27572">
          <cell r="D27572"/>
        </row>
        <row r="27573">
          <cell r="D27573"/>
        </row>
        <row r="27574">
          <cell r="D27574"/>
        </row>
        <row r="27575">
          <cell r="D27575"/>
        </row>
        <row r="27576">
          <cell r="D27576"/>
        </row>
        <row r="27577">
          <cell r="D27577"/>
        </row>
        <row r="27578">
          <cell r="D27578"/>
        </row>
        <row r="27579">
          <cell r="D27579"/>
        </row>
        <row r="27580">
          <cell r="D27580"/>
        </row>
        <row r="27581">
          <cell r="D27581"/>
        </row>
        <row r="27582">
          <cell r="D27582"/>
        </row>
        <row r="27583">
          <cell r="D27583"/>
        </row>
        <row r="27584">
          <cell r="D27584"/>
        </row>
        <row r="27585">
          <cell r="D27585"/>
        </row>
        <row r="27586">
          <cell r="D27586"/>
        </row>
        <row r="27587">
          <cell r="D27587"/>
        </row>
        <row r="27588">
          <cell r="D27588"/>
        </row>
        <row r="27589">
          <cell r="D27589"/>
        </row>
        <row r="27590">
          <cell r="D27590"/>
        </row>
        <row r="27591">
          <cell r="D27591"/>
        </row>
        <row r="27592">
          <cell r="D27592"/>
        </row>
        <row r="27593">
          <cell r="D27593"/>
        </row>
        <row r="27594">
          <cell r="D27594"/>
        </row>
        <row r="27595">
          <cell r="D27595"/>
        </row>
        <row r="27596">
          <cell r="D27596"/>
        </row>
        <row r="27597">
          <cell r="D27597"/>
        </row>
        <row r="27598">
          <cell r="D27598"/>
        </row>
        <row r="27599">
          <cell r="D27599"/>
        </row>
        <row r="27600">
          <cell r="D27600"/>
        </row>
        <row r="27601">
          <cell r="D27601"/>
        </row>
        <row r="27602">
          <cell r="D27602"/>
        </row>
        <row r="27603">
          <cell r="D27603"/>
        </row>
        <row r="27604">
          <cell r="D27604"/>
        </row>
        <row r="27605">
          <cell r="D27605"/>
        </row>
        <row r="27606">
          <cell r="D27606"/>
        </row>
        <row r="27607">
          <cell r="D27607"/>
        </row>
        <row r="27608">
          <cell r="D27608"/>
        </row>
        <row r="27609">
          <cell r="D27609"/>
        </row>
        <row r="27610">
          <cell r="D27610"/>
        </row>
        <row r="27611">
          <cell r="D27611"/>
        </row>
        <row r="27612">
          <cell r="D27612"/>
        </row>
        <row r="27613">
          <cell r="D27613"/>
        </row>
        <row r="27614">
          <cell r="D27614"/>
        </row>
        <row r="27615">
          <cell r="D27615"/>
        </row>
        <row r="27616">
          <cell r="D27616"/>
        </row>
        <row r="27617">
          <cell r="D27617"/>
        </row>
        <row r="27618">
          <cell r="D27618"/>
        </row>
        <row r="27619">
          <cell r="D27619"/>
        </row>
        <row r="27620">
          <cell r="D27620"/>
        </row>
        <row r="27621">
          <cell r="D27621"/>
        </row>
        <row r="27622">
          <cell r="D27622"/>
        </row>
        <row r="27623">
          <cell r="D27623"/>
        </row>
        <row r="27624">
          <cell r="D27624"/>
        </row>
        <row r="27625">
          <cell r="D27625"/>
        </row>
        <row r="27626">
          <cell r="D27626"/>
        </row>
        <row r="27627">
          <cell r="D27627"/>
        </row>
        <row r="27628">
          <cell r="D27628"/>
        </row>
        <row r="27629">
          <cell r="D27629"/>
        </row>
        <row r="27630">
          <cell r="D27630"/>
        </row>
        <row r="27631">
          <cell r="D27631"/>
        </row>
        <row r="27632">
          <cell r="D27632"/>
        </row>
        <row r="27633">
          <cell r="D27633"/>
        </row>
        <row r="27634">
          <cell r="D27634"/>
        </row>
        <row r="27635">
          <cell r="D27635"/>
        </row>
        <row r="27636">
          <cell r="D27636"/>
        </row>
        <row r="27637">
          <cell r="D27637"/>
        </row>
        <row r="27638">
          <cell r="D27638"/>
        </row>
        <row r="27639">
          <cell r="D27639"/>
        </row>
        <row r="27640">
          <cell r="D27640"/>
        </row>
        <row r="27641">
          <cell r="D27641"/>
        </row>
        <row r="27642">
          <cell r="D27642"/>
        </row>
        <row r="27643">
          <cell r="D27643"/>
        </row>
        <row r="27644">
          <cell r="D27644"/>
        </row>
        <row r="27645">
          <cell r="D27645"/>
        </row>
        <row r="27646">
          <cell r="D27646"/>
        </row>
        <row r="27647">
          <cell r="D27647"/>
        </row>
        <row r="27648">
          <cell r="D27648"/>
        </row>
        <row r="27649">
          <cell r="D27649"/>
        </row>
        <row r="27650">
          <cell r="D27650"/>
        </row>
        <row r="27651">
          <cell r="D27651"/>
        </row>
        <row r="27652">
          <cell r="D27652"/>
        </row>
        <row r="27653">
          <cell r="D27653"/>
        </row>
        <row r="27654">
          <cell r="D27654"/>
        </row>
        <row r="27655">
          <cell r="D27655"/>
        </row>
        <row r="27656">
          <cell r="D27656"/>
        </row>
        <row r="27657">
          <cell r="D27657"/>
        </row>
        <row r="27658">
          <cell r="D27658"/>
        </row>
        <row r="27659">
          <cell r="D27659"/>
        </row>
        <row r="27660">
          <cell r="D27660"/>
        </row>
        <row r="27661">
          <cell r="D27661"/>
        </row>
        <row r="27662">
          <cell r="D27662"/>
        </row>
        <row r="27663">
          <cell r="D27663"/>
        </row>
        <row r="27664">
          <cell r="D27664"/>
        </row>
        <row r="27665">
          <cell r="D27665"/>
        </row>
        <row r="27666">
          <cell r="D27666"/>
        </row>
        <row r="27667">
          <cell r="D27667"/>
        </row>
        <row r="27668">
          <cell r="D27668"/>
        </row>
        <row r="27669">
          <cell r="D27669"/>
        </row>
        <row r="27670">
          <cell r="D27670"/>
        </row>
        <row r="27671">
          <cell r="D27671"/>
        </row>
        <row r="27672">
          <cell r="D27672"/>
        </row>
        <row r="27673">
          <cell r="D27673"/>
        </row>
        <row r="27674">
          <cell r="D27674"/>
        </row>
        <row r="27675">
          <cell r="D27675"/>
        </row>
        <row r="27676">
          <cell r="D27676"/>
        </row>
        <row r="27677">
          <cell r="D27677"/>
        </row>
        <row r="27678">
          <cell r="D27678"/>
        </row>
        <row r="27679">
          <cell r="D27679"/>
        </row>
        <row r="27680">
          <cell r="D27680"/>
        </row>
        <row r="27681">
          <cell r="D27681"/>
        </row>
        <row r="27682">
          <cell r="D27682"/>
        </row>
        <row r="27683">
          <cell r="D27683"/>
        </row>
        <row r="27684">
          <cell r="D27684"/>
        </row>
        <row r="27685">
          <cell r="D27685"/>
        </row>
        <row r="27686">
          <cell r="D27686"/>
        </row>
        <row r="27687">
          <cell r="D27687"/>
        </row>
        <row r="27688">
          <cell r="D27688"/>
        </row>
        <row r="27689">
          <cell r="D27689"/>
        </row>
        <row r="27690">
          <cell r="D27690"/>
        </row>
        <row r="27691">
          <cell r="D27691"/>
        </row>
        <row r="27692">
          <cell r="D27692"/>
        </row>
        <row r="27693">
          <cell r="D27693"/>
        </row>
        <row r="27694">
          <cell r="D27694"/>
        </row>
        <row r="27695">
          <cell r="D27695"/>
        </row>
        <row r="27696">
          <cell r="D27696"/>
        </row>
        <row r="27697">
          <cell r="D27697"/>
        </row>
        <row r="27698">
          <cell r="D27698"/>
        </row>
        <row r="27699">
          <cell r="D27699"/>
        </row>
        <row r="27700">
          <cell r="D27700"/>
        </row>
        <row r="27701">
          <cell r="D27701"/>
        </row>
        <row r="27702">
          <cell r="D27702"/>
        </row>
        <row r="27703">
          <cell r="D27703"/>
        </row>
        <row r="27704">
          <cell r="D27704"/>
        </row>
        <row r="27705">
          <cell r="D27705"/>
        </row>
        <row r="27706">
          <cell r="D27706"/>
        </row>
        <row r="27707">
          <cell r="D27707"/>
        </row>
        <row r="27708">
          <cell r="D27708"/>
        </row>
        <row r="27709">
          <cell r="D27709"/>
        </row>
        <row r="27710">
          <cell r="D27710"/>
        </row>
        <row r="27711">
          <cell r="D27711"/>
        </row>
        <row r="27712">
          <cell r="D27712"/>
        </row>
        <row r="27713">
          <cell r="D27713"/>
        </row>
        <row r="27714">
          <cell r="D27714"/>
        </row>
        <row r="27715">
          <cell r="D27715"/>
        </row>
        <row r="27716">
          <cell r="D27716"/>
        </row>
        <row r="27717">
          <cell r="D27717"/>
        </row>
        <row r="27718">
          <cell r="D27718"/>
        </row>
        <row r="27719">
          <cell r="D27719"/>
        </row>
        <row r="27720">
          <cell r="D27720"/>
        </row>
        <row r="27721">
          <cell r="D27721"/>
        </row>
        <row r="27722">
          <cell r="D27722"/>
        </row>
        <row r="27723">
          <cell r="D27723"/>
        </row>
        <row r="27724">
          <cell r="D27724"/>
        </row>
        <row r="27725">
          <cell r="D27725"/>
        </row>
        <row r="27726">
          <cell r="D27726"/>
        </row>
        <row r="27727">
          <cell r="D27727"/>
        </row>
        <row r="27728">
          <cell r="D27728"/>
        </row>
        <row r="27729">
          <cell r="D27729"/>
        </row>
        <row r="27730">
          <cell r="D27730"/>
        </row>
        <row r="27731">
          <cell r="D27731"/>
        </row>
        <row r="27732">
          <cell r="D27732"/>
        </row>
        <row r="27733">
          <cell r="D27733"/>
        </row>
        <row r="27734">
          <cell r="D27734"/>
        </row>
        <row r="27735">
          <cell r="D27735"/>
        </row>
        <row r="27736">
          <cell r="D27736"/>
        </row>
        <row r="27737">
          <cell r="D27737"/>
        </row>
        <row r="27738">
          <cell r="D27738"/>
        </row>
        <row r="27739">
          <cell r="D27739"/>
        </row>
        <row r="27740">
          <cell r="D27740"/>
        </row>
        <row r="27741">
          <cell r="D27741"/>
        </row>
        <row r="27742">
          <cell r="D27742"/>
        </row>
        <row r="27743">
          <cell r="D27743"/>
        </row>
        <row r="27744">
          <cell r="D27744"/>
        </row>
        <row r="27745">
          <cell r="D27745"/>
        </row>
        <row r="27746">
          <cell r="D27746"/>
        </row>
        <row r="27747">
          <cell r="D27747"/>
        </row>
        <row r="27748">
          <cell r="D27748"/>
        </row>
        <row r="27749">
          <cell r="D27749"/>
        </row>
        <row r="27750">
          <cell r="D27750"/>
        </row>
        <row r="27751">
          <cell r="D27751"/>
        </row>
        <row r="27752">
          <cell r="D27752"/>
        </row>
        <row r="27753">
          <cell r="D27753"/>
        </row>
        <row r="27754">
          <cell r="D27754"/>
        </row>
        <row r="27755">
          <cell r="D27755"/>
        </row>
        <row r="27756">
          <cell r="D27756"/>
        </row>
        <row r="27757">
          <cell r="D27757"/>
        </row>
        <row r="27758">
          <cell r="D27758"/>
        </row>
        <row r="27759">
          <cell r="D27759"/>
        </row>
        <row r="27760">
          <cell r="D27760"/>
        </row>
        <row r="27761">
          <cell r="D27761"/>
        </row>
        <row r="27762">
          <cell r="D27762"/>
        </row>
        <row r="27763">
          <cell r="D27763"/>
        </row>
        <row r="27764">
          <cell r="D27764"/>
        </row>
        <row r="27765">
          <cell r="D27765"/>
        </row>
        <row r="27766">
          <cell r="D27766"/>
        </row>
        <row r="27767">
          <cell r="D27767"/>
        </row>
        <row r="27768">
          <cell r="D27768"/>
        </row>
        <row r="27769">
          <cell r="D27769"/>
        </row>
        <row r="27770">
          <cell r="D27770"/>
        </row>
        <row r="27771">
          <cell r="D27771"/>
        </row>
        <row r="27772">
          <cell r="D27772"/>
        </row>
        <row r="27773">
          <cell r="D27773"/>
        </row>
        <row r="27774">
          <cell r="D27774"/>
        </row>
        <row r="27775">
          <cell r="D27775"/>
        </row>
        <row r="27776">
          <cell r="D27776"/>
        </row>
        <row r="27777">
          <cell r="D27777"/>
        </row>
        <row r="27778">
          <cell r="D27778"/>
        </row>
        <row r="27779">
          <cell r="D27779"/>
        </row>
        <row r="27780">
          <cell r="D27780"/>
        </row>
        <row r="27781">
          <cell r="D27781"/>
        </row>
        <row r="27782">
          <cell r="D27782"/>
        </row>
        <row r="27783">
          <cell r="D27783"/>
        </row>
        <row r="27784">
          <cell r="D27784"/>
        </row>
        <row r="27785">
          <cell r="D27785"/>
        </row>
        <row r="27786">
          <cell r="D27786"/>
        </row>
        <row r="27787">
          <cell r="D27787"/>
        </row>
        <row r="27788">
          <cell r="D27788"/>
        </row>
        <row r="27789">
          <cell r="D27789"/>
        </row>
        <row r="27790">
          <cell r="D27790"/>
        </row>
        <row r="27791">
          <cell r="D27791"/>
        </row>
        <row r="27792">
          <cell r="D27792"/>
        </row>
        <row r="27793">
          <cell r="D27793"/>
        </row>
        <row r="27794">
          <cell r="D27794"/>
        </row>
        <row r="27795">
          <cell r="D27795"/>
        </row>
        <row r="27796">
          <cell r="D27796"/>
        </row>
        <row r="27797">
          <cell r="D27797"/>
        </row>
        <row r="27798">
          <cell r="D27798"/>
        </row>
        <row r="27799">
          <cell r="D27799"/>
        </row>
        <row r="27800">
          <cell r="D27800"/>
        </row>
        <row r="27801">
          <cell r="D27801"/>
        </row>
        <row r="27802">
          <cell r="D27802"/>
        </row>
        <row r="27803">
          <cell r="D27803"/>
        </row>
        <row r="27804">
          <cell r="D27804"/>
        </row>
        <row r="27805">
          <cell r="D27805"/>
        </row>
        <row r="27806">
          <cell r="D27806"/>
        </row>
        <row r="27807">
          <cell r="D27807"/>
        </row>
        <row r="27808">
          <cell r="D27808"/>
        </row>
        <row r="27809">
          <cell r="D27809"/>
        </row>
        <row r="27810">
          <cell r="D27810"/>
        </row>
        <row r="27811">
          <cell r="D27811"/>
        </row>
        <row r="27812">
          <cell r="D27812"/>
        </row>
        <row r="27813">
          <cell r="D27813"/>
        </row>
        <row r="27814">
          <cell r="D27814"/>
        </row>
        <row r="27815">
          <cell r="D27815"/>
        </row>
        <row r="27816">
          <cell r="D27816"/>
        </row>
        <row r="27817">
          <cell r="D27817"/>
        </row>
        <row r="27818">
          <cell r="D27818"/>
        </row>
        <row r="27819">
          <cell r="D27819"/>
        </row>
        <row r="27820">
          <cell r="D27820"/>
        </row>
        <row r="27821">
          <cell r="D27821"/>
        </row>
        <row r="27822">
          <cell r="D27822"/>
        </row>
        <row r="27823">
          <cell r="D27823"/>
        </row>
        <row r="27824">
          <cell r="D27824"/>
        </row>
        <row r="27825">
          <cell r="D27825"/>
        </row>
        <row r="27826">
          <cell r="D27826"/>
        </row>
        <row r="27827">
          <cell r="D27827"/>
        </row>
        <row r="27828">
          <cell r="D27828"/>
        </row>
        <row r="27829">
          <cell r="D27829"/>
        </row>
        <row r="27830">
          <cell r="D27830"/>
        </row>
        <row r="27831">
          <cell r="D27831"/>
        </row>
        <row r="27832">
          <cell r="D27832"/>
        </row>
        <row r="27833">
          <cell r="D27833"/>
        </row>
        <row r="27834">
          <cell r="D27834"/>
        </row>
        <row r="27835">
          <cell r="D27835"/>
        </row>
        <row r="27836">
          <cell r="D27836"/>
        </row>
        <row r="27837">
          <cell r="D27837"/>
        </row>
        <row r="27838">
          <cell r="D27838"/>
        </row>
        <row r="27839">
          <cell r="D27839"/>
        </row>
        <row r="27840">
          <cell r="D27840"/>
        </row>
        <row r="27841">
          <cell r="D27841"/>
        </row>
        <row r="27842">
          <cell r="D27842"/>
        </row>
        <row r="27843">
          <cell r="D27843"/>
        </row>
        <row r="27844">
          <cell r="D27844"/>
        </row>
        <row r="27845">
          <cell r="D27845"/>
        </row>
        <row r="27846">
          <cell r="D27846"/>
        </row>
        <row r="27847">
          <cell r="D27847"/>
        </row>
        <row r="27848">
          <cell r="D27848"/>
        </row>
        <row r="27849">
          <cell r="D27849"/>
        </row>
        <row r="27850">
          <cell r="D27850"/>
        </row>
        <row r="27851">
          <cell r="D27851"/>
        </row>
        <row r="27852">
          <cell r="D27852"/>
        </row>
        <row r="27853">
          <cell r="D27853"/>
        </row>
        <row r="27854">
          <cell r="D27854"/>
        </row>
        <row r="27855">
          <cell r="D27855"/>
        </row>
        <row r="27856">
          <cell r="D27856"/>
        </row>
        <row r="27857">
          <cell r="D27857"/>
        </row>
        <row r="27858">
          <cell r="D27858"/>
        </row>
        <row r="27859">
          <cell r="D27859"/>
        </row>
        <row r="27860">
          <cell r="D27860"/>
        </row>
        <row r="27861">
          <cell r="D27861"/>
        </row>
        <row r="27862">
          <cell r="D27862"/>
        </row>
        <row r="27863">
          <cell r="D27863"/>
        </row>
        <row r="27864">
          <cell r="D27864"/>
        </row>
        <row r="27865">
          <cell r="D27865"/>
        </row>
        <row r="27866">
          <cell r="D27866"/>
        </row>
        <row r="27867">
          <cell r="D27867"/>
        </row>
        <row r="27868">
          <cell r="D27868"/>
        </row>
        <row r="27869">
          <cell r="D27869"/>
        </row>
        <row r="27870">
          <cell r="D27870"/>
        </row>
        <row r="27871">
          <cell r="D27871"/>
        </row>
        <row r="27872">
          <cell r="D27872"/>
        </row>
        <row r="27873">
          <cell r="D27873"/>
        </row>
        <row r="27874">
          <cell r="D27874"/>
        </row>
        <row r="27875">
          <cell r="D27875"/>
        </row>
        <row r="27876">
          <cell r="D27876"/>
        </row>
        <row r="27877">
          <cell r="D27877"/>
        </row>
        <row r="27878">
          <cell r="D27878"/>
        </row>
        <row r="27879">
          <cell r="D27879"/>
        </row>
        <row r="27880">
          <cell r="D27880"/>
        </row>
        <row r="27881">
          <cell r="D27881"/>
        </row>
        <row r="27882">
          <cell r="D27882"/>
        </row>
        <row r="27883">
          <cell r="D27883"/>
        </row>
        <row r="27884">
          <cell r="D27884"/>
        </row>
        <row r="27885">
          <cell r="D27885"/>
        </row>
        <row r="27886">
          <cell r="D27886"/>
        </row>
        <row r="27887">
          <cell r="D27887"/>
        </row>
        <row r="27888">
          <cell r="D27888"/>
        </row>
        <row r="27889">
          <cell r="D27889"/>
        </row>
        <row r="27890">
          <cell r="D27890"/>
        </row>
        <row r="27891">
          <cell r="D27891"/>
        </row>
        <row r="27892">
          <cell r="D27892"/>
        </row>
        <row r="27893">
          <cell r="D27893"/>
        </row>
        <row r="27894">
          <cell r="D27894"/>
        </row>
        <row r="27895">
          <cell r="D27895"/>
        </row>
        <row r="27896">
          <cell r="D27896"/>
        </row>
        <row r="27897">
          <cell r="D27897"/>
        </row>
        <row r="27898">
          <cell r="D27898"/>
        </row>
        <row r="27899">
          <cell r="D27899"/>
        </row>
        <row r="27900">
          <cell r="D27900"/>
        </row>
        <row r="27901">
          <cell r="D27901"/>
        </row>
        <row r="27902">
          <cell r="D27902"/>
        </row>
        <row r="27903">
          <cell r="D27903"/>
        </row>
        <row r="27904">
          <cell r="D27904"/>
        </row>
        <row r="27905">
          <cell r="D27905"/>
        </row>
        <row r="27906">
          <cell r="D27906"/>
        </row>
        <row r="27907">
          <cell r="D27907"/>
        </row>
        <row r="27908">
          <cell r="D27908"/>
        </row>
        <row r="27909">
          <cell r="D27909"/>
        </row>
        <row r="27910">
          <cell r="D27910"/>
        </row>
        <row r="27911">
          <cell r="D27911"/>
        </row>
        <row r="27912">
          <cell r="D27912"/>
        </row>
        <row r="27913">
          <cell r="D27913"/>
        </row>
        <row r="27914">
          <cell r="D27914"/>
        </row>
        <row r="27915">
          <cell r="D27915"/>
        </row>
        <row r="27916">
          <cell r="D27916"/>
        </row>
        <row r="27917">
          <cell r="D27917"/>
        </row>
        <row r="27918">
          <cell r="D27918"/>
        </row>
        <row r="27919">
          <cell r="D27919"/>
        </row>
        <row r="27920">
          <cell r="D27920"/>
        </row>
        <row r="27921">
          <cell r="D27921"/>
        </row>
        <row r="27922">
          <cell r="D27922"/>
        </row>
        <row r="27923">
          <cell r="D27923"/>
        </row>
        <row r="27924">
          <cell r="D27924"/>
        </row>
        <row r="27925">
          <cell r="D27925"/>
        </row>
        <row r="27926">
          <cell r="D27926"/>
        </row>
        <row r="27927">
          <cell r="D27927"/>
        </row>
        <row r="27928">
          <cell r="D27928"/>
        </row>
        <row r="27929">
          <cell r="D27929"/>
        </row>
        <row r="27930">
          <cell r="D27930"/>
        </row>
        <row r="27931">
          <cell r="D27931"/>
        </row>
        <row r="27932">
          <cell r="D27932"/>
        </row>
        <row r="27933">
          <cell r="D27933"/>
        </row>
        <row r="27934">
          <cell r="D27934"/>
        </row>
        <row r="27935">
          <cell r="D27935"/>
        </row>
        <row r="27936">
          <cell r="D27936"/>
        </row>
        <row r="27937">
          <cell r="D27937"/>
        </row>
        <row r="27938">
          <cell r="D27938"/>
        </row>
        <row r="27939">
          <cell r="D27939"/>
        </row>
        <row r="27940">
          <cell r="D27940"/>
        </row>
        <row r="27941">
          <cell r="D27941"/>
        </row>
        <row r="27942">
          <cell r="D27942"/>
        </row>
        <row r="27943">
          <cell r="D27943"/>
        </row>
        <row r="27944">
          <cell r="D27944"/>
        </row>
        <row r="27945">
          <cell r="D27945"/>
        </row>
        <row r="27946">
          <cell r="D27946"/>
        </row>
        <row r="27947">
          <cell r="D27947"/>
        </row>
        <row r="27948">
          <cell r="D27948"/>
        </row>
        <row r="27949">
          <cell r="D27949"/>
        </row>
        <row r="27950">
          <cell r="D27950"/>
        </row>
        <row r="27951">
          <cell r="D27951"/>
        </row>
        <row r="27952">
          <cell r="D27952"/>
        </row>
        <row r="27953">
          <cell r="D27953"/>
        </row>
        <row r="27954">
          <cell r="D27954"/>
        </row>
        <row r="27955">
          <cell r="D27955"/>
        </row>
        <row r="27956">
          <cell r="D27956"/>
        </row>
        <row r="27957">
          <cell r="D27957"/>
        </row>
        <row r="27958">
          <cell r="D27958"/>
        </row>
        <row r="27959">
          <cell r="D27959"/>
        </row>
        <row r="27960">
          <cell r="D27960"/>
        </row>
        <row r="27961">
          <cell r="D27961"/>
        </row>
        <row r="27962">
          <cell r="D27962"/>
        </row>
        <row r="27963">
          <cell r="D27963"/>
        </row>
        <row r="27964">
          <cell r="D27964"/>
        </row>
        <row r="27965">
          <cell r="D27965"/>
        </row>
        <row r="27966">
          <cell r="D27966"/>
        </row>
        <row r="27967">
          <cell r="D27967"/>
        </row>
        <row r="27968">
          <cell r="D27968"/>
        </row>
        <row r="27969">
          <cell r="D27969"/>
        </row>
        <row r="27970">
          <cell r="D27970"/>
        </row>
        <row r="27971">
          <cell r="D27971"/>
        </row>
        <row r="27972">
          <cell r="D27972"/>
        </row>
        <row r="27973">
          <cell r="D27973"/>
        </row>
        <row r="27974">
          <cell r="D27974"/>
        </row>
        <row r="27975">
          <cell r="D27975"/>
        </row>
        <row r="27976">
          <cell r="D27976"/>
        </row>
        <row r="27977">
          <cell r="D27977"/>
        </row>
        <row r="27978">
          <cell r="D27978"/>
        </row>
        <row r="27979">
          <cell r="D27979"/>
        </row>
        <row r="27980">
          <cell r="D27980"/>
        </row>
        <row r="27981">
          <cell r="D27981"/>
        </row>
        <row r="27982">
          <cell r="D27982"/>
        </row>
        <row r="27983">
          <cell r="D27983"/>
        </row>
        <row r="27984">
          <cell r="D27984"/>
        </row>
        <row r="27985">
          <cell r="D27985"/>
        </row>
        <row r="27986">
          <cell r="D27986"/>
        </row>
        <row r="27987">
          <cell r="D27987"/>
        </row>
        <row r="27988">
          <cell r="D27988"/>
        </row>
        <row r="27989">
          <cell r="D27989"/>
        </row>
        <row r="27990">
          <cell r="D27990"/>
        </row>
        <row r="27991">
          <cell r="D27991"/>
        </row>
        <row r="27992">
          <cell r="D27992"/>
        </row>
        <row r="27993">
          <cell r="D27993"/>
        </row>
        <row r="27994">
          <cell r="D27994"/>
        </row>
        <row r="27995">
          <cell r="D27995"/>
        </row>
        <row r="27996">
          <cell r="D27996"/>
        </row>
        <row r="27997">
          <cell r="D27997"/>
        </row>
        <row r="27998">
          <cell r="D27998"/>
        </row>
        <row r="27999">
          <cell r="D27999"/>
        </row>
        <row r="28000">
          <cell r="D28000"/>
        </row>
        <row r="28001">
          <cell r="D28001"/>
        </row>
        <row r="28002">
          <cell r="D28002"/>
        </row>
        <row r="28003">
          <cell r="D28003"/>
        </row>
        <row r="28004">
          <cell r="D28004"/>
        </row>
        <row r="28005">
          <cell r="D28005"/>
        </row>
        <row r="28006">
          <cell r="D28006"/>
        </row>
        <row r="28007">
          <cell r="D28007"/>
        </row>
        <row r="28008">
          <cell r="D28008"/>
        </row>
        <row r="28009">
          <cell r="D28009"/>
        </row>
        <row r="28010">
          <cell r="D28010"/>
        </row>
        <row r="28011">
          <cell r="D28011"/>
        </row>
        <row r="28012">
          <cell r="D28012"/>
        </row>
        <row r="28013">
          <cell r="D28013"/>
        </row>
        <row r="28014">
          <cell r="D28014"/>
        </row>
        <row r="28015">
          <cell r="D28015"/>
        </row>
        <row r="28016">
          <cell r="D28016"/>
        </row>
        <row r="28017">
          <cell r="D28017"/>
        </row>
        <row r="28018">
          <cell r="D28018"/>
        </row>
        <row r="28019">
          <cell r="D28019"/>
        </row>
        <row r="28020">
          <cell r="D28020"/>
        </row>
        <row r="28021">
          <cell r="D28021"/>
        </row>
        <row r="28022">
          <cell r="D28022"/>
        </row>
        <row r="28023">
          <cell r="D28023"/>
        </row>
        <row r="28024">
          <cell r="D28024"/>
        </row>
        <row r="28025">
          <cell r="D28025"/>
        </row>
        <row r="28026">
          <cell r="D28026"/>
        </row>
        <row r="28027">
          <cell r="D28027"/>
        </row>
        <row r="28028">
          <cell r="D28028"/>
        </row>
        <row r="28029">
          <cell r="D28029"/>
        </row>
        <row r="28030">
          <cell r="D28030"/>
        </row>
        <row r="28031">
          <cell r="D28031"/>
        </row>
        <row r="28032">
          <cell r="D28032"/>
        </row>
        <row r="28033">
          <cell r="D28033"/>
        </row>
        <row r="28034">
          <cell r="D28034"/>
        </row>
        <row r="28035">
          <cell r="D28035"/>
        </row>
        <row r="28036">
          <cell r="D28036"/>
        </row>
        <row r="28037">
          <cell r="D28037"/>
        </row>
        <row r="28038">
          <cell r="D28038"/>
        </row>
        <row r="28039">
          <cell r="D28039"/>
        </row>
        <row r="28040">
          <cell r="D28040"/>
        </row>
        <row r="28041">
          <cell r="D28041"/>
        </row>
        <row r="28042">
          <cell r="D28042"/>
        </row>
        <row r="28043">
          <cell r="D28043"/>
        </row>
        <row r="28044">
          <cell r="D28044"/>
        </row>
        <row r="28045">
          <cell r="D28045"/>
        </row>
        <row r="28046">
          <cell r="D28046"/>
        </row>
        <row r="28047">
          <cell r="D28047"/>
        </row>
        <row r="28048">
          <cell r="D28048"/>
        </row>
        <row r="28049">
          <cell r="D28049"/>
        </row>
        <row r="28050">
          <cell r="D28050"/>
        </row>
        <row r="28051">
          <cell r="D28051"/>
        </row>
        <row r="28052">
          <cell r="D28052"/>
        </row>
        <row r="28053">
          <cell r="D28053"/>
        </row>
        <row r="28054">
          <cell r="D28054"/>
        </row>
        <row r="28055">
          <cell r="D28055"/>
        </row>
        <row r="28056">
          <cell r="D28056"/>
        </row>
        <row r="28057">
          <cell r="D28057"/>
        </row>
        <row r="28058">
          <cell r="D28058"/>
        </row>
        <row r="28059">
          <cell r="D28059"/>
        </row>
        <row r="28060">
          <cell r="D28060"/>
        </row>
        <row r="28061">
          <cell r="D28061"/>
        </row>
        <row r="28062">
          <cell r="D28062"/>
        </row>
        <row r="28063">
          <cell r="D28063"/>
        </row>
        <row r="28064">
          <cell r="D28064"/>
        </row>
        <row r="28065">
          <cell r="D28065"/>
        </row>
        <row r="28066">
          <cell r="D28066"/>
        </row>
        <row r="28067">
          <cell r="D28067"/>
        </row>
        <row r="28068">
          <cell r="D28068"/>
        </row>
        <row r="28069">
          <cell r="D28069"/>
        </row>
        <row r="28070">
          <cell r="D28070"/>
        </row>
        <row r="28071">
          <cell r="D28071"/>
        </row>
        <row r="28072">
          <cell r="D28072"/>
        </row>
        <row r="28073">
          <cell r="D28073"/>
        </row>
        <row r="28074">
          <cell r="D28074"/>
        </row>
        <row r="28075">
          <cell r="D28075"/>
        </row>
        <row r="28076">
          <cell r="D28076"/>
        </row>
        <row r="28077">
          <cell r="D28077"/>
        </row>
        <row r="28078">
          <cell r="D28078"/>
        </row>
        <row r="28079">
          <cell r="D28079"/>
        </row>
        <row r="28080">
          <cell r="D28080"/>
        </row>
        <row r="28081">
          <cell r="D28081"/>
        </row>
        <row r="28082">
          <cell r="D28082"/>
        </row>
        <row r="28083">
          <cell r="D28083"/>
        </row>
        <row r="28084">
          <cell r="D28084"/>
        </row>
        <row r="28085">
          <cell r="D28085"/>
        </row>
        <row r="28086">
          <cell r="D28086"/>
        </row>
        <row r="28087">
          <cell r="D28087"/>
        </row>
        <row r="28088">
          <cell r="D28088"/>
        </row>
        <row r="28089">
          <cell r="D28089"/>
        </row>
        <row r="28090">
          <cell r="D28090"/>
        </row>
        <row r="28091">
          <cell r="D28091"/>
        </row>
        <row r="28092">
          <cell r="D28092"/>
        </row>
        <row r="28093">
          <cell r="D28093"/>
        </row>
        <row r="28094">
          <cell r="D28094"/>
        </row>
        <row r="28095">
          <cell r="D28095"/>
        </row>
        <row r="28096">
          <cell r="D28096"/>
        </row>
        <row r="28097">
          <cell r="D28097"/>
        </row>
        <row r="28098">
          <cell r="D28098"/>
        </row>
        <row r="28099">
          <cell r="D28099"/>
        </row>
        <row r="28100">
          <cell r="D28100"/>
        </row>
        <row r="28101">
          <cell r="D28101"/>
        </row>
        <row r="28102">
          <cell r="D28102"/>
        </row>
        <row r="28103">
          <cell r="D28103"/>
        </row>
        <row r="28104">
          <cell r="D28104"/>
        </row>
        <row r="28105">
          <cell r="D28105"/>
        </row>
        <row r="28106">
          <cell r="D28106"/>
        </row>
        <row r="28107">
          <cell r="D28107"/>
        </row>
        <row r="28108">
          <cell r="D28108"/>
        </row>
        <row r="28109">
          <cell r="D28109"/>
        </row>
        <row r="28110">
          <cell r="D28110"/>
        </row>
        <row r="28111">
          <cell r="D28111"/>
        </row>
        <row r="28112">
          <cell r="D28112"/>
        </row>
        <row r="28113">
          <cell r="D28113"/>
        </row>
        <row r="28114">
          <cell r="D28114"/>
        </row>
        <row r="28115">
          <cell r="D28115"/>
        </row>
        <row r="28116">
          <cell r="D28116"/>
        </row>
        <row r="28117">
          <cell r="D28117"/>
        </row>
        <row r="28118">
          <cell r="D28118"/>
        </row>
        <row r="28119">
          <cell r="D28119"/>
        </row>
        <row r="28120">
          <cell r="D28120"/>
        </row>
        <row r="28121">
          <cell r="D28121"/>
        </row>
        <row r="28122">
          <cell r="D28122"/>
        </row>
        <row r="28123">
          <cell r="D28123"/>
        </row>
        <row r="28124">
          <cell r="D28124"/>
        </row>
        <row r="28125">
          <cell r="D28125"/>
        </row>
        <row r="28126">
          <cell r="D28126"/>
        </row>
        <row r="28127">
          <cell r="D28127"/>
        </row>
        <row r="28128">
          <cell r="D28128"/>
        </row>
        <row r="28129">
          <cell r="D28129"/>
        </row>
        <row r="28130">
          <cell r="D28130"/>
        </row>
        <row r="28131">
          <cell r="D28131"/>
        </row>
        <row r="28132">
          <cell r="D28132"/>
        </row>
        <row r="28133">
          <cell r="D28133"/>
        </row>
        <row r="28134">
          <cell r="D28134"/>
        </row>
        <row r="28135">
          <cell r="D28135"/>
        </row>
        <row r="28136">
          <cell r="D28136"/>
        </row>
        <row r="28137">
          <cell r="D28137"/>
        </row>
        <row r="28138">
          <cell r="D28138"/>
        </row>
        <row r="28139">
          <cell r="D28139"/>
        </row>
        <row r="28140">
          <cell r="D28140"/>
        </row>
        <row r="28141">
          <cell r="D28141"/>
        </row>
        <row r="28142">
          <cell r="D28142"/>
        </row>
        <row r="28143">
          <cell r="D28143"/>
        </row>
        <row r="28144">
          <cell r="D28144"/>
        </row>
        <row r="28145">
          <cell r="D28145"/>
        </row>
        <row r="28146">
          <cell r="D28146"/>
        </row>
        <row r="28147">
          <cell r="D28147"/>
        </row>
        <row r="28148">
          <cell r="D28148"/>
        </row>
        <row r="28149">
          <cell r="D28149"/>
        </row>
        <row r="28150">
          <cell r="D28150"/>
        </row>
        <row r="28151">
          <cell r="D28151"/>
        </row>
        <row r="28152">
          <cell r="D28152"/>
        </row>
        <row r="28153">
          <cell r="D28153"/>
        </row>
        <row r="28154">
          <cell r="D28154"/>
        </row>
        <row r="28155">
          <cell r="D28155"/>
        </row>
        <row r="28156">
          <cell r="D28156"/>
        </row>
        <row r="28157">
          <cell r="D28157"/>
        </row>
        <row r="28158">
          <cell r="D28158"/>
        </row>
        <row r="28159">
          <cell r="D28159"/>
        </row>
        <row r="28160">
          <cell r="D28160"/>
        </row>
        <row r="28161">
          <cell r="D28161"/>
        </row>
        <row r="28162">
          <cell r="D28162"/>
        </row>
        <row r="28163">
          <cell r="D28163"/>
        </row>
        <row r="28164">
          <cell r="D28164"/>
        </row>
        <row r="28165">
          <cell r="D28165"/>
        </row>
        <row r="28166">
          <cell r="D28166"/>
        </row>
        <row r="28167">
          <cell r="D28167"/>
        </row>
        <row r="28168">
          <cell r="D28168"/>
        </row>
        <row r="28169">
          <cell r="D28169"/>
        </row>
        <row r="28170">
          <cell r="D28170"/>
        </row>
        <row r="28171">
          <cell r="D28171"/>
        </row>
        <row r="28172">
          <cell r="D28172"/>
        </row>
        <row r="28173">
          <cell r="D28173"/>
        </row>
        <row r="28174">
          <cell r="D28174"/>
        </row>
        <row r="28175">
          <cell r="D28175"/>
        </row>
        <row r="28176">
          <cell r="D28176"/>
        </row>
        <row r="28177">
          <cell r="D28177"/>
        </row>
        <row r="28178">
          <cell r="D28178"/>
        </row>
        <row r="28179">
          <cell r="D28179"/>
        </row>
        <row r="28180">
          <cell r="D28180"/>
        </row>
        <row r="28181">
          <cell r="D28181"/>
        </row>
        <row r="28182">
          <cell r="D28182"/>
        </row>
        <row r="28183">
          <cell r="D28183"/>
        </row>
        <row r="28184">
          <cell r="D28184"/>
        </row>
        <row r="28185">
          <cell r="D28185"/>
        </row>
        <row r="28186">
          <cell r="D28186"/>
        </row>
        <row r="28187">
          <cell r="D28187"/>
        </row>
        <row r="28188">
          <cell r="D28188"/>
        </row>
        <row r="28189">
          <cell r="D28189"/>
        </row>
        <row r="28190">
          <cell r="D28190"/>
        </row>
        <row r="28191">
          <cell r="D28191"/>
        </row>
        <row r="28192">
          <cell r="D28192"/>
        </row>
        <row r="28193">
          <cell r="D28193"/>
        </row>
        <row r="28194">
          <cell r="D28194"/>
        </row>
        <row r="28195">
          <cell r="D28195"/>
        </row>
        <row r="28196">
          <cell r="D28196"/>
        </row>
        <row r="28197">
          <cell r="D28197"/>
        </row>
        <row r="28198">
          <cell r="D28198"/>
        </row>
        <row r="28199">
          <cell r="D28199"/>
        </row>
        <row r="28200">
          <cell r="D28200"/>
        </row>
        <row r="28201">
          <cell r="D28201"/>
        </row>
        <row r="28202">
          <cell r="D28202"/>
        </row>
        <row r="28203">
          <cell r="D28203"/>
        </row>
        <row r="28204">
          <cell r="D28204"/>
        </row>
        <row r="28205">
          <cell r="D28205"/>
        </row>
        <row r="28206">
          <cell r="D28206"/>
        </row>
        <row r="28207">
          <cell r="D28207"/>
        </row>
        <row r="28208">
          <cell r="D28208"/>
        </row>
        <row r="28209">
          <cell r="D28209"/>
        </row>
        <row r="28210">
          <cell r="D28210"/>
        </row>
        <row r="28211">
          <cell r="D28211"/>
        </row>
        <row r="28212">
          <cell r="D28212"/>
        </row>
        <row r="28213">
          <cell r="D28213"/>
        </row>
        <row r="28214">
          <cell r="D28214"/>
        </row>
        <row r="28215">
          <cell r="D28215"/>
        </row>
        <row r="28216">
          <cell r="D28216"/>
        </row>
        <row r="28217">
          <cell r="D28217"/>
        </row>
        <row r="28218">
          <cell r="D28218"/>
        </row>
        <row r="28219">
          <cell r="D28219"/>
        </row>
        <row r="28220">
          <cell r="D28220"/>
        </row>
        <row r="28221">
          <cell r="D28221"/>
        </row>
        <row r="28222">
          <cell r="D28222"/>
        </row>
        <row r="28223">
          <cell r="D28223"/>
        </row>
        <row r="28224">
          <cell r="D28224"/>
        </row>
        <row r="28225">
          <cell r="D28225"/>
        </row>
        <row r="28226">
          <cell r="D28226"/>
        </row>
        <row r="28227">
          <cell r="D28227"/>
        </row>
        <row r="28228">
          <cell r="D28228"/>
        </row>
        <row r="28229">
          <cell r="D28229"/>
        </row>
        <row r="28230">
          <cell r="D28230"/>
        </row>
        <row r="28231">
          <cell r="D28231"/>
        </row>
        <row r="28232">
          <cell r="D28232"/>
        </row>
        <row r="28233">
          <cell r="D28233"/>
        </row>
        <row r="28234">
          <cell r="D28234"/>
        </row>
        <row r="28235">
          <cell r="D28235"/>
        </row>
        <row r="28236">
          <cell r="D28236"/>
        </row>
        <row r="28237">
          <cell r="D28237"/>
        </row>
        <row r="28238">
          <cell r="D28238"/>
        </row>
        <row r="28239">
          <cell r="D28239"/>
        </row>
        <row r="28240">
          <cell r="D28240"/>
        </row>
        <row r="28241">
          <cell r="D28241"/>
        </row>
        <row r="28242">
          <cell r="D28242"/>
        </row>
        <row r="28243">
          <cell r="D28243"/>
        </row>
        <row r="28244">
          <cell r="D28244"/>
        </row>
        <row r="28245">
          <cell r="D28245"/>
        </row>
        <row r="28246">
          <cell r="D28246"/>
        </row>
        <row r="28247">
          <cell r="D28247"/>
        </row>
        <row r="28248">
          <cell r="D28248"/>
        </row>
        <row r="28249">
          <cell r="D28249"/>
        </row>
        <row r="28250">
          <cell r="D28250"/>
        </row>
        <row r="28251">
          <cell r="D28251"/>
        </row>
        <row r="28252">
          <cell r="D28252"/>
        </row>
        <row r="28253">
          <cell r="D28253"/>
        </row>
        <row r="28254">
          <cell r="D28254"/>
        </row>
        <row r="28255">
          <cell r="D28255"/>
        </row>
        <row r="28256">
          <cell r="D28256"/>
        </row>
        <row r="28257">
          <cell r="D28257"/>
        </row>
        <row r="28258">
          <cell r="D28258"/>
        </row>
        <row r="28259">
          <cell r="D28259"/>
        </row>
        <row r="28260">
          <cell r="D28260"/>
        </row>
        <row r="28261">
          <cell r="D28261"/>
        </row>
        <row r="28262">
          <cell r="D28262"/>
        </row>
        <row r="28263">
          <cell r="D28263"/>
        </row>
        <row r="28264">
          <cell r="D28264"/>
        </row>
        <row r="28265">
          <cell r="D28265"/>
        </row>
        <row r="28266">
          <cell r="D28266"/>
        </row>
        <row r="28267">
          <cell r="D28267"/>
        </row>
        <row r="28268">
          <cell r="D28268"/>
        </row>
        <row r="28269">
          <cell r="D28269"/>
        </row>
        <row r="28270">
          <cell r="D28270"/>
        </row>
        <row r="28271">
          <cell r="D28271"/>
        </row>
        <row r="28272">
          <cell r="D28272"/>
        </row>
        <row r="28273">
          <cell r="D28273"/>
        </row>
        <row r="28274">
          <cell r="D28274"/>
        </row>
        <row r="28275">
          <cell r="D28275"/>
        </row>
        <row r="28276">
          <cell r="D28276"/>
        </row>
        <row r="28277">
          <cell r="D28277"/>
        </row>
        <row r="28278">
          <cell r="D28278"/>
        </row>
        <row r="28279">
          <cell r="D28279"/>
        </row>
        <row r="28280">
          <cell r="D28280"/>
        </row>
        <row r="28281">
          <cell r="D28281"/>
        </row>
        <row r="28282">
          <cell r="D28282"/>
        </row>
        <row r="28283">
          <cell r="D28283"/>
        </row>
        <row r="28284">
          <cell r="D28284"/>
        </row>
        <row r="28285">
          <cell r="D28285"/>
        </row>
        <row r="28286">
          <cell r="D28286"/>
        </row>
        <row r="28287">
          <cell r="D28287"/>
        </row>
        <row r="28288">
          <cell r="D28288"/>
        </row>
        <row r="28289">
          <cell r="D28289"/>
        </row>
        <row r="28290">
          <cell r="D28290"/>
        </row>
        <row r="28291">
          <cell r="D28291"/>
        </row>
        <row r="28292">
          <cell r="D28292"/>
        </row>
        <row r="28293">
          <cell r="D28293"/>
        </row>
        <row r="28294">
          <cell r="D28294"/>
        </row>
        <row r="28295">
          <cell r="D28295"/>
        </row>
        <row r="28296">
          <cell r="D28296"/>
        </row>
        <row r="28297">
          <cell r="D28297"/>
        </row>
        <row r="28298">
          <cell r="D28298"/>
        </row>
        <row r="28299">
          <cell r="D28299"/>
        </row>
        <row r="28300">
          <cell r="D28300"/>
        </row>
        <row r="28301">
          <cell r="D28301"/>
        </row>
        <row r="28302">
          <cell r="D28302"/>
        </row>
        <row r="28303">
          <cell r="D28303"/>
        </row>
        <row r="28304">
          <cell r="D28304"/>
        </row>
        <row r="28305">
          <cell r="D28305"/>
        </row>
        <row r="28306">
          <cell r="D28306"/>
        </row>
        <row r="28307">
          <cell r="D28307"/>
        </row>
        <row r="28308">
          <cell r="D28308"/>
        </row>
        <row r="28309">
          <cell r="D28309"/>
        </row>
        <row r="28310">
          <cell r="D28310"/>
        </row>
        <row r="28311">
          <cell r="D28311"/>
        </row>
        <row r="28312">
          <cell r="D28312"/>
        </row>
        <row r="28313">
          <cell r="D28313"/>
        </row>
        <row r="28314">
          <cell r="D28314"/>
        </row>
        <row r="28315">
          <cell r="D28315"/>
        </row>
        <row r="28316">
          <cell r="D28316"/>
        </row>
        <row r="28317">
          <cell r="D28317"/>
        </row>
        <row r="28318">
          <cell r="D28318"/>
        </row>
        <row r="28319">
          <cell r="D28319"/>
        </row>
        <row r="28320">
          <cell r="D28320"/>
        </row>
        <row r="28321">
          <cell r="D28321"/>
        </row>
        <row r="28322">
          <cell r="D28322"/>
        </row>
        <row r="28323">
          <cell r="D28323"/>
        </row>
        <row r="28324">
          <cell r="D28324"/>
        </row>
        <row r="28325">
          <cell r="D28325"/>
        </row>
        <row r="28326">
          <cell r="D28326"/>
        </row>
        <row r="28327">
          <cell r="D28327"/>
        </row>
        <row r="28328">
          <cell r="D28328"/>
        </row>
        <row r="28329">
          <cell r="D28329"/>
        </row>
        <row r="28330">
          <cell r="D28330"/>
        </row>
        <row r="28331">
          <cell r="D28331"/>
        </row>
        <row r="28332">
          <cell r="D28332"/>
        </row>
        <row r="28333">
          <cell r="D28333"/>
        </row>
        <row r="28334">
          <cell r="D28334"/>
        </row>
        <row r="28335">
          <cell r="D28335"/>
        </row>
        <row r="28336">
          <cell r="D28336"/>
        </row>
        <row r="28337">
          <cell r="D28337"/>
        </row>
        <row r="28338">
          <cell r="D28338"/>
        </row>
        <row r="28339">
          <cell r="D28339"/>
        </row>
        <row r="28340">
          <cell r="D28340"/>
        </row>
        <row r="28341">
          <cell r="D28341"/>
        </row>
        <row r="28342">
          <cell r="D28342"/>
        </row>
        <row r="28343">
          <cell r="D28343"/>
        </row>
        <row r="28344">
          <cell r="D28344"/>
        </row>
        <row r="28345">
          <cell r="D28345"/>
        </row>
        <row r="28346">
          <cell r="D28346"/>
        </row>
        <row r="28347">
          <cell r="D28347"/>
        </row>
        <row r="28348">
          <cell r="D28348"/>
        </row>
        <row r="28349">
          <cell r="D28349"/>
        </row>
        <row r="28350">
          <cell r="D28350"/>
        </row>
        <row r="28351">
          <cell r="D28351"/>
        </row>
        <row r="28352">
          <cell r="D28352"/>
        </row>
        <row r="28353">
          <cell r="D28353"/>
        </row>
        <row r="28354">
          <cell r="D28354"/>
        </row>
        <row r="28355">
          <cell r="D28355"/>
        </row>
        <row r="28356">
          <cell r="D28356"/>
        </row>
        <row r="28357">
          <cell r="D28357"/>
        </row>
        <row r="28358">
          <cell r="D28358"/>
        </row>
        <row r="28359">
          <cell r="D28359"/>
        </row>
        <row r="28360">
          <cell r="D28360"/>
        </row>
        <row r="28361">
          <cell r="D28361"/>
        </row>
        <row r="28362">
          <cell r="D28362"/>
        </row>
        <row r="28363">
          <cell r="D28363"/>
        </row>
        <row r="28364">
          <cell r="D28364"/>
        </row>
        <row r="28365">
          <cell r="D28365"/>
        </row>
        <row r="28366">
          <cell r="D28366"/>
        </row>
        <row r="28367">
          <cell r="D28367"/>
        </row>
        <row r="28368">
          <cell r="D28368"/>
        </row>
        <row r="28369">
          <cell r="D28369"/>
        </row>
        <row r="28370">
          <cell r="D28370"/>
        </row>
        <row r="28371">
          <cell r="D28371"/>
        </row>
        <row r="28372">
          <cell r="D28372"/>
        </row>
        <row r="28373">
          <cell r="D28373"/>
        </row>
        <row r="28374">
          <cell r="D28374"/>
        </row>
        <row r="28375">
          <cell r="D28375"/>
        </row>
        <row r="28376">
          <cell r="D28376"/>
        </row>
        <row r="28377">
          <cell r="D28377"/>
        </row>
        <row r="28378">
          <cell r="D28378"/>
        </row>
        <row r="28379">
          <cell r="D28379"/>
        </row>
        <row r="28380">
          <cell r="D28380"/>
        </row>
        <row r="28381">
          <cell r="D28381"/>
        </row>
        <row r="28382">
          <cell r="D28382"/>
        </row>
        <row r="28383">
          <cell r="D28383"/>
        </row>
        <row r="28384">
          <cell r="D28384"/>
        </row>
        <row r="28385">
          <cell r="D28385"/>
        </row>
        <row r="28386">
          <cell r="D28386"/>
        </row>
        <row r="28387">
          <cell r="D28387"/>
        </row>
        <row r="28388">
          <cell r="D28388"/>
        </row>
        <row r="28389">
          <cell r="D28389"/>
        </row>
        <row r="28390">
          <cell r="D28390"/>
        </row>
        <row r="28391">
          <cell r="D28391"/>
        </row>
        <row r="28392">
          <cell r="D28392"/>
        </row>
        <row r="28393">
          <cell r="D28393"/>
        </row>
        <row r="28394">
          <cell r="D28394"/>
        </row>
        <row r="28395">
          <cell r="D28395"/>
        </row>
        <row r="28396">
          <cell r="D28396"/>
        </row>
        <row r="28397">
          <cell r="D28397"/>
        </row>
        <row r="28398">
          <cell r="D28398"/>
        </row>
        <row r="28399">
          <cell r="D28399"/>
        </row>
        <row r="28400">
          <cell r="D28400"/>
        </row>
        <row r="28401">
          <cell r="D28401"/>
        </row>
        <row r="28402">
          <cell r="D28402"/>
        </row>
        <row r="28403">
          <cell r="D28403"/>
        </row>
        <row r="28404">
          <cell r="D28404"/>
        </row>
        <row r="28405">
          <cell r="D28405"/>
        </row>
        <row r="28406">
          <cell r="D28406"/>
        </row>
        <row r="28407">
          <cell r="D28407"/>
        </row>
        <row r="28408">
          <cell r="D28408"/>
        </row>
        <row r="28409">
          <cell r="D28409"/>
        </row>
        <row r="28410">
          <cell r="D28410"/>
        </row>
        <row r="28411">
          <cell r="D28411"/>
        </row>
        <row r="28412">
          <cell r="D28412"/>
        </row>
        <row r="28413">
          <cell r="D28413"/>
        </row>
        <row r="28414">
          <cell r="D28414"/>
        </row>
        <row r="28415">
          <cell r="D28415"/>
        </row>
        <row r="28416">
          <cell r="D28416"/>
        </row>
        <row r="28417">
          <cell r="D28417"/>
        </row>
        <row r="28418">
          <cell r="D28418"/>
        </row>
        <row r="28419">
          <cell r="D28419"/>
        </row>
        <row r="28420">
          <cell r="D28420"/>
        </row>
        <row r="28421">
          <cell r="D28421"/>
        </row>
        <row r="28422">
          <cell r="D28422"/>
        </row>
        <row r="28423">
          <cell r="D28423"/>
        </row>
        <row r="28424">
          <cell r="D28424"/>
        </row>
        <row r="28425">
          <cell r="D28425"/>
        </row>
        <row r="28426">
          <cell r="D28426"/>
        </row>
        <row r="28427">
          <cell r="D28427"/>
        </row>
        <row r="28428">
          <cell r="D28428"/>
        </row>
        <row r="28429">
          <cell r="D28429"/>
        </row>
        <row r="28430">
          <cell r="D28430"/>
        </row>
        <row r="28431">
          <cell r="D28431"/>
        </row>
        <row r="28432">
          <cell r="D28432"/>
        </row>
        <row r="28433">
          <cell r="D28433"/>
        </row>
        <row r="28434">
          <cell r="D28434"/>
        </row>
        <row r="28435">
          <cell r="D28435"/>
        </row>
        <row r="28436">
          <cell r="D28436"/>
        </row>
        <row r="28437">
          <cell r="D28437"/>
        </row>
        <row r="28438">
          <cell r="D28438"/>
        </row>
        <row r="28439">
          <cell r="D28439"/>
        </row>
        <row r="28440">
          <cell r="D28440"/>
        </row>
        <row r="28441">
          <cell r="D28441"/>
        </row>
        <row r="28442">
          <cell r="D28442"/>
        </row>
        <row r="28443">
          <cell r="D28443"/>
        </row>
        <row r="28444">
          <cell r="D28444"/>
        </row>
        <row r="28445">
          <cell r="D28445"/>
        </row>
        <row r="28446">
          <cell r="D28446"/>
        </row>
        <row r="28447">
          <cell r="D28447"/>
        </row>
        <row r="28448">
          <cell r="D28448"/>
        </row>
        <row r="28449">
          <cell r="D28449"/>
        </row>
        <row r="28450">
          <cell r="D28450"/>
        </row>
        <row r="28451">
          <cell r="D28451"/>
        </row>
        <row r="28452">
          <cell r="D28452"/>
        </row>
        <row r="28453">
          <cell r="D28453"/>
        </row>
        <row r="28454">
          <cell r="D28454"/>
        </row>
        <row r="28455">
          <cell r="D28455"/>
        </row>
        <row r="28456">
          <cell r="D28456"/>
        </row>
        <row r="28457">
          <cell r="D28457"/>
        </row>
        <row r="28458">
          <cell r="D28458"/>
        </row>
        <row r="28459">
          <cell r="D28459"/>
        </row>
        <row r="28460">
          <cell r="D28460"/>
        </row>
        <row r="28461">
          <cell r="D28461"/>
        </row>
        <row r="28462">
          <cell r="D28462"/>
        </row>
        <row r="28463">
          <cell r="D28463"/>
        </row>
        <row r="28464">
          <cell r="D28464"/>
        </row>
        <row r="28465">
          <cell r="D28465"/>
        </row>
        <row r="28466">
          <cell r="D28466"/>
        </row>
        <row r="28467">
          <cell r="D28467"/>
        </row>
        <row r="28468">
          <cell r="D28468"/>
        </row>
        <row r="28469">
          <cell r="D28469"/>
        </row>
        <row r="28470">
          <cell r="D28470"/>
        </row>
        <row r="28471">
          <cell r="D28471"/>
        </row>
        <row r="28472">
          <cell r="D28472"/>
        </row>
        <row r="28473">
          <cell r="D28473"/>
        </row>
        <row r="28474">
          <cell r="D28474"/>
        </row>
        <row r="28475">
          <cell r="D28475"/>
        </row>
        <row r="28476">
          <cell r="D28476"/>
        </row>
        <row r="28477">
          <cell r="D28477"/>
        </row>
        <row r="28478">
          <cell r="D28478"/>
        </row>
        <row r="28479">
          <cell r="D28479"/>
        </row>
        <row r="28480">
          <cell r="D28480"/>
        </row>
        <row r="28481">
          <cell r="D28481"/>
        </row>
        <row r="28482">
          <cell r="D28482"/>
        </row>
        <row r="28483">
          <cell r="D28483"/>
        </row>
        <row r="28484">
          <cell r="D28484"/>
        </row>
        <row r="28485">
          <cell r="D28485"/>
        </row>
        <row r="28486">
          <cell r="D28486"/>
        </row>
        <row r="28487">
          <cell r="D28487"/>
        </row>
        <row r="28488">
          <cell r="D28488"/>
        </row>
        <row r="28489">
          <cell r="D28489"/>
        </row>
        <row r="28490">
          <cell r="D28490"/>
        </row>
        <row r="28491">
          <cell r="D28491"/>
        </row>
        <row r="28492">
          <cell r="D28492"/>
        </row>
        <row r="28493">
          <cell r="D28493"/>
        </row>
        <row r="28494">
          <cell r="D28494"/>
        </row>
        <row r="28495">
          <cell r="D28495"/>
        </row>
        <row r="28496">
          <cell r="D28496"/>
        </row>
        <row r="28497">
          <cell r="D28497"/>
        </row>
        <row r="28498">
          <cell r="D28498"/>
        </row>
        <row r="28499">
          <cell r="D28499"/>
        </row>
        <row r="28500">
          <cell r="D28500"/>
        </row>
        <row r="28501">
          <cell r="D28501"/>
        </row>
        <row r="28502">
          <cell r="D28502"/>
        </row>
        <row r="28503">
          <cell r="D28503"/>
        </row>
        <row r="28504">
          <cell r="D28504"/>
        </row>
        <row r="28505">
          <cell r="D28505"/>
        </row>
        <row r="28506">
          <cell r="D28506"/>
        </row>
        <row r="28507">
          <cell r="D28507"/>
        </row>
        <row r="28508">
          <cell r="D28508"/>
        </row>
        <row r="28509">
          <cell r="D28509"/>
        </row>
        <row r="28510">
          <cell r="D28510"/>
        </row>
        <row r="28511">
          <cell r="D28511"/>
        </row>
        <row r="28512">
          <cell r="D28512"/>
        </row>
        <row r="28513">
          <cell r="D28513"/>
        </row>
        <row r="28514">
          <cell r="D28514"/>
        </row>
        <row r="28515">
          <cell r="D28515"/>
        </row>
        <row r="28516">
          <cell r="D28516"/>
        </row>
        <row r="28517">
          <cell r="D28517"/>
        </row>
        <row r="28518">
          <cell r="D28518"/>
        </row>
        <row r="28519">
          <cell r="D28519"/>
        </row>
        <row r="28520">
          <cell r="D28520"/>
        </row>
        <row r="28521">
          <cell r="D28521"/>
        </row>
        <row r="28522">
          <cell r="D28522"/>
        </row>
        <row r="28523">
          <cell r="D28523"/>
        </row>
        <row r="28524">
          <cell r="D28524"/>
        </row>
        <row r="28525">
          <cell r="D28525"/>
        </row>
        <row r="28526">
          <cell r="D28526"/>
        </row>
        <row r="28527">
          <cell r="D28527"/>
        </row>
        <row r="28528">
          <cell r="D28528"/>
        </row>
        <row r="28529">
          <cell r="D28529"/>
        </row>
        <row r="28530">
          <cell r="D28530"/>
        </row>
        <row r="28531">
          <cell r="D28531"/>
        </row>
        <row r="28532">
          <cell r="D28532"/>
        </row>
        <row r="28533">
          <cell r="D28533"/>
        </row>
        <row r="28534">
          <cell r="D28534"/>
        </row>
        <row r="28535">
          <cell r="D28535"/>
        </row>
        <row r="28536">
          <cell r="D28536"/>
        </row>
        <row r="28537">
          <cell r="D28537"/>
        </row>
        <row r="28538">
          <cell r="D28538"/>
        </row>
        <row r="28539">
          <cell r="D28539"/>
        </row>
        <row r="28540">
          <cell r="D28540"/>
        </row>
        <row r="28541">
          <cell r="D28541"/>
        </row>
        <row r="28542">
          <cell r="D28542"/>
        </row>
        <row r="28543">
          <cell r="D28543"/>
        </row>
        <row r="28544">
          <cell r="D28544"/>
        </row>
        <row r="28545">
          <cell r="D28545"/>
        </row>
        <row r="28546">
          <cell r="D28546"/>
        </row>
        <row r="28547">
          <cell r="D28547"/>
        </row>
        <row r="28548">
          <cell r="D28548"/>
        </row>
        <row r="28549">
          <cell r="D28549"/>
        </row>
        <row r="28550">
          <cell r="D28550"/>
        </row>
        <row r="28551">
          <cell r="D28551"/>
        </row>
        <row r="28552">
          <cell r="D28552"/>
        </row>
        <row r="28553">
          <cell r="D28553"/>
        </row>
        <row r="28554">
          <cell r="D28554"/>
        </row>
        <row r="28555">
          <cell r="D28555"/>
        </row>
        <row r="28556">
          <cell r="D28556"/>
        </row>
        <row r="28557">
          <cell r="D28557"/>
        </row>
        <row r="28558">
          <cell r="D28558"/>
        </row>
        <row r="28559">
          <cell r="D28559"/>
        </row>
        <row r="28560">
          <cell r="D28560"/>
        </row>
        <row r="28561">
          <cell r="D28561"/>
        </row>
        <row r="28562">
          <cell r="D28562"/>
        </row>
        <row r="28563">
          <cell r="D28563"/>
        </row>
        <row r="28564">
          <cell r="D28564"/>
        </row>
        <row r="28565">
          <cell r="D28565"/>
        </row>
        <row r="28566">
          <cell r="D28566"/>
        </row>
        <row r="28567">
          <cell r="D28567"/>
        </row>
        <row r="28568">
          <cell r="D28568"/>
        </row>
        <row r="28569">
          <cell r="D28569"/>
        </row>
        <row r="28570">
          <cell r="D28570"/>
        </row>
        <row r="28571">
          <cell r="D28571"/>
        </row>
        <row r="28572">
          <cell r="D28572"/>
        </row>
        <row r="28573">
          <cell r="D28573"/>
        </row>
        <row r="28574">
          <cell r="D28574"/>
        </row>
        <row r="28575">
          <cell r="D28575"/>
        </row>
        <row r="28576">
          <cell r="D28576"/>
        </row>
        <row r="28577">
          <cell r="D28577"/>
        </row>
        <row r="28578">
          <cell r="D28578"/>
        </row>
        <row r="28579">
          <cell r="D28579"/>
        </row>
        <row r="28580">
          <cell r="D28580"/>
        </row>
        <row r="28581">
          <cell r="D28581"/>
        </row>
        <row r="28582">
          <cell r="D28582"/>
        </row>
        <row r="28583">
          <cell r="D28583"/>
        </row>
        <row r="28584">
          <cell r="D28584"/>
        </row>
        <row r="28585">
          <cell r="D28585"/>
        </row>
        <row r="28586">
          <cell r="D28586"/>
        </row>
        <row r="28587">
          <cell r="D28587"/>
        </row>
        <row r="28588">
          <cell r="D28588"/>
        </row>
        <row r="28589">
          <cell r="D28589"/>
        </row>
        <row r="28590">
          <cell r="D28590"/>
        </row>
        <row r="28591">
          <cell r="D28591"/>
        </row>
        <row r="28592">
          <cell r="D28592"/>
        </row>
        <row r="28593">
          <cell r="D28593"/>
        </row>
        <row r="28594">
          <cell r="D28594"/>
        </row>
        <row r="28595">
          <cell r="D28595"/>
        </row>
        <row r="28596">
          <cell r="D28596"/>
        </row>
        <row r="28597">
          <cell r="D28597"/>
        </row>
        <row r="28598">
          <cell r="D28598"/>
        </row>
        <row r="28599">
          <cell r="D28599"/>
        </row>
        <row r="28600">
          <cell r="D28600"/>
        </row>
        <row r="28601">
          <cell r="D28601"/>
        </row>
        <row r="28602">
          <cell r="D28602"/>
        </row>
        <row r="28603">
          <cell r="D28603"/>
        </row>
        <row r="28604">
          <cell r="D28604"/>
        </row>
        <row r="28605">
          <cell r="D28605"/>
        </row>
        <row r="28606">
          <cell r="D28606"/>
        </row>
        <row r="28607">
          <cell r="D28607"/>
        </row>
        <row r="28608">
          <cell r="D28608"/>
        </row>
        <row r="28609">
          <cell r="D28609"/>
        </row>
        <row r="28610">
          <cell r="D28610"/>
        </row>
        <row r="28611">
          <cell r="D28611"/>
        </row>
        <row r="28612">
          <cell r="D28612"/>
        </row>
        <row r="28613">
          <cell r="D28613"/>
        </row>
        <row r="28614">
          <cell r="D28614"/>
        </row>
        <row r="28615">
          <cell r="D28615"/>
        </row>
        <row r="28616">
          <cell r="D28616"/>
        </row>
        <row r="28617">
          <cell r="D28617"/>
        </row>
        <row r="28618">
          <cell r="D28618"/>
        </row>
        <row r="28619">
          <cell r="D28619"/>
        </row>
        <row r="28620">
          <cell r="D28620"/>
        </row>
        <row r="28621">
          <cell r="D28621"/>
        </row>
        <row r="28622">
          <cell r="D28622"/>
        </row>
        <row r="28623">
          <cell r="D28623"/>
        </row>
        <row r="28624">
          <cell r="D28624"/>
        </row>
        <row r="28625">
          <cell r="D28625"/>
        </row>
        <row r="28626">
          <cell r="D28626"/>
        </row>
        <row r="28627">
          <cell r="D28627"/>
        </row>
        <row r="28628">
          <cell r="D28628"/>
        </row>
        <row r="28629">
          <cell r="D28629"/>
        </row>
        <row r="28630">
          <cell r="D28630"/>
        </row>
        <row r="28631">
          <cell r="D28631"/>
        </row>
        <row r="28632">
          <cell r="D28632"/>
        </row>
        <row r="28633">
          <cell r="D28633"/>
        </row>
        <row r="28634">
          <cell r="D28634"/>
        </row>
        <row r="28635">
          <cell r="D28635"/>
        </row>
        <row r="28636">
          <cell r="D28636"/>
        </row>
        <row r="28637">
          <cell r="D28637"/>
        </row>
        <row r="28638">
          <cell r="D28638"/>
        </row>
        <row r="28639">
          <cell r="D28639"/>
        </row>
        <row r="28640">
          <cell r="D28640"/>
        </row>
        <row r="28641">
          <cell r="D28641"/>
        </row>
        <row r="28642">
          <cell r="D28642"/>
        </row>
        <row r="28643">
          <cell r="D28643"/>
        </row>
        <row r="28644">
          <cell r="D28644"/>
        </row>
        <row r="28645">
          <cell r="D28645"/>
        </row>
        <row r="28646">
          <cell r="D28646"/>
        </row>
        <row r="28647">
          <cell r="D28647"/>
        </row>
        <row r="28648">
          <cell r="D28648"/>
        </row>
        <row r="28649">
          <cell r="D28649"/>
        </row>
        <row r="28650">
          <cell r="D28650"/>
        </row>
        <row r="28651">
          <cell r="D28651"/>
        </row>
        <row r="28652">
          <cell r="D28652"/>
        </row>
        <row r="28653">
          <cell r="D28653"/>
        </row>
        <row r="28654">
          <cell r="D28654"/>
        </row>
        <row r="28655">
          <cell r="D28655"/>
        </row>
        <row r="28656">
          <cell r="D28656"/>
        </row>
        <row r="28657">
          <cell r="D28657"/>
        </row>
        <row r="28658">
          <cell r="D28658"/>
        </row>
        <row r="28659">
          <cell r="D28659"/>
        </row>
        <row r="28660">
          <cell r="D28660"/>
        </row>
        <row r="28661">
          <cell r="D28661"/>
        </row>
        <row r="28662">
          <cell r="D28662"/>
        </row>
        <row r="28663">
          <cell r="D28663"/>
        </row>
        <row r="28664">
          <cell r="D28664"/>
        </row>
        <row r="28665">
          <cell r="D28665"/>
        </row>
        <row r="28666">
          <cell r="D28666"/>
        </row>
        <row r="28667">
          <cell r="D28667"/>
        </row>
        <row r="28668">
          <cell r="D28668"/>
        </row>
        <row r="28669">
          <cell r="D28669"/>
        </row>
        <row r="28670">
          <cell r="D28670"/>
        </row>
        <row r="28671">
          <cell r="D28671"/>
        </row>
        <row r="28672">
          <cell r="D28672"/>
        </row>
        <row r="28673">
          <cell r="D28673"/>
        </row>
        <row r="28674">
          <cell r="D28674"/>
        </row>
        <row r="28675">
          <cell r="D28675"/>
        </row>
        <row r="28676">
          <cell r="D28676"/>
        </row>
        <row r="28677">
          <cell r="D28677"/>
        </row>
        <row r="28678">
          <cell r="D28678"/>
        </row>
        <row r="28679">
          <cell r="D28679"/>
        </row>
        <row r="28680">
          <cell r="D28680"/>
        </row>
        <row r="28681">
          <cell r="D28681"/>
        </row>
        <row r="28682">
          <cell r="D28682"/>
        </row>
        <row r="28683">
          <cell r="D28683"/>
        </row>
        <row r="28684">
          <cell r="D28684"/>
        </row>
        <row r="28685">
          <cell r="D28685"/>
        </row>
        <row r="28686">
          <cell r="D28686"/>
        </row>
        <row r="28687">
          <cell r="D28687"/>
        </row>
        <row r="28688">
          <cell r="D28688"/>
        </row>
        <row r="28689">
          <cell r="D28689"/>
        </row>
        <row r="28690">
          <cell r="D28690"/>
        </row>
        <row r="28691">
          <cell r="D28691"/>
        </row>
        <row r="28692">
          <cell r="D28692"/>
        </row>
        <row r="28693">
          <cell r="D28693"/>
        </row>
        <row r="28694">
          <cell r="D28694"/>
        </row>
        <row r="28695">
          <cell r="D28695"/>
        </row>
        <row r="28696">
          <cell r="D28696"/>
        </row>
        <row r="28697">
          <cell r="D28697"/>
        </row>
        <row r="28698">
          <cell r="D28698"/>
        </row>
        <row r="28699">
          <cell r="D28699"/>
        </row>
        <row r="28700">
          <cell r="D28700"/>
        </row>
        <row r="28701">
          <cell r="D28701"/>
        </row>
        <row r="28702">
          <cell r="D28702"/>
        </row>
        <row r="28703">
          <cell r="D28703"/>
        </row>
        <row r="28704">
          <cell r="D28704"/>
        </row>
        <row r="28705">
          <cell r="D28705"/>
        </row>
        <row r="28706">
          <cell r="D28706"/>
        </row>
        <row r="28707">
          <cell r="D28707"/>
        </row>
        <row r="28708">
          <cell r="D28708"/>
        </row>
        <row r="28709">
          <cell r="D28709"/>
        </row>
        <row r="28710">
          <cell r="D28710"/>
        </row>
        <row r="28711">
          <cell r="D28711"/>
        </row>
        <row r="28712">
          <cell r="D28712"/>
        </row>
        <row r="28713">
          <cell r="D28713"/>
        </row>
        <row r="28714">
          <cell r="D28714"/>
        </row>
        <row r="28715">
          <cell r="D28715"/>
        </row>
        <row r="28716">
          <cell r="D28716"/>
        </row>
        <row r="28717">
          <cell r="D28717"/>
        </row>
        <row r="28718">
          <cell r="D28718"/>
        </row>
        <row r="28719">
          <cell r="D28719"/>
        </row>
        <row r="28720">
          <cell r="D28720"/>
        </row>
        <row r="28721">
          <cell r="D28721"/>
        </row>
        <row r="28722">
          <cell r="D28722"/>
        </row>
        <row r="28723">
          <cell r="D28723"/>
        </row>
        <row r="28724">
          <cell r="D28724"/>
        </row>
        <row r="28725">
          <cell r="D28725"/>
        </row>
        <row r="28726">
          <cell r="D28726"/>
        </row>
        <row r="28727">
          <cell r="D28727"/>
        </row>
        <row r="28728">
          <cell r="D28728"/>
        </row>
        <row r="28729">
          <cell r="D28729"/>
        </row>
        <row r="28730">
          <cell r="D28730"/>
        </row>
        <row r="28731">
          <cell r="D28731"/>
        </row>
        <row r="28732">
          <cell r="D28732"/>
        </row>
        <row r="28733">
          <cell r="D28733"/>
        </row>
        <row r="28734">
          <cell r="D28734"/>
        </row>
        <row r="28735">
          <cell r="D28735"/>
        </row>
        <row r="28736">
          <cell r="D28736"/>
        </row>
        <row r="28737">
          <cell r="D28737"/>
        </row>
        <row r="28738">
          <cell r="D28738"/>
        </row>
        <row r="28739">
          <cell r="D28739"/>
        </row>
        <row r="28740">
          <cell r="D28740"/>
        </row>
        <row r="28741">
          <cell r="D28741"/>
        </row>
        <row r="28742">
          <cell r="D28742"/>
        </row>
        <row r="28743">
          <cell r="D28743"/>
        </row>
        <row r="28744">
          <cell r="D28744"/>
        </row>
        <row r="28745">
          <cell r="D28745"/>
        </row>
        <row r="28746">
          <cell r="D28746"/>
        </row>
        <row r="28747">
          <cell r="D28747"/>
        </row>
        <row r="28748">
          <cell r="D28748"/>
        </row>
        <row r="28749">
          <cell r="D28749"/>
        </row>
        <row r="28750">
          <cell r="D28750"/>
        </row>
        <row r="28751">
          <cell r="D28751"/>
        </row>
        <row r="28752">
          <cell r="D28752"/>
        </row>
        <row r="28753">
          <cell r="D28753"/>
        </row>
        <row r="28754">
          <cell r="D28754"/>
        </row>
        <row r="28755">
          <cell r="D28755"/>
        </row>
        <row r="28756">
          <cell r="D28756"/>
        </row>
        <row r="28757">
          <cell r="D28757"/>
        </row>
        <row r="28758">
          <cell r="D28758"/>
        </row>
        <row r="28759">
          <cell r="D28759"/>
        </row>
        <row r="28760">
          <cell r="D28760"/>
        </row>
        <row r="28761">
          <cell r="D28761"/>
        </row>
        <row r="28762">
          <cell r="D28762"/>
        </row>
        <row r="28763">
          <cell r="D28763"/>
        </row>
        <row r="28764">
          <cell r="D28764"/>
        </row>
        <row r="28765">
          <cell r="D28765"/>
        </row>
        <row r="28766">
          <cell r="D28766"/>
        </row>
        <row r="28767">
          <cell r="D28767"/>
        </row>
        <row r="28768">
          <cell r="D28768"/>
        </row>
        <row r="28769">
          <cell r="D28769"/>
        </row>
        <row r="28770">
          <cell r="D28770"/>
        </row>
        <row r="28771">
          <cell r="D28771"/>
        </row>
        <row r="28772">
          <cell r="D28772"/>
        </row>
        <row r="28773">
          <cell r="D28773"/>
        </row>
        <row r="28774">
          <cell r="D28774"/>
        </row>
        <row r="28775">
          <cell r="D28775"/>
        </row>
        <row r="28776">
          <cell r="D28776"/>
        </row>
        <row r="28777">
          <cell r="D28777"/>
        </row>
        <row r="28778">
          <cell r="D28778"/>
        </row>
        <row r="28779">
          <cell r="D28779"/>
        </row>
        <row r="28780">
          <cell r="D28780"/>
        </row>
        <row r="28781">
          <cell r="D28781"/>
        </row>
        <row r="28782">
          <cell r="D28782"/>
        </row>
        <row r="28783">
          <cell r="D28783"/>
        </row>
        <row r="28784">
          <cell r="D28784"/>
        </row>
        <row r="28785">
          <cell r="D28785"/>
        </row>
        <row r="28786">
          <cell r="D28786"/>
        </row>
        <row r="28787">
          <cell r="D28787"/>
        </row>
        <row r="28788">
          <cell r="D28788"/>
        </row>
        <row r="28789">
          <cell r="D28789"/>
        </row>
        <row r="28790">
          <cell r="D28790"/>
        </row>
        <row r="28791">
          <cell r="D28791"/>
        </row>
        <row r="28792">
          <cell r="D28792"/>
        </row>
        <row r="28793">
          <cell r="D28793"/>
        </row>
        <row r="28794">
          <cell r="D28794"/>
        </row>
        <row r="28795">
          <cell r="D28795"/>
        </row>
        <row r="28796">
          <cell r="D28796"/>
        </row>
        <row r="28797">
          <cell r="D28797"/>
        </row>
        <row r="28798">
          <cell r="D28798"/>
        </row>
        <row r="28799">
          <cell r="D28799"/>
        </row>
        <row r="28800">
          <cell r="D28800"/>
        </row>
        <row r="28801">
          <cell r="D28801"/>
        </row>
        <row r="28802">
          <cell r="D28802"/>
        </row>
        <row r="28803">
          <cell r="D28803"/>
        </row>
        <row r="28804">
          <cell r="D28804"/>
        </row>
        <row r="28805">
          <cell r="D28805"/>
        </row>
        <row r="28806">
          <cell r="D28806"/>
        </row>
        <row r="28807">
          <cell r="D28807"/>
        </row>
        <row r="28808">
          <cell r="D28808"/>
        </row>
        <row r="28809">
          <cell r="D28809"/>
        </row>
        <row r="28810">
          <cell r="D28810"/>
        </row>
        <row r="28811">
          <cell r="D28811"/>
        </row>
        <row r="28812">
          <cell r="D28812"/>
        </row>
        <row r="28813">
          <cell r="D28813"/>
        </row>
        <row r="28814">
          <cell r="D28814"/>
        </row>
        <row r="28815">
          <cell r="D28815"/>
        </row>
        <row r="28816">
          <cell r="D28816"/>
        </row>
        <row r="28817">
          <cell r="D28817"/>
        </row>
        <row r="28818">
          <cell r="D28818"/>
        </row>
        <row r="28819">
          <cell r="D28819"/>
        </row>
        <row r="28820">
          <cell r="D28820"/>
        </row>
        <row r="28821">
          <cell r="D28821"/>
        </row>
        <row r="28822">
          <cell r="D28822"/>
        </row>
        <row r="28823">
          <cell r="D28823"/>
        </row>
        <row r="28824">
          <cell r="D28824"/>
        </row>
        <row r="28825">
          <cell r="D28825"/>
        </row>
        <row r="28826">
          <cell r="D28826"/>
        </row>
        <row r="28827">
          <cell r="D28827"/>
        </row>
        <row r="28828">
          <cell r="D28828"/>
        </row>
        <row r="28829">
          <cell r="D28829"/>
        </row>
        <row r="28830">
          <cell r="D28830"/>
        </row>
        <row r="28831">
          <cell r="D28831"/>
        </row>
        <row r="28832">
          <cell r="D28832"/>
        </row>
        <row r="28833">
          <cell r="D28833"/>
        </row>
        <row r="28834">
          <cell r="D28834"/>
        </row>
        <row r="28835">
          <cell r="D28835"/>
        </row>
        <row r="28836">
          <cell r="D28836"/>
        </row>
        <row r="28837">
          <cell r="D28837"/>
        </row>
        <row r="28838">
          <cell r="D28838"/>
        </row>
        <row r="28839">
          <cell r="D28839"/>
        </row>
        <row r="28840">
          <cell r="D28840"/>
        </row>
        <row r="28841">
          <cell r="D28841"/>
        </row>
        <row r="28842">
          <cell r="D28842"/>
        </row>
        <row r="28843">
          <cell r="D28843"/>
        </row>
        <row r="28844">
          <cell r="D28844"/>
        </row>
        <row r="28845">
          <cell r="D28845"/>
        </row>
        <row r="28846">
          <cell r="D28846"/>
        </row>
        <row r="28847">
          <cell r="D28847"/>
        </row>
        <row r="28848">
          <cell r="D28848"/>
        </row>
        <row r="28849">
          <cell r="D28849"/>
        </row>
        <row r="28850">
          <cell r="D28850"/>
        </row>
        <row r="28851">
          <cell r="D28851"/>
        </row>
        <row r="28852">
          <cell r="D28852"/>
        </row>
        <row r="28853">
          <cell r="D28853"/>
        </row>
        <row r="28854">
          <cell r="D28854"/>
        </row>
        <row r="28855">
          <cell r="D28855"/>
        </row>
        <row r="28856">
          <cell r="D28856"/>
        </row>
        <row r="28857">
          <cell r="D28857"/>
        </row>
        <row r="28858">
          <cell r="D28858"/>
        </row>
        <row r="28859">
          <cell r="D28859"/>
        </row>
        <row r="28860">
          <cell r="D28860"/>
        </row>
        <row r="28861">
          <cell r="D28861"/>
        </row>
        <row r="28862">
          <cell r="D28862"/>
        </row>
        <row r="28863">
          <cell r="D28863"/>
        </row>
        <row r="28864">
          <cell r="D28864"/>
        </row>
        <row r="28865">
          <cell r="D28865"/>
        </row>
        <row r="28866">
          <cell r="D28866"/>
        </row>
        <row r="28867">
          <cell r="D28867"/>
        </row>
        <row r="28868">
          <cell r="D28868"/>
        </row>
        <row r="28869">
          <cell r="D28869"/>
        </row>
        <row r="28870">
          <cell r="D28870"/>
        </row>
        <row r="28871">
          <cell r="D28871"/>
        </row>
        <row r="28872">
          <cell r="D28872"/>
        </row>
        <row r="28873">
          <cell r="D28873"/>
        </row>
        <row r="28874">
          <cell r="D28874"/>
        </row>
        <row r="28875">
          <cell r="D28875"/>
        </row>
        <row r="28876">
          <cell r="D28876"/>
        </row>
        <row r="28877">
          <cell r="D28877"/>
        </row>
        <row r="28878">
          <cell r="D28878"/>
        </row>
        <row r="28879">
          <cell r="D28879"/>
        </row>
        <row r="28880">
          <cell r="D28880"/>
        </row>
        <row r="28881">
          <cell r="D28881"/>
        </row>
        <row r="28882">
          <cell r="D28882"/>
        </row>
        <row r="28883">
          <cell r="D28883"/>
        </row>
        <row r="28884">
          <cell r="D28884"/>
        </row>
        <row r="28885">
          <cell r="D28885"/>
        </row>
        <row r="28886">
          <cell r="D28886"/>
        </row>
        <row r="28887">
          <cell r="D28887"/>
        </row>
        <row r="28888">
          <cell r="D28888"/>
        </row>
        <row r="28889">
          <cell r="D28889"/>
        </row>
        <row r="28890">
          <cell r="D28890"/>
        </row>
        <row r="28891">
          <cell r="D28891"/>
        </row>
        <row r="28892">
          <cell r="D28892"/>
        </row>
        <row r="28893">
          <cell r="D28893"/>
        </row>
        <row r="28894">
          <cell r="D28894"/>
        </row>
        <row r="28895">
          <cell r="D28895"/>
        </row>
        <row r="28896">
          <cell r="D28896"/>
        </row>
        <row r="28897">
          <cell r="D28897"/>
        </row>
        <row r="28898">
          <cell r="D28898"/>
        </row>
        <row r="28899">
          <cell r="D28899"/>
        </row>
        <row r="28900">
          <cell r="D28900"/>
        </row>
        <row r="28901">
          <cell r="D28901"/>
        </row>
        <row r="28902">
          <cell r="D28902"/>
        </row>
        <row r="28903">
          <cell r="D28903"/>
        </row>
        <row r="28904">
          <cell r="D28904"/>
        </row>
        <row r="28905">
          <cell r="D28905"/>
        </row>
        <row r="28906">
          <cell r="D28906"/>
        </row>
        <row r="28907">
          <cell r="D28907"/>
        </row>
        <row r="28908">
          <cell r="D28908"/>
        </row>
        <row r="28909">
          <cell r="D28909"/>
        </row>
        <row r="28910">
          <cell r="D28910"/>
        </row>
        <row r="28911">
          <cell r="D28911"/>
        </row>
        <row r="28912">
          <cell r="D28912"/>
        </row>
        <row r="28913">
          <cell r="D28913"/>
        </row>
        <row r="28914">
          <cell r="D28914"/>
        </row>
        <row r="28915">
          <cell r="D28915"/>
        </row>
        <row r="28916">
          <cell r="D28916"/>
        </row>
        <row r="28917">
          <cell r="D28917"/>
        </row>
        <row r="28918">
          <cell r="D28918"/>
        </row>
        <row r="28919">
          <cell r="D28919"/>
        </row>
        <row r="28920">
          <cell r="D28920"/>
        </row>
        <row r="28921">
          <cell r="D28921"/>
        </row>
        <row r="28922">
          <cell r="D28922"/>
        </row>
        <row r="28923">
          <cell r="D28923"/>
        </row>
        <row r="28924">
          <cell r="D28924"/>
        </row>
        <row r="28925">
          <cell r="D28925"/>
        </row>
        <row r="28926">
          <cell r="D28926"/>
        </row>
        <row r="28927">
          <cell r="D28927"/>
        </row>
        <row r="28928">
          <cell r="D28928"/>
        </row>
        <row r="28929">
          <cell r="D28929"/>
        </row>
        <row r="28930">
          <cell r="D28930"/>
        </row>
        <row r="28931">
          <cell r="D28931"/>
        </row>
        <row r="28932">
          <cell r="D28932"/>
        </row>
        <row r="28933">
          <cell r="D28933"/>
        </row>
        <row r="28934">
          <cell r="D28934"/>
        </row>
        <row r="28935">
          <cell r="D28935"/>
        </row>
        <row r="28936">
          <cell r="D28936"/>
        </row>
        <row r="28937">
          <cell r="D28937"/>
        </row>
        <row r="28938">
          <cell r="D28938"/>
        </row>
        <row r="28939">
          <cell r="D28939"/>
        </row>
        <row r="28940">
          <cell r="D28940"/>
        </row>
        <row r="28941">
          <cell r="D28941"/>
        </row>
        <row r="28942">
          <cell r="D28942"/>
        </row>
        <row r="28943">
          <cell r="D28943"/>
        </row>
        <row r="28944">
          <cell r="D28944"/>
        </row>
        <row r="28945">
          <cell r="D28945"/>
        </row>
        <row r="28946">
          <cell r="D28946"/>
        </row>
        <row r="28947">
          <cell r="D28947"/>
        </row>
        <row r="28948">
          <cell r="D28948"/>
        </row>
        <row r="28949">
          <cell r="D28949"/>
        </row>
        <row r="28950">
          <cell r="D28950"/>
        </row>
        <row r="28951">
          <cell r="D28951"/>
        </row>
        <row r="28952">
          <cell r="D28952"/>
        </row>
        <row r="28953">
          <cell r="D28953"/>
        </row>
        <row r="28954">
          <cell r="D28954"/>
        </row>
        <row r="28955">
          <cell r="D28955"/>
        </row>
        <row r="28956">
          <cell r="D28956"/>
        </row>
        <row r="28957">
          <cell r="D28957"/>
        </row>
        <row r="28958">
          <cell r="D28958"/>
        </row>
        <row r="28959">
          <cell r="D28959"/>
        </row>
        <row r="28960">
          <cell r="D28960"/>
        </row>
        <row r="28961">
          <cell r="D28961"/>
        </row>
        <row r="28962">
          <cell r="D28962"/>
        </row>
        <row r="28963">
          <cell r="D28963"/>
        </row>
        <row r="28964">
          <cell r="D28964"/>
        </row>
        <row r="28965">
          <cell r="D28965"/>
        </row>
        <row r="28966">
          <cell r="D28966"/>
        </row>
        <row r="28967">
          <cell r="D28967"/>
        </row>
        <row r="28968">
          <cell r="D28968"/>
        </row>
        <row r="28969">
          <cell r="D28969"/>
        </row>
        <row r="28970">
          <cell r="D28970"/>
        </row>
        <row r="28971">
          <cell r="D28971"/>
        </row>
        <row r="28972">
          <cell r="D28972"/>
        </row>
        <row r="28973">
          <cell r="D28973"/>
        </row>
        <row r="28974">
          <cell r="D28974"/>
        </row>
        <row r="28975">
          <cell r="D28975"/>
        </row>
        <row r="28976">
          <cell r="D28976"/>
        </row>
        <row r="28977">
          <cell r="D28977"/>
        </row>
        <row r="28978">
          <cell r="D28978"/>
        </row>
        <row r="28979">
          <cell r="D28979"/>
        </row>
        <row r="28980">
          <cell r="D28980"/>
        </row>
        <row r="28981">
          <cell r="D28981"/>
        </row>
        <row r="28982">
          <cell r="D28982"/>
        </row>
        <row r="28983">
          <cell r="D28983"/>
        </row>
        <row r="28984">
          <cell r="D28984"/>
        </row>
        <row r="28985">
          <cell r="D28985"/>
        </row>
        <row r="28986">
          <cell r="D28986"/>
        </row>
        <row r="28987">
          <cell r="D28987"/>
        </row>
        <row r="28988">
          <cell r="D28988"/>
        </row>
        <row r="28989">
          <cell r="D28989"/>
        </row>
        <row r="28990">
          <cell r="D28990"/>
        </row>
        <row r="28991">
          <cell r="D28991"/>
        </row>
        <row r="28992">
          <cell r="D28992"/>
        </row>
        <row r="28993">
          <cell r="D28993"/>
        </row>
        <row r="28994">
          <cell r="D28994"/>
        </row>
        <row r="28995">
          <cell r="D28995"/>
        </row>
        <row r="28996">
          <cell r="D28996"/>
        </row>
        <row r="28997">
          <cell r="D28997"/>
        </row>
        <row r="28998">
          <cell r="D28998"/>
        </row>
        <row r="28999">
          <cell r="D28999"/>
        </row>
        <row r="29000">
          <cell r="D29000"/>
        </row>
        <row r="29001">
          <cell r="D29001"/>
        </row>
        <row r="29002">
          <cell r="D29002"/>
        </row>
        <row r="29003">
          <cell r="D29003"/>
        </row>
        <row r="29004">
          <cell r="D29004"/>
        </row>
        <row r="29005">
          <cell r="D29005"/>
        </row>
        <row r="29006">
          <cell r="D29006"/>
        </row>
        <row r="29007">
          <cell r="D29007"/>
        </row>
        <row r="29008">
          <cell r="D29008"/>
        </row>
        <row r="29009">
          <cell r="D29009"/>
        </row>
        <row r="29010">
          <cell r="D29010"/>
        </row>
        <row r="29011">
          <cell r="D29011"/>
        </row>
        <row r="29012">
          <cell r="D29012"/>
        </row>
        <row r="29013">
          <cell r="D29013"/>
        </row>
        <row r="29014">
          <cell r="D29014"/>
        </row>
        <row r="29015">
          <cell r="D29015"/>
        </row>
        <row r="29016">
          <cell r="D29016"/>
        </row>
        <row r="29017">
          <cell r="D29017"/>
        </row>
        <row r="29018">
          <cell r="D29018"/>
        </row>
        <row r="29019">
          <cell r="D29019"/>
        </row>
        <row r="29020">
          <cell r="D29020"/>
        </row>
        <row r="29021">
          <cell r="D29021"/>
        </row>
        <row r="29022">
          <cell r="D29022"/>
        </row>
        <row r="29023">
          <cell r="D29023"/>
        </row>
        <row r="29024">
          <cell r="D29024"/>
        </row>
        <row r="29025">
          <cell r="D29025"/>
        </row>
        <row r="29026">
          <cell r="D29026"/>
        </row>
        <row r="29027">
          <cell r="D29027"/>
        </row>
        <row r="29028">
          <cell r="D29028"/>
        </row>
        <row r="29029">
          <cell r="D29029"/>
        </row>
        <row r="29030">
          <cell r="D29030"/>
        </row>
        <row r="29031">
          <cell r="D29031"/>
        </row>
        <row r="29032">
          <cell r="D29032"/>
        </row>
        <row r="29033">
          <cell r="D29033"/>
        </row>
        <row r="29034">
          <cell r="D29034"/>
        </row>
        <row r="29035">
          <cell r="D29035"/>
        </row>
        <row r="29036">
          <cell r="D29036"/>
        </row>
        <row r="29037">
          <cell r="D29037"/>
        </row>
        <row r="29038">
          <cell r="D29038"/>
        </row>
        <row r="29039">
          <cell r="D29039"/>
        </row>
        <row r="29040">
          <cell r="D29040"/>
        </row>
        <row r="29041">
          <cell r="D29041"/>
        </row>
        <row r="29042">
          <cell r="D29042"/>
        </row>
        <row r="29043">
          <cell r="D29043"/>
        </row>
        <row r="29044">
          <cell r="D29044"/>
        </row>
        <row r="29045">
          <cell r="D29045"/>
        </row>
        <row r="29046">
          <cell r="D29046"/>
        </row>
        <row r="29047">
          <cell r="D29047"/>
        </row>
        <row r="29048">
          <cell r="D29048"/>
        </row>
        <row r="29049">
          <cell r="D29049"/>
        </row>
        <row r="29050">
          <cell r="D29050"/>
        </row>
        <row r="29051">
          <cell r="D29051"/>
        </row>
        <row r="29052">
          <cell r="D29052"/>
        </row>
        <row r="29053">
          <cell r="D29053"/>
        </row>
        <row r="29054">
          <cell r="D29054"/>
        </row>
        <row r="29055">
          <cell r="D29055"/>
        </row>
        <row r="29056">
          <cell r="D29056"/>
        </row>
        <row r="29057">
          <cell r="D29057"/>
        </row>
        <row r="29058">
          <cell r="D29058"/>
        </row>
        <row r="29059">
          <cell r="D29059"/>
        </row>
        <row r="29060">
          <cell r="D29060"/>
        </row>
        <row r="29061">
          <cell r="D29061"/>
        </row>
        <row r="29062">
          <cell r="D29062"/>
        </row>
        <row r="29063">
          <cell r="D29063"/>
        </row>
        <row r="29064">
          <cell r="D29064"/>
        </row>
        <row r="29065">
          <cell r="D29065"/>
        </row>
        <row r="29066">
          <cell r="D29066"/>
        </row>
        <row r="29067">
          <cell r="D29067"/>
        </row>
        <row r="29068">
          <cell r="D29068"/>
        </row>
        <row r="29069">
          <cell r="D29069"/>
        </row>
        <row r="29070">
          <cell r="D29070"/>
        </row>
        <row r="29071">
          <cell r="D29071"/>
        </row>
        <row r="29072">
          <cell r="D29072"/>
        </row>
        <row r="29073">
          <cell r="D29073"/>
        </row>
        <row r="29074">
          <cell r="D29074"/>
        </row>
        <row r="29075">
          <cell r="D29075"/>
        </row>
        <row r="29076">
          <cell r="D29076"/>
        </row>
        <row r="29077">
          <cell r="D29077"/>
        </row>
        <row r="29078">
          <cell r="D29078"/>
        </row>
        <row r="29079">
          <cell r="D29079"/>
        </row>
        <row r="29080">
          <cell r="D29080"/>
        </row>
        <row r="29081">
          <cell r="D29081"/>
        </row>
        <row r="29082">
          <cell r="D29082"/>
        </row>
        <row r="29083">
          <cell r="D29083"/>
        </row>
        <row r="29084">
          <cell r="D29084"/>
        </row>
        <row r="29085">
          <cell r="D29085"/>
        </row>
        <row r="29086">
          <cell r="D29086"/>
        </row>
        <row r="29087">
          <cell r="D29087"/>
        </row>
        <row r="29088">
          <cell r="D29088"/>
        </row>
        <row r="29089">
          <cell r="D29089"/>
        </row>
        <row r="29090">
          <cell r="D29090"/>
        </row>
        <row r="29091">
          <cell r="D29091"/>
        </row>
        <row r="29092">
          <cell r="D29092"/>
        </row>
        <row r="29093">
          <cell r="D29093"/>
        </row>
        <row r="29094">
          <cell r="D29094"/>
        </row>
        <row r="29095">
          <cell r="D29095"/>
        </row>
        <row r="29096">
          <cell r="D29096"/>
        </row>
        <row r="29097">
          <cell r="D29097"/>
        </row>
        <row r="29098">
          <cell r="D29098"/>
        </row>
        <row r="29099">
          <cell r="D29099"/>
        </row>
        <row r="29100">
          <cell r="D29100"/>
        </row>
        <row r="29101">
          <cell r="D29101"/>
        </row>
        <row r="29102">
          <cell r="D29102"/>
        </row>
        <row r="29103">
          <cell r="D29103"/>
        </row>
        <row r="29104">
          <cell r="D29104"/>
        </row>
        <row r="29105">
          <cell r="D29105"/>
        </row>
        <row r="29106">
          <cell r="D29106"/>
        </row>
        <row r="29107">
          <cell r="D29107"/>
        </row>
        <row r="29108">
          <cell r="D29108"/>
        </row>
        <row r="29109">
          <cell r="D29109"/>
        </row>
        <row r="29110">
          <cell r="D29110"/>
        </row>
        <row r="29111">
          <cell r="D29111"/>
        </row>
        <row r="29112">
          <cell r="D29112"/>
        </row>
        <row r="29113">
          <cell r="D29113"/>
        </row>
        <row r="29114">
          <cell r="D29114"/>
        </row>
        <row r="29115">
          <cell r="D29115"/>
        </row>
        <row r="29116">
          <cell r="D29116"/>
        </row>
        <row r="29117">
          <cell r="D29117"/>
        </row>
        <row r="29118">
          <cell r="D29118"/>
        </row>
        <row r="29119">
          <cell r="D29119"/>
        </row>
        <row r="29120">
          <cell r="D29120"/>
        </row>
        <row r="29121">
          <cell r="D29121"/>
        </row>
        <row r="29122">
          <cell r="D29122"/>
        </row>
        <row r="29123">
          <cell r="D29123"/>
        </row>
        <row r="29124">
          <cell r="D29124"/>
        </row>
        <row r="29125">
          <cell r="D29125"/>
        </row>
        <row r="29126">
          <cell r="D29126"/>
        </row>
        <row r="29127">
          <cell r="D29127"/>
        </row>
        <row r="29128">
          <cell r="D29128"/>
        </row>
        <row r="29129">
          <cell r="D29129"/>
        </row>
        <row r="29130">
          <cell r="D29130"/>
        </row>
        <row r="29131">
          <cell r="D29131"/>
        </row>
        <row r="29132">
          <cell r="D29132"/>
        </row>
        <row r="29133">
          <cell r="D29133"/>
        </row>
        <row r="29134">
          <cell r="D29134"/>
        </row>
        <row r="29135">
          <cell r="D29135"/>
        </row>
        <row r="29136">
          <cell r="D29136"/>
        </row>
        <row r="29137">
          <cell r="D29137"/>
        </row>
        <row r="29138">
          <cell r="D29138"/>
        </row>
        <row r="29139">
          <cell r="D29139"/>
        </row>
        <row r="29140">
          <cell r="D29140"/>
        </row>
        <row r="29141">
          <cell r="D29141"/>
        </row>
        <row r="29142">
          <cell r="D29142"/>
        </row>
        <row r="29143">
          <cell r="D29143"/>
        </row>
        <row r="29144">
          <cell r="D29144"/>
        </row>
        <row r="29145">
          <cell r="D29145"/>
        </row>
        <row r="29146">
          <cell r="D29146"/>
        </row>
        <row r="29147">
          <cell r="D29147"/>
        </row>
        <row r="29148">
          <cell r="D29148"/>
        </row>
        <row r="29149">
          <cell r="D29149"/>
        </row>
        <row r="29150">
          <cell r="D29150"/>
        </row>
        <row r="29151">
          <cell r="D29151"/>
        </row>
        <row r="29152">
          <cell r="D29152"/>
        </row>
        <row r="29153">
          <cell r="D29153"/>
        </row>
        <row r="29154">
          <cell r="D29154"/>
        </row>
        <row r="29155">
          <cell r="D29155"/>
        </row>
        <row r="29156">
          <cell r="D29156"/>
        </row>
        <row r="29157">
          <cell r="D29157"/>
        </row>
        <row r="29158">
          <cell r="D29158"/>
        </row>
        <row r="29159">
          <cell r="D29159"/>
        </row>
        <row r="29160">
          <cell r="D29160"/>
        </row>
        <row r="29161">
          <cell r="D29161"/>
        </row>
        <row r="29162">
          <cell r="D29162"/>
        </row>
        <row r="29163">
          <cell r="D29163"/>
        </row>
        <row r="29164">
          <cell r="D29164"/>
        </row>
        <row r="29165">
          <cell r="D29165"/>
        </row>
        <row r="29166">
          <cell r="D29166"/>
        </row>
        <row r="29167">
          <cell r="D29167"/>
        </row>
        <row r="29168">
          <cell r="D29168"/>
        </row>
        <row r="29169">
          <cell r="D29169"/>
        </row>
        <row r="29170">
          <cell r="D29170"/>
        </row>
        <row r="29171">
          <cell r="D29171"/>
        </row>
        <row r="29172">
          <cell r="D29172"/>
        </row>
        <row r="29173">
          <cell r="D29173"/>
        </row>
        <row r="29174">
          <cell r="D29174"/>
        </row>
        <row r="29175">
          <cell r="D29175"/>
        </row>
        <row r="29176">
          <cell r="D29176"/>
        </row>
        <row r="29177">
          <cell r="D29177"/>
        </row>
        <row r="29178">
          <cell r="D29178"/>
        </row>
        <row r="29179">
          <cell r="D29179"/>
        </row>
        <row r="29180">
          <cell r="D29180"/>
        </row>
        <row r="29181">
          <cell r="D29181"/>
        </row>
        <row r="29182">
          <cell r="D29182"/>
        </row>
        <row r="29183">
          <cell r="D29183"/>
        </row>
        <row r="29184">
          <cell r="D29184"/>
        </row>
        <row r="29185">
          <cell r="D29185"/>
        </row>
        <row r="29186">
          <cell r="D29186"/>
        </row>
        <row r="29187">
          <cell r="D29187"/>
        </row>
        <row r="29188">
          <cell r="D29188"/>
        </row>
        <row r="29189">
          <cell r="D29189"/>
        </row>
        <row r="29190">
          <cell r="D29190"/>
        </row>
        <row r="29191">
          <cell r="D29191"/>
        </row>
        <row r="29192">
          <cell r="D29192"/>
        </row>
        <row r="29193">
          <cell r="D29193"/>
        </row>
        <row r="29194">
          <cell r="D29194"/>
        </row>
        <row r="29195">
          <cell r="D29195"/>
        </row>
        <row r="29196">
          <cell r="D29196"/>
        </row>
        <row r="29197">
          <cell r="D29197"/>
        </row>
        <row r="29198">
          <cell r="D29198"/>
        </row>
        <row r="29199">
          <cell r="D29199"/>
        </row>
        <row r="29200">
          <cell r="D29200"/>
        </row>
        <row r="29201">
          <cell r="D29201"/>
        </row>
        <row r="29202">
          <cell r="D29202"/>
        </row>
        <row r="29203">
          <cell r="D29203"/>
        </row>
        <row r="29204">
          <cell r="D29204"/>
        </row>
        <row r="29205">
          <cell r="D29205"/>
        </row>
        <row r="29206">
          <cell r="D29206"/>
        </row>
        <row r="29207">
          <cell r="D29207"/>
        </row>
        <row r="29208">
          <cell r="D29208"/>
        </row>
        <row r="29209">
          <cell r="D29209"/>
        </row>
        <row r="29210">
          <cell r="D29210"/>
        </row>
        <row r="29211">
          <cell r="D29211"/>
        </row>
        <row r="29212">
          <cell r="D29212"/>
        </row>
        <row r="29213">
          <cell r="D29213"/>
        </row>
        <row r="29214">
          <cell r="D29214"/>
        </row>
        <row r="29215">
          <cell r="D29215"/>
        </row>
        <row r="29216">
          <cell r="D29216"/>
        </row>
        <row r="29217">
          <cell r="D29217"/>
        </row>
        <row r="29218">
          <cell r="D29218"/>
        </row>
        <row r="29219">
          <cell r="D29219"/>
        </row>
        <row r="29220">
          <cell r="D29220"/>
        </row>
        <row r="29221">
          <cell r="D29221"/>
        </row>
        <row r="29222">
          <cell r="D29222"/>
        </row>
        <row r="29223">
          <cell r="D29223"/>
        </row>
        <row r="29224">
          <cell r="D29224"/>
        </row>
        <row r="29225">
          <cell r="D29225"/>
        </row>
        <row r="29226">
          <cell r="D29226"/>
        </row>
        <row r="29227">
          <cell r="D29227"/>
        </row>
        <row r="29228">
          <cell r="D29228"/>
        </row>
        <row r="29229">
          <cell r="D29229"/>
        </row>
        <row r="29230">
          <cell r="D29230"/>
        </row>
        <row r="29231">
          <cell r="D29231"/>
        </row>
        <row r="29232">
          <cell r="D29232"/>
        </row>
        <row r="29233">
          <cell r="D29233"/>
        </row>
        <row r="29234">
          <cell r="D29234"/>
        </row>
        <row r="29235">
          <cell r="D29235"/>
        </row>
        <row r="29236">
          <cell r="D29236"/>
        </row>
        <row r="29237">
          <cell r="D29237"/>
        </row>
        <row r="29238">
          <cell r="D29238"/>
        </row>
        <row r="29239">
          <cell r="D29239"/>
        </row>
        <row r="29240">
          <cell r="D29240"/>
        </row>
        <row r="29241">
          <cell r="D29241"/>
        </row>
        <row r="29242">
          <cell r="D29242"/>
        </row>
        <row r="29243">
          <cell r="D29243"/>
        </row>
        <row r="29244">
          <cell r="D29244"/>
        </row>
        <row r="29245">
          <cell r="D29245"/>
        </row>
        <row r="29246">
          <cell r="D29246"/>
        </row>
        <row r="29247">
          <cell r="D29247"/>
        </row>
        <row r="29248">
          <cell r="D29248"/>
        </row>
        <row r="29249">
          <cell r="D29249"/>
        </row>
        <row r="29250">
          <cell r="D29250"/>
        </row>
        <row r="29251">
          <cell r="D29251"/>
        </row>
        <row r="29252">
          <cell r="D29252"/>
        </row>
        <row r="29253">
          <cell r="D29253"/>
        </row>
        <row r="29254">
          <cell r="D29254"/>
        </row>
        <row r="29255">
          <cell r="D29255"/>
        </row>
        <row r="29256">
          <cell r="D29256"/>
        </row>
        <row r="29257">
          <cell r="D29257"/>
        </row>
        <row r="29258">
          <cell r="D29258"/>
        </row>
        <row r="29259">
          <cell r="D29259"/>
        </row>
        <row r="29260">
          <cell r="D29260"/>
        </row>
        <row r="29261">
          <cell r="D29261"/>
        </row>
        <row r="29262">
          <cell r="D29262"/>
        </row>
        <row r="29263">
          <cell r="D29263"/>
        </row>
        <row r="29264">
          <cell r="D29264"/>
        </row>
        <row r="29265">
          <cell r="D29265"/>
        </row>
        <row r="29266">
          <cell r="D29266"/>
        </row>
        <row r="29267">
          <cell r="D29267"/>
        </row>
        <row r="29268">
          <cell r="D29268"/>
        </row>
        <row r="29269">
          <cell r="D29269"/>
        </row>
        <row r="29270">
          <cell r="D29270"/>
        </row>
        <row r="29271">
          <cell r="D29271"/>
        </row>
        <row r="29272">
          <cell r="D29272"/>
        </row>
        <row r="29273">
          <cell r="D29273"/>
        </row>
        <row r="29274">
          <cell r="D29274"/>
        </row>
        <row r="29275">
          <cell r="D29275"/>
        </row>
        <row r="29276">
          <cell r="D29276"/>
        </row>
        <row r="29277">
          <cell r="D29277"/>
        </row>
        <row r="29278">
          <cell r="D29278"/>
        </row>
        <row r="29279">
          <cell r="D29279"/>
        </row>
        <row r="29280">
          <cell r="D29280"/>
        </row>
        <row r="29281">
          <cell r="D29281"/>
        </row>
        <row r="29282">
          <cell r="D29282"/>
        </row>
        <row r="29283">
          <cell r="D29283"/>
        </row>
        <row r="29284">
          <cell r="D29284"/>
        </row>
        <row r="29285">
          <cell r="D29285"/>
        </row>
        <row r="29286">
          <cell r="D29286"/>
        </row>
        <row r="29287">
          <cell r="D29287"/>
        </row>
        <row r="29288">
          <cell r="D29288"/>
        </row>
        <row r="29289">
          <cell r="D29289"/>
        </row>
        <row r="29290">
          <cell r="D29290"/>
        </row>
        <row r="29291">
          <cell r="D29291"/>
        </row>
        <row r="29292">
          <cell r="D29292"/>
        </row>
        <row r="29293">
          <cell r="D29293"/>
        </row>
        <row r="29294">
          <cell r="D29294"/>
        </row>
        <row r="29295">
          <cell r="D29295"/>
        </row>
        <row r="29296">
          <cell r="D29296"/>
        </row>
        <row r="29297">
          <cell r="D29297"/>
        </row>
        <row r="29298">
          <cell r="D29298"/>
        </row>
        <row r="29299">
          <cell r="D29299"/>
        </row>
        <row r="29300">
          <cell r="D29300"/>
        </row>
        <row r="29301">
          <cell r="D29301"/>
        </row>
        <row r="29302">
          <cell r="D29302"/>
        </row>
        <row r="29303">
          <cell r="D29303"/>
        </row>
        <row r="29304">
          <cell r="D29304"/>
        </row>
        <row r="29305">
          <cell r="D29305"/>
        </row>
        <row r="29306">
          <cell r="D29306"/>
        </row>
        <row r="29307">
          <cell r="D29307"/>
        </row>
        <row r="29308">
          <cell r="D29308"/>
        </row>
        <row r="29309">
          <cell r="D29309"/>
        </row>
        <row r="29310">
          <cell r="D29310"/>
        </row>
        <row r="29311">
          <cell r="D29311"/>
        </row>
        <row r="29312">
          <cell r="D29312"/>
        </row>
        <row r="29313">
          <cell r="D29313"/>
        </row>
        <row r="29314">
          <cell r="D29314"/>
        </row>
        <row r="29315">
          <cell r="D29315"/>
        </row>
        <row r="29316">
          <cell r="D29316"/>
        </row>
        <row r="29317">
          <cell r="D29317"/>
        </row>
        <row r="29318">
          <cell r="D29318"/>
        </row>
        <row r="29319">
          <cell r="D29319"/>
        </row>
        <row r="29320">
          <cell r="D29320"/>
        </row>
        <row r="29321">
          <cell r="D29321"/>
        </row>
        <row r="29322">
          <cell r="D29322"/>
        </row>
        <row r="29323">
          <cell r="D29323"/>
        </row>
        <row r="29324">
          <cell r="D29324"/>
        </row>
        <row r="29325">
          <cell r="D29325"/>
        </row>
        <row r="29326">
          <cell r="D29326"/>
        </row>
        <row r="29327">
          <cell r="D29327"/>
        </row>
        <row r="29328">
          <cell r="D29328"/>
        </row>
        <row r="29329">
          <cell r="D29329"/>
        </row>
        <row r="29330">
          <cell r="D29330"/>
        </row>
        <row r="29331">
          <cell r="D29331"/>
        </row>
        <row r="29332">
          <cell r="D29332"/>
        </row>
        <row r="29333">
          <cell r="D29333"/>
        </row>
        <row r="29334">
          <cell r="D29334"/>
        </row>
        <row r="29335">
          <cell r="D29335"/>
        </row>
        <row r="29336">
          <cell r="D29336"/>
        </row>
        <row r="29337">
          <cell r="D29337"/>
        </row>
        <row r="29338">
          <cell r="D29338"/>
        </row>
        <row r="29339">
          <cell r="D29339"/>
        </row>
        <row r="29340">
          <cell r="D29340"/>
        </row>
        <row r="29341">
          <cell r="D29341"/>
        </row>
        <row r="29342">
          <cell r="D29342"/>
        </row>
        <row r="29343">
          <cell r="D29343"/>
        </row>
        <row r="29344">
          <cell r="D29344"/>
        </row>
        <row r="29345">
          <cell r="D29345"/>
        </row>
        <row r="29346">
          <cell r="D29346"/>
        </row>
        <row r="29347">
          <cell r="D29347"/>
        </row>
        <row r="29348">
          <cell r="D29348"/>
        </row>
        <row r="29349">
          <cell r="D29349"/>
        </row>
        <row r="29350">
          <cell r="D29350"/>
        </row>
        <row r="29351">
          <cell r="D29351"/>
        </row>
        <row r="29352">
          <cell r="D29352"/>
        </row>
        <row r="29353">
          <cell r="D29353"/>
        </row>
        <row r="29354">
          <cell r="D29354"/>
        </row>
        <row r="29355">
          <cell r="D29355"/>
        </row>
        <row r="29356">
          <cell r="D29356"/>
        </row>
        <row r="29357">
          <cell r="D29357"/>
        </row>
        <row r="29358">
          <cell r="D29358"/>
        </row>
        <row r="29359">
          <cell r="D29359"/>
        </row>
        <row r="29360">
          <cell r="D29360"/>
        </row>
        <row r="29361">
          <cell r="D29361"/>
        </row>
        <row r="29362">
          <cell r="D29362"/>
        </row>
        <row r="29363">
          <cell r="D29363"/>
        </row>
        <row r="29364">
          <cell r="D29364"/>
        </row>
        <row r="29365">
          <cell r="D29365"/>
        </row>
        <row r="29366">
          <cell r="D29366"/>
        </row>
        <row r="29367">
          <cell r="D29367"/>
        </row>
        <row r="29368">
          <cell r="D29368"/>
        </row>
        <row r="29369">
          <cell r="D29369"/>
        </row>
        <row r="29370">
          <cell r="D29370"/>
        </row>
        <row r="29371">
          <cell r="D29371"/>
        </row>
        <row r="29372">
          <cell r="D29372"/>
        </row>
        <row r="29373">
          <cell r="D29373"/>
        </row>
        <row r="29374">
          <cell r="D29374"/>
        </row>
        <row r="29375">
          <cell r="D29375"/>
        </row>
        <row r="29376">
          <cell r="D29376"/>
        </row>
        <row r="29377">
          <cell r="D29377"/>
        </row>
        <row r="29378">
          <cell r="D29378"/>
        </row>
        <row r="29379">
          <cell r="D29379"/>
        </row>
        <row r="29380">
          <cell r="D29380"/>
        </row>
        <row r="29381">
          <cell r="D29381"/>
        </row>
        <row r="29382">
          <cell r="D29382"/>
        </row>
        <row r="29383">
          <cell r="D29383"/>
        </row>
        <row r="29384">
          <cell r="D29384"/>
        </row>
        <row r="29385">
          <cell r="D29385"/>
        </row>
        <row r="29386">
          <cell r="D29386"/>
        </row>
        <row r="29387">
          <cell r="D29387"/>
        </row>
        <row r="29388">
          <cell r="D29388"/>
        </row>
        <row r="29389">
          <cell r="D29389"/>
        </row>
        <row r="29390">
          <cell r="D29390"/>
        </row>
        <row r="29391">
          <cell r="D29391"/>
        </row>
        <row r="29392">
          <cell r="D29392"/>
        </row>
        <row r="29393">
          <cell r="D29393"/>
        </row>
        <row r="29394">
          <cell r="D29394"/>
        </row>
        <row r="29395">
          <cell r="D29395"/>
        </row>
        <row r="29396">
          <cell r="D29396"/>
        </row>
        <row r="29397">
          <cell r="D29397"/>
        </row>
        <row r="29398">
          <cell r="D29398"/>
        </row>
        <row r="29399">
          <cell r="D29399"/>
        </row>
        <row r="29400">
          <cell r="D29400"/>
        </row>
        <row r="29401">
          <cell r="D29401"/>
        </row>
        <row r="29402">
          <cell r="D29402"/>
        </row>
        <row r="29403">
          <cell r="D29403"/>
        </row>
        <row r="29404">
          <cell r="D29404"/>
        </row>
        <row r="29405">
          <cell r="D29405"/>
        </row>
        <row r="29406">
          <cell r="D29406"/>
        </row>
        <row r="29407">
          <cell r="D29407"/>
        </row>
        <row r="29408">
          <cell r="D29408"/>
        </row>
        <row r="29409">
          <cell r="D29409"/>
        </row>
        <row r="29410">
          <cell r="D29410"/>
        </row>
        <row r="29411">
          <cell r="D29411"/>
        </row>
        <row r="29412">
          <cell r="D29412"/>
        </row>
        <row r="29413">
          <cell r="D29413"/>
        </row>
        <row r="29414">
          <cell r="D29414"/>
        </row>
        <row r="29415">
          <cell r="D29415"/>
        </row>
        <row r="29416">
          <cell r="D29416"/>
        </row>
        <row r="29417">
          <cell r="D29417"/>
        </row>
        <row r="29418">
          <cell r="D29418"/>
        </row>
        <row r="29419">
          <cell r="D29419"/>
        </row>
        <row r="29420">
          <cell r="D29420"/>
        </row>
        <row r="29421">
          <cell r="D29421"/>
        </row>
        <row r="29422">
          <cell r="D29422"/>
        </row>
        <row r="29423">
          <cell r="D29423"/>
        </row>
        <row r="29424">
          <cell r="D29424"/>
        </row>
        <row r="29425">
          <cell r="D29425"/>
        </row>
        <row r="29426">
          <cell r="D29426"/>
        </row>
        <row r="29427">
          <cell r="D29427"/>
        </row>
        <row r="29428">
          <cell r="D29428"/>
        </row>
        <row r="29429">
          <cell r="D29429"/>
        </row>
        <row r="29430">
          <cell r="D29430"/>
        </row>
        <row r="29431">
          <cell r="D29431"/>
        </row>
        <row r="29432">
          <cell r="D29432"/>
        </row>
        <row r="29433">
          <cell r="D29433"/>
        </row>
        <row r="29434">
          <cell r="D29434"/>
        </row>
        <row r="29435">
          <cell r="D29435"/>
        </row>
        <row r="29436">
          <cell r="D29436"/>
        </row>
        <row r="29437">
          <cell r="D29437"/>
        </row>
        <row r="29438">
          <cell r="D29438"/>
        </row>
        <row r="29439">
          <cell r="D29439"/>
        </row>
        <row r="29440">
          <cell r="D29440"/>
        </row>
        <row r="29441">
          <cell r="D29441"/>
        </row>
        <row r="29442">
          <cell r="D29442"/>
        </row>
        <row r="29443">
          <cell r="D29443"/>
        </row>
        <row r="29444">
          <cell r="D29444"/>
        </row>
        <row r="29445">
          <cell r="D29445"/>
        </row>
        <row r="29446">
          <cell r="D29446"/>
        </row>
        <row r="29447">
          <cell r="D29447"/>
        </row>
        <row r="29448">
          <cell r="D29448"/>
        </row>
        <row r="29449">
          <cell r="D29449"/>
        </row>
        <row r="29450">
          <cell r="D29450"/>
        </row>
        <row r="29451">
          <cell r="D29451"/>
        </row>
        <row r="29452">
          <cell r="D29452"/>
        </row>
        <row r="29453">
          <cell r="D29453"/>
        </row>
        <row r="29454">
          <cell r="D29454"/>
        </row>
        <row r="29455">
          <cell r="D29455"/>
        </row>
        <row r="29456">
          <cell r="D29456"/>
        </row>
        <row r="29457">
          <cell r="D29457"/>
        </row>
        <row r="29458">
          <cell r="D29458"/>
        </row>
        <row r="29459">
          <cell r="D29459"/>
        </row>
        <row r="29460">
          <cell r="D29460"/>
        </row>
        <row r="29461">
          <cell r="D29461"/>
        </row>
        <row r="29462">
          <cell r="D29462"/>
        </row>
        <row r="29463">
          <cell r="D29463"/>
        </row>
        <row r="29464">
          <cell r="D29464"/>
        </row>
        <row r="29465">
          <cell r="D29465"/>
        </row>
        <row r="29466">
          <cell r="D29466"/>
        </row>
        <row r="29467">
          <cell r="D29467"/>
        </row>
        <row r="29468">
          <cell r="D29468"/>
        </row>
        <row r="29469">
          <cell r="D29469"/>
        </row>
        <row r="29470">
          <cell r="D29470"/>
        </row>
        <row r="29471">
          <cell r="D29471"/>
        </row>
        <row r="29472">
          <cell r="D29472"/>
        </row>
        <row r="29473">
          <cell r="D29473"/>
        </row>
        <row r="29474">
          <cell r="D29474"/>
        </row>
        <row r="29475">
          <cell r="D29475"/>
        </row>
        <row r="29476">
          <cell r="D29476"/>
        </row>
        <row r="29477">
          <cell r="D29477"/>
        </row>
        <row r="29478">
          <cell r="D29478"/>
        </row>
        <row r="29479">
          <cell r="D29479"/>
        </row>
        <row r="29480">
          <cell r="D29480"/>
        </row>
        <row r="29481">
          <cell r="D29481"/>
        </row>
        <row r="29482">
          <cell r="D29482"/>
        </row>
        <row r="29483">
          <cell r="D29483"/>
        </row>
        <row r="29484">
          <cell r="D29484"/>
        </row>
        <row r="29485">
          <cell r="D29485"/>
        </row>
        <row r="29486">
          <cell r="D29486"/>
        </row>
        <row r="29487">
          <cell r="D29487"/>
        </row>
        <row r="29488">
          <cell r="D29488"/>
        </row>
        <row r="29489">
          <cell r="D29489"/>
        </row>
        <row r="29490">
          <cell r="D29490"/>
        </row>
        <row r="29491">
          <cell r="D29491"/>
        </row>
        <row r="29492">
          <cell r="D29492"/>
        </row>
        <row r="29493">
          <cell r="D29493"/>
        </row>
        <row r="29494">
          <cell r="D29494"/>
        </row>
        <row r="29495">
          <cell r="D29495"/>
        </row>
        <row r="29496">
          <cell r="D29496"/>
        </row>
        <row r="29497">
          <cell r="D29497"/>
        </row>
        <row r="29498">
          <cell r="D29498"/>
        </row>
        <row r="29499">
          <cell r="D29499"/>
        </row>
        <row r="29500">
          <cell r="D29500"/>
        </row>
        <row r="29501">
          <cell r="D29501"/>
        </row>
        <row r="29502">
          <cell r="D29502"/>
        </row>
        <row r="29503">
          <cell r="D29503"/>
        </row>
        <row r="29504">
          <cell r="D29504"/>
        </row>
        <row r="29505">
          <cell r="D29505"/>
        </row>
        <row r="29506">
          <cell r="D29506"/>
        </row>
        <row r="29507">
          <cell r="D29507"/>
        </row>
        <row r="29508">
          <cell r="D29508"/>
        </row>
        <row r="29509">
          <cell r="D29509"/>
        </row>
        <row r="29510">
          <cell r="D29510"/>
        </row>
        <row r="29511">
          <cell r="D29511"/>
        </row>
        <row r="29512">
          <cell r="D29512"/>
        </row>
        <row r="29513">
          <cell r="D29513"/>
        </row>
        <row r="29514">
          <cell r="D29514"/>
        </row>
        <row r="29515">
          <cell r="D29515"/>
        </row>
        <row r="29516">
          <cell r="D29516"/>
        </row>
        <row r="29517">
          <cell r="D29517"/>
        </row>
        <row r="29518">
          <cell r="D29518"/>
        </row>
        <row r="29519">
          <cell r="D29519"/>
        </row>
        <row r="29520">
          <cell r="D29520"/>
        </row>
        <row r="29521">
          <cell r="D29521"/>
        </row>
        <row r="29522">
          <cell r="D29522"/>
        </row>
        <row r="29523">
          <cell r="D29523"/>
        </row>
        <row r="29524">
          <cell r="D29524"/>
        </row>
        <row r="29525">
          <cell r="D29525"/>
        </row>
        <row r="29526">
          <cell r="D29526"/>
        </row>
        <row r="29527">
          <cell r="D29527"/>
        </row>
        <row r="29528">
          <cell r="D29528"/>
        </row>
        <row r="29529">
          <cell r="D29529"/>
        </row>
        <row r="29530">
          <cell r="D29530"/>
        </row>
        <row r="29531">
          <cell r="D29531"/>
        </row>
        <row r="29532">
          <cell r="D29532"/>
        </row>
        <row r="29533">
          <cell r="D29533"/>
        </row>
        <row r="29534">
          <cell r="D29534"/>
        </row>
        <row r="29535">
          <cell r="D29535"/>
        </row>
        <row r="29536">
          <cell r="D29536"/>
        </row>
        <row r="29537">
          <cell r="D29537"/>
        </row>
        <row r="29538">
          <cell r="D29538"/>
        </row>
        <row r="29539">
          <cell r="D29539"/>
        </row>
        <row r="29540">
          <cell r="D29540"/>
        </row>
        <row r="29541">
          <cell r="D29541"/>
        </row>
        <row r="29542">
          <cell r="D29542"/>
        </row>
        <row r="29543">
          <cell r="D29543"/>
        </row>
        <row r="29544">
          <cell r="D29544"/>
        </row>
        <row r="29545">
          <cell r="D29545"/>
        </row>
        <row r="29546">
          <cell r="D29546"/>
        </row>
        <row r="29547">
          <cell r="D29547"/>
        </row>
        <row r="29548">
          <cell r="D29548"/>
        </row>
        <row r="29549">
          <cell r="D29549"/>
        </row>
        <row r="29550">
          <cell r="D29550"/>
        </row>
        <row r="29551">
          <cell r="D29551"/>
        </row>
        <row r="29552">
          <cell r="D29552"/>
        </row>
        <row r="29553">
          <cell r="D29553"/>
        </row>
        <row r="29554">
          <cell r="D29554"/>
        </row>
        <row r="29555">
          <cell r="D29555"/>
        </row>
        <row r="29556">
          <cell r="D29556"/>
        </row>
        <row r="29557">
          <cell r="D29557"/>
        </row>
        <row r="29558">
          <cell r="D29558"/>
        </row>
        <row r="29559">
          <cell r="D29559"/>
        </row>
        <row r="29560">
          <cell r="D29560"/>
        </row>
        <row r="29561">
          <cell r="D29561"/>
        </row>
        <row r="29562">
          <cell r="D29562"/>
        </row>
        <row r="29563">
          <cell r="D29563"/>
        </row>
        <row r="29564">
          <cell r="D29564"/>
        </row>
        <row r="29565">
          <cell r="D29565"/>
        </row>
        <row r="29566">
          <cell r="D29566"/>
        </row>
        <row r="29567">
          <cell r="D29567"/>
        </row>
        <row r="29568">
          <cell r="D29568"/>
        </row>
        <row r="29569">
          <cell r="D29569"/>
        </row>
        <row r="29570">
          <cell r="D29570"/>
        </row>
        <row r="29571">
          <cell r="D29571"/>
        </row>
        <row r="29572">
          <cell r="D29572"/>
        </row>
        <row r="29573">
          <cell r="D29573"/>
        </row>
        <row r="29574">
          <cell r="D29574"/>
        </row>
        <row r="29575">
          <cell r="D29575"/>
        </row>
        <row r="29576">
          <cell r="D29576"/>
        </row>
        <row r="29577">
          <cell r="D29577"/>
        </row>
        <row r="29578">
          <cell r="D29578"/>
        </row>
        <row r="29579">
          <cell r="D29579"/>
        </row>
        <row r="29580">
          <cell r="D29580"/>
        </row>
        <row r="29581">
          <cell r="D29581"/>
        </row>
        <row r="29582">
          <cell r="D29582"/>
        </row>
        <row r="29583">
          <cell r="D29583"/>
        </row>
        <row r="29584">
          <cell r="D29584"/>
        </row>
        <row r="29585">
          <cell r="D29585"/>
        </row>
        <row r="29586">
          <cell r="D29586"/>
        </row>
        <row r="29587">
          <cell r="D29587"/>
        </row>
        <row r="29588">
          <cell r="D29588"/>
        </row>
        <row r="29589">
          <cell r="D29589"/>
        </row>
        <row r="29590">
          <cell r="D29590"/>
        </row>
        <row r="29591">
          <cell r="D29591"/>
        </row>
        <row r="29592">
          <cell r="D29592"/>
        </row>
        <row r="29593">
          <cell r="D29593"/>
        </row>
        <row r="29594">
          <cell r="D29594"/>
        </row>
        <row r="29595">
          <cell r="D29595"/>
        </row>
        <row r="29596">
          <cell r="D29596"/>
        </row>
        <row r="29597">
          <cell r="D29597"/>
        </row>
        <row r="29598">
          <cell r="D29598"/>
        </row>
        <row r="29599">
          <cell r="D29599"/>
        </row>
        <row r="29600">
          <cell r="D29600"/>
        </row>
        <row r="29601">
          <cell r="D29601"/>
        </row>
        <row r="29602">
          <cell r="D29602"/>
        </row>
        <row r="29603">
          <cell r="D29603"/>
        </row>
        <row r="29604">
          <cell r="D29604"/>
        </row>
        <row r="29605">
          <cell r="D29605"/>
        </row>
        <row r="29606">
          <cell r="D29606"/>
        </row>
        <row r="29607">
          <cell r="D29607"/>
        </row>
        <row r="29608">
          <cell r="D29608"/>
        </row>
        <row r="29609">
          <cell r="D29609"/>
        </row>
        <row r="29610">
          <cell r="D29610"/>
        </row>
        <row r="29611">
          <cell r="D29611"/>
        </row>
        <row r="29612">
          <cell r="D29612"/>
        </row>
        <row r="29613">
          <cell r="D29613"/>
        </row>
        <row r="29614">
          <cell r="D29614"/>
        </row>
        <row r="29615">
          <cell r="D29615"/>
        </row>
        <row r="29616">
          <cell r="D29616"/>
        </row>
        <row r="29617">
          <cell r="D29617"/>
        </row>
        <row r="29618">
          <cell r="D29618"/>
        </row>
        <row r="29619">
          <cell r="D29619"/>
        </row>
        <row r="29620">
          <cell r="D29620"/>
        </row>
        <row r="29621">
          <cell r="D29621"/>
        </row>
        <row r="29622">
          <cell r="D29622"/>
        </row>
        <row r="29623">
          <cell r="D29623"/>
        </row>
        <row r="29624">
          <cell r="D29624"/>
        </row>
        <row r="29625">
          <cell r="D29625"/>
        </row>
        <row r="29626">
          <cell r="D29626"/>
        </row>
        <row r="29627">
          <cell r="D29627"/>
        </row>
        <row r="29628">
          <cell r="D29628"/>
        </row>
        <row r="29629">
          <cell r="D29629"/>
        </row>
        <row r="29630">
          <cell r="D29630"/>
        </row>
        <row r="29631">
          <cell r="D29631"/>
        </row>
        <row r="29632">
          <cell r="D29632"/>
        </row>
        <row r="29633">
          <cell r="D29633"/>
        </row>
        <row r="29634">
          <cell r="D29634"/>
        </row>
        <row r="29635">
          <cell r="D29635"/>
        </row>
        <row r="29636">
          <cell r="D29636"/>
        </row>
        <row r="29637">
          <cell r="D29637"/>
        </row>
        <row r="29638">
          <cell r="D29638"/>
        </row>
        <row r="29639">
          <cell r="D29639"/>
        </row>
        <row r="29640">
          <cell r="D29640"/>
        </row>
        <row r="29641">
          <cell r="D29641"/>
        </row>
        <row r="29642">
          <cell r="D29642"/>
        </row>
        <row r="29643">
          <cell r="D29643"/>
        </row>
        <row r="29644">
          <cell r="D29644"/>
        </row>
        <row r="29645">
          <cell r="D29645"/>
        </row>
        <row r="29646">
          <cell r="D29646"/>
        </row>
        <row r="29647">
          <cell r="D29647"/>
        </row>
        <row r="29648">
          <cell r="D29648"/>
        </row>
        <row r="29649">
          <cell r="D29649"/>
        </row>
        <row r="29650">
          <cell r="D29650"/>
        </row>
        <row r="29651">
          <cell r="D29651"/>
        </row>
        <row r="29652">
          <cell r="D29652"/>
        </row>
        <row r="29653">
          <cell r="D29653"/>
        </row>
        <row r="29654">
          <cell r="D29654"/>
        </row>
        <row r="29655">
          <cell r="D29655"/>
        </row>
        <row r="29656">
          <cell r="D29656"/>
        </row>
        <row r="29657">
          <cell r="D29657"/>
        </row>
        <row r="29658">
          <cell r="D29658"/>
        </row>
        <row r="29659">
          <cell r="D29659"/>
        </row>
        <row r="29660">
          <cell r="D29660"/>
        </row>
        <row r="29661">
          <cell r="D29661"/>
        </row>
        <row r="29662">
          <cell r="D29662"/>
        </row>
        <row r="29663">
          <cell r="D29663"/>
        </row>
        <row r="29664">
          <cell r="D29664"/>
        </row>
        <row r="29665">
          <cell r="D29665"/>
        </row>
        <row r="29666">
          <cell r="D29666"/>
        </row>
        <row r="29667">
          <cell r="D29667"/>
        </row>
        <row r="29668">
          <cell r="D29668"/>
        </row>
        <row r="29669">
          <cell r="D29669"/>
        </row>
        <row r="29670">
          <cell r="D29670"/>
        </row>
        <row r="29671">
          <cell r="D29671"/>
        </row>
        <row r="29672">
          <cell r="D29672"/>
        </row>
        <row r="29673">
          <cell r="D29673"/>
        </row>
        <row r="29674">
          <cell r="D29674"/>
        </row>
        <row r="29675">
          <cell r="D29675"/>
        </row>
        <row r="29676">
          <cell r="D29676"/>
        </row>
        <row r="29677">
          <cell r="D29677"/>
        </row>
        <row r="29678">
          <cell r="D29678"/>
        </row>
        <row r="29679">
          <cell r="D29679"/>
        </row>
        <row r="29680">
          <cell r="D29680"/>
        </row>
        <row r="29681">
          <cell r="D29681"/>
        </row>
        <row r="29682">
          <cell r="D29682"/>
        </row>
        <row r="29683">
          <cell r="D29683"/>
        </row>
        <row r="29684">
          <cell r="D29684"/>
        </row>
        <row r="29685">
          <cell r="D29685"/>
        </row>
        <row r="29686">
          <cell r="D29686"/>
        </row>
        <row r="29687">
          <cell r="D29687"/>
        </row>
        <row r="29688">
          <cell r="D29688"/>
        </row>
        <row r="29689">
          <cell r="D29689"/>
        </row>
        <row r="29690">
          <cell r="D29690"/>
        </row>
        <row r="29691">
          <cell r="D29691"/>
        </row>
        <row r="29692">
          <cell r="D29692"/>
        </row>
        <row r="29693">
          <cell r="D29693"/>
        </row>
        <row r="29694">
          <cell r="D29694"/>
        </row>
        <row r="29695">
          <cell r="D29695"/>
        </row>
        <row r="29696">
          <cell r="D29696"/>
        </row>
        <row r="29697">
          <cell r="D29697"/>
        </row>
        <row r="29698">
          <cell r="D29698"/>
        </row>
        <row r="29699">
          <cell r="D29699"/>
        </row>
        <row r="29700">
          <cell r="D29700"/>
        </row>
        <row r="29701">
          <cell r="D29701"/>
        </row>
        <row r="29702">
          <cell r="D29702"/>
        </row>
        <row r="29703">
          <cell r="D29703"/>
        </row>
        <row r="29704">
          <cell r="D29704"/>
        </row>
        <row r="29705">
          <cell r="D29705"/>
        </row>
        <row r="29706">
          <cell r="D29706"/>
        </row>
        <row r="29707">
          <cell r="D29707"/>
        </row>
        <row r="29708">
          <cell r="D29708"/>
        </row>
        <row r="29709">
          <cell r="D29709"/>
        </row>
        <row r="29710">
          <cell r="D29710"/>
        </row>
        <row r="29711">
          <cell r="D29711"/>
        </row>
        <row r="29712">
          <cell r="D29712"/>
        </row>
        <row r="29713">
          <cell r="D29713"/>
        </row>
        <row r="29714">
          <cell r="D29714"/>
        </row>
        <row r="29715">
          <cell r="D29715"/>
        </row>
        <row r="29716">
          <cell r="D29716"/>
        </row>
        <row r="29717">
          <cell r="D29717"/>
        </row>
        <row r="29718">
          <cell r="D29718"/>
        </row>
        <row r="29719">
          <cell r="D29719"/>
        </row>
        <row r="29720">
          <cell r="D29720"/>
        </row>
        <row r="29721">
          <cell r="D29721"/>
        </row>
        <row r="29722">
          <cell r="D29722"/>
        </row>
        <row r="29723">
          <cell r="D29723"/>
        </row>
        <row r="29724">
          <cell r="D29724"/>
        </row>
        <row r="29725">
          <cell r="D29725"/>
        </row>
        <row r="29726">
          <cell r="D29726"/>
        </row>
        <row r="29727">
          <cell r="D29727"/>
        </row>
        <row r="29728">
          <cell r="D29728"/>
        </row>
        <row r="29729">
          <cell r="D29729"/>
        </row>
        <row r="29730">
          <cell r="D29730"/>
        </row>
        <row r="29731">
          <cell r="D29731"/>
        </row>
        <row r="29732">
          <cell r="D29732"/>
        </row>
        <row r="29733">
          <cell r="D29733"/>
        </row>
        <row r="29734">
          <cell r="D29734"/>
        </row>
        <row r="29735">
          <cell r="D29735"/>
        </row>
        <row r="29736">
          <cell r="D29736"/>
        </row>
        <row r="29737">
          <cell r="D29737"/>
        </row>
        <row r="29738">
          <cell r="D29738"/>
        </row>
        <row r="29739">
          <cell r="D29739"/>
        </row>
        <row r="29740">
          <cell r="D29740"/>
        </row>
        <row r="29741">
          <cell r="D29741"/>
        </row>
        <row r="29742">
          <cell r="D29742"/>
        </row>
        <row r="29743">
          <cell r="D29743"/>
        </row>
        <row r="29744">
          <cell r="D29744"/>
        </row>
        <row r="29745">
          <cell r="D29745"/>
        </row>
        <row r="29746">
          <cell r="D29746"/>
        </row>
        <row r="29747">
          <cell r="D29747"/>
        </row>
        <row r="29748">
          <cell r="D29748"/>
        </row>
        <row r="29749">
          <cell r="D29749"/>
        </row>
        <row r="29750">
          <cell r="D29750"/>
        </row>
        <row r="29751">
          <cell r="D29751"/>
        </row>
        <row r="29752">
          <cell r="D29752"/>
        </row>
        <row r="29753">
          <cell r="D29753"/>
        </row>
        <row r="29754">
          <cell r="D29754"/>
        </row>
        <row r="29755">
          <cell r="D29755"/>
        </row>
        <row r="29756">
          <cell r="D29756"/>
        </row>
        <row r="29757">
          <cell r="D29757"/>
        </row>
        <row r="29758">
          <cell r="D29758"/>
        </row>
        <row r="29759">
          <cell r="D29759"/>
        </row>
        <row r="29760">
          <cell r="D29760"/>
        </row>
        <row r="29761">
          <cell r="D29761"/>
        </row>
        <row r="29762">
          <cell r="D29762"/>
        </row>
        <row r="29763">
          <cell r="D29763"/>
        </row>
        <row r="29764">
          <cell r="D29764"/>
        </row>
        <row r="29765">
          <cell r="D29765"/>
        </row>
        <row r="29766">
          <cell r="D29766"/>
        </row>
        <row r="29767">
          <cell r="D29767"/>
        </row>
        <row r="29768">
          <cell r="D29768"/>
        </row>
        <row r="29769">
          <cell r="D29769"/>
        </row>
        <row r="29770">
          <cell r="D29770"/>
        </row>
        <row r="29771">
          <cell r="D29771"/>
        </row>
        <row r="29772">
          <cell r="D29772"/>
        </row>
        <row r="29773">
          <cell r="D29773"/>
        </row>
        <row r="29774">
          <cell r="D29774"/>
        </row>
        <row r="29775">
          <cell r="D29775"/>
        </row>
        <row r="29776">
          <cell r="D29776"/>
        </row>
        <row r="29777">
          <cell r="D29777"/>
        </row>
        <row r="29778">
          <cell r="D29778"/>
        </row>
        <row r="29779">
          <cell r="D29779"/>
        </row>
        <row r="29780">
          <cell r="D29780"/>
        </row>
        <row r="29781">
          <cell r="D29781"/>
        </row>
        <row r="29782">
          <cell r="D29782"/>
        </row>
        <row r="29783">
          <cell r="D29783"/>
        </row>
        <row r="29784">
          <cell r="D29784"/>
        </row>
        <row r="29785">
          <cell r="D29785"/>
        </row>
        <row r="29786">
          <cell r="D29786"/>
        </row>
        <row r="29787">
          <cell r="D29787"/>
        </row>
        <row r="29788">
          <cell r="D29788"/>
        </row>
        <row r="29789">
          <cell r="D29789"/>
        </row>
        <row r="29790">
          <cell r="D29790"/>
        </row>
        <row r="29791">
          <cell r="D29791"/>
        </row>
        <row r="29792">
          <cell r="D29792"/>
        </row>
        <row r="29793">
          <cell r="D29793"/>
        </row>
        <row r="29794">
          <cell r="D29794"/>
        </row>
        <row r="29795">
          <cell r="D29795"/>
        </row>
        <row r="29796">
          <cell r="D29796"/>
        </row>
        <row r="29797">
          <cell r="D29797"/>
        </row>
        <row r="29798">
          <cell r="D29798"/>
        </row>
        <row r="29799">
          <cell r="D29799"/>
        </row>
        <row r="29800">
          <cell r="D29800"/>
        </row>
        <row r="29801">
          <cell r="D29801"/>
        </row>
        <row r="29802">
          <cell r="D29802"/>
        </row>
        <row r="29803">
          <cell r="D29803"/>
        </row>
        <row r="29804">
          <cell r="D29804"/>
        </row>
        <row r="29805">
          <cell r="D29805"/>
        </row>
        <row r="29806">
          <cell r="D29806"/>
        </row>
        <row r="29807">
          <cell r="D29807"/>
        </row>
        <row r="29808">
          <cell r="D29808"/>
        </row>
        <row r="29809">
          <cell r="D29809"/>
        </row>
        <row r="29810">
          <cell r="D29810"/>
        </row>
        <row r="29811">
          <cell r="D29811"/>
        </row>
        <row r="29812">
          <cell r="D29812"/>
        </row>
        <row r="29813">
          <cell r="D29813"/>
        </row>
        <row r="29814">
          <cell r="D29814"/>
        </row>
        <row r="29815">
          <cell r="D29815"/>
        </row>
        <row r="29816">
          <cell r="D29816"/>
        </row>
        <row r="29817">
          <cell r="D29817"/>
        </row>
        <row r="29818">
          <cell r="D29818"/>
        </row>
        <row r="29819">
          <cell r="D29819"/>
        </row>
        <row r="29820">
          <cell r="D29820"/>
        </row>
        <row r="29821">
          <cell r="D29821"/>
        </row>
        <row r="29822">
          <cell r="D29822"/>
        </row>
        <row r="29823">
          <cell r="D29823"/>
        </row>
        <row r="29824">
          <cell r="D29824"/>
        </row>
        <row r="29825">
          <cell r="D29825"/>
        </row>
        <row r="29826">
          <cell r="D29826"/>
        </row>
        <row r="29827">
          <cell r="D29827"/>
        </row>
        <row r="29828">
          <cell r="D29828"/>
        </row>
        <row r="29829">
          <cell r="D29829"/>
        </row>
        <row r="29830">
          <cell r="D29830"/>
        </row>
        <row r="29831">
          <cell r="D29831"/>
        </row>
        <row r="29832">
          <cell r="D29832"/>
        </row>
        <row r="29833">
          <cell r="D29833"/>
        </row>
        <row r="29834">
          <cell r="D29834"/>
        </row>
        <row r="29835">
          <cell r="D29835"/>
        </row>
        <row r="29836">
          <cell r="D29836"/>
        </row>
        <row r="29837">
          <cell r="D29837"/>
        </row>
        <row r="29838">
          <cell r="D29838"/>
        </row>
        <row r="29839">
          <cell r="D29839"/>
        </row>
        <row r="29840">
          <cell r="D29840"/>
        </row>
        <row r="29841">
          <cell r="D29841"/>
        </row>
        <row r="29842">
          <cell r="D29842"/>
        </row>
        <row r="29843">
          <cell r="D29843"/>
        </row>
        <row r="29844">
          <cell r="D29844"/>
        </row>
        <row r="29845">
          <cell r="D29845"/>
        </row>
        <row r="29846">
          <cell r="D29846"/>
        </row>
        <row r="29847">
          <cell r="D29847"/>
        </row>
        <row r="29848">
          <cell r="D29848"/>
        </row>
        <row r="29849">
          <cell r="D29849"/>
        </row>
        <row r="29850">
          <cell r="D29850"/>
        </row>
        <row r="29851">
          <cell r="D29851"/>
        </row>
        <row r="29852">
          <cell r="D29852"/>
        </row>
        <row r="29853">
          <cell r="D29853"/>
        </row>
        <row r="29854">
          <cell r="D29854"/>
        </row>
        <row r="29855">
          <cell r="D29855"/>
        </row>
        <row r="29856">
          <cell r="D29856"/>
        </row>
        <row r="29857">
          <cell r="D29857"/>
        </row>
        <row r="29858">
          <cell r="D29858"/>
        </row>
        <row r="29859">
          <cell r="D29859"/>
        </row>
        <row r="29860">
          <cell r="D29860"/>
        </row>
        <row r="29861">
          <cell r="D29861"/>
        </row>
        <row r="29862">
          <cell r="D29862"/>
        </row>
        <row r="29863">
          <cell r="D29863"/>
        </row>
        <row r="29864">
          <cell r="D29864"/>
        </row>
        <row r="29865">
          <cell r="D29865"/>
        </row>
        <row r="29866">
          <cell r="D29866"/>
        </row>
        <row r="29867">
          <cell r="D29867"/>
        </row>
        <row r="29868">
          <cell r="D29868"/>
        </row>
        <row r="29869">
          <cell r="D29869"/>
        </row>
        <row r="29870">
          <cell r="D29870"/>
        </row>
        <row r="29871">
          <cell r="D29871"/>
        </row>
        <row r="29872">
          <cell r="D29872"/>
        </row>
        <row r="29873">
          <cell r="D29873"/>
        </row>
        <row r="29874">
          <cell r="D29874"/>
        </row>
        <row r="29875">
          <cell r="D29875"/>
        </row>
        <row r="29876">
          <cell r="D29876"/>
        </row>
        <row r="29877">
          <cell r="D29877"/>
        </row>
        <row r="29878">
          <cell r="D29878"/>
        </row>
        <row r="29879">
          <cell r="D29879"/>
        </row>
        <row r="29880">
          <cell r="D29880"/>
        </row>
        <row r="29881">
          <cell r="D29881"/>
        </row>
        <row r="29882">
          <cell r="D29882"/>
        </row>
        <row r="29883">
          <cell r="D29883"/>
        </row>
        <row r="29884">
          <cell r="D29884"/>
        </row>
        <row r="29885">
          <cell r="D29885"/>
        </row>
        <row r="29886">
          <cell r="D29886"/>
        </row>
        <row r="29887">
          <cell r="D29887"/>
        </row>
        <row r="29888">
          <cell r="D29888"/>
        </row>
        <row r="29889">
          <cell r="D29889"/>
        </row>
        <row r="29890">
          <cell r="D29890"/>
        </row>
        <row r="29891">
          <cell r="D29891"/>
        </row>
        <row r="29892">
          <cell r="D29892"/>
        </row>
        <row r="29893">
          <cell r="D29893"/>
        </row>
        <row r="29894">
          <cell r="D29894"/>
        </row>
        <row r="29895">
          <cell r="D29895"/>
        </row>
        <row r="29896">
          <cell r="D29896"/>
        </row>
        <row r="29897">
          <cell r="D29897"/>
        </row>
        <row r="29898">
          <cell r="D29898"/>
        </row>
        <row r="29899">
          <cell r="D29899"/>
        </row>
        <row r="29900">
          <cell r="D29900"/>
        </row>
        <row r="29901">
          <cell r="D29901"/>
        </row>
        <row r="29902">
          <cell r="D29902"/>
        </row>
        <row r="29903">
          <cell r="D29903"/>
        </row>
        <row r="29904">
          <cell r="D29904"/>
        </row>
        <row r="29905">
          <cell r="D29905"/>
        </row>
        <row r="29906">
          <cell r="D29906"/>
        </row>
        <row r="29907">
          <cell r="D29907"/>
        </row>
        <row r="29908">
          <cell r="D29908"/>
        </row>
        <row r="29909">
          <cell r="D29909"/>
        </row>
        <row r="29910">
          <cell r="D29910"/>
        </row>
        <row r="29911">
          <cell r="D29911"/>
        </row>
        <row r="29912">
          <cell r="D29912"/>
        </row>
        <row r="29913">
          <cell r="D29913"/>
        </row>
        <row r="29914">
          <cell r="D29914"/>
        </row>
        <row r="29915">
          <cell r="D29915"/>
        </row>
        <row r="29916">
          <cell r="D29916"/>
        </row>
        <row r="29917">
          <cell r="D29917"/>
        </row>
        <row r="29918">
          <cell r="D29918"/>
        </row>
        <row r="29919">
          <cell r="D29919"/>
        </row>
        <row r="29920">
          <cell r="D29920"/>
        </row>
        <row r="29921">
          <cell r="D29921"/>
        </row>
        <row r="29922">
          <cell r="D29922"/>
        </row>
        <row r="29923">
          <cell r="D29923"/>
        </row>
        <row r="29924">
          <cell r="D29924"/>
        </row>
        <row r="29925">
          <cell r="D29925"/>
        </row>
        <row r="29926">
          <cell r="D29926"/>
        </row>
        <row r="29927">
          <cell r="D29927"/>
        </row>
        <row r="29928">
          <cell r="D29928"/>
        </row>
        <row r="29929">
          <cell r="D29929"/>
        </row>
        <row r="29930">
          <cell r="D29930"/>
        </row>
        <row r="29931">
          <cell r="D29931"/>
        </row>
        <row r="29932">
          <cell r="D29932"/>
        </row>
        <row r="29933">
          <cell r="D29933"/>
        </row>
        <row r="29934">
          <cell r="D29934"/>
        </row>
        <row r="29935">
          <cell r="D29935"/>
        </row>
        <row r="29936">
          <cell r="D29936"/>
        </row>
        <row r="29937">
          <cell r="D29937"/>
        </row>
        <row r="29938">
          <cell r="D29938"/>
        </row>
        <row r="29939">
          <cell r="D29939"/>
        </row>
        <row r="29940">
          <cell r="D29940"/>
        </row>
        <row r="29941">
          <cell r="D29941"/>
        </row>
        <row r="29942">
          <cell r="D29942"/>
        </row>
        <row r="29943">
          <cell r="D29943"/>
        </row>
        <row r="29944">
          <cell r="D29944"/>
        </row>
        <row r="29945">
          <cell r="D29945"/>
        </row>
        <row r="29946">
          <cell r="D29946"/>
        </row>
        <row r="29947">
          <cell r="D29947"/>
        </row>
        <row r="29948">
          <cell r="D29948"/>
        </row>
        <row r="29949">
          <cell r="D29949"/>
        </row>
        <row r="29950">
          <cell r="D29950"/>
        </row>
        <row r="29951">
          <cell r="D29951"/>
        </row>
        <row r="29952">
          <cell r="D29952"/>
        </row>
        <row r="29953">
          <cell r="D29953"/>
        </row>
        <row r="29954">
          <cell r="D29954"/>
        </row>
        <row r="29955">
          <cell r="D29955"/>
        </row>
        <row r="29956">
          <cell r="D29956"/>
        </row>
        <row r="29957">
          <cell r="D29957"/>
        </row>
        <row r="29958">
          <cell r="D29958"/>
        </row>
        <row r="29959">
          <cell r="D29959"/>
        </row>
        <row r="29960">
          <cell r="D29960"/>
        </row>
        <row r="29961">
          <cell r="D29961"/>
        </row>
        <row r="29962">
          <cell r="D29962"/>
        </row>
        <row r="29963">
          <cell r="D29963"/>
        </row>
        <row r="29964">
          <cell r="D29964"/>
        </row>
        <row r="29965">
          <cell r="D29965"/>
        </row>
        <row r="29966">
          <cell r="D29966"/>
        </row>
        <row r="29967">
          <cell r="D29967"/>
        </row>
        <row r="29968">
          <cell r="D29968"/>
        </row>
        <row r="29969">
          <cell r="D29969"/>
        </row>
        <row r="29970">
          <cell r="D29970"/>
        </row>
        <row r="29971">
          <cell r="D29971"/>
        </row>
        <row r="29972">
          <cell r="D29972"/>
        </row>
        <row r="29973">
          <cell r="D29973"/>
        </row>
        <row r="29974">
          <cell r="D29974"/>
        </row>
        <row r="29975">
          <cell r="D29975"/>
        </row>
        <row r="29976">
          <cell r="D29976"/>
        </row>
        <row r="29977">
          <cell r="D29977"/>
        </row>
        <row r="29978">
          <cell r="D29978"/>
        </row>
        <row r="29979">
          <cell r="D29979"/>
        </row>
        <row r="29980">
          <cell r="D29980"/>
        </row>
        <row r="29981">
          <cell r="D29981"/>
        </row>
        <row r="29982">
          <cell r="D29982"/>
        </row>
        <row r="29983">
          <cell r="D29983"/>
        </row>
        <row r="29984">
          <cell r="D29984"/>
        </row>
        <row r="29985">
          <cell r="D29985"/>
        </row>
        <row r="29986">
          <cell r="D29986"/>
        </row>
        <row r="29987">
          <cell r="D29987"/>
        </row>
        <row r="29988">
          <cell r="D29988"/>
        </row>
        <row r="29989">
          <cell r="D29989"/>
        </row>
        <row r="29990">
          <cell r="D29990"/>
        </row>
        <row r="29991">
          <cell r="D29991"/>
        </row>
        <row r="29992">
          <cell r="D29992"/>
        </row>
        <row r="29993">
          <cell r="D29993"/>
        </row>
        <row r="29994">
          <cell r="D29994"/>
        </row>
        <row r="29995">
          <cell r="D29995"/>
        </row>
        <row r="29996">
          <cell r="D29996"/>
        </row>
        <row r="29997">
          <cell r="D29997"/>
        </row>
        <row r="29998">
          <cell r="D29998"/>
        </row>
        <row r="29999">
          <cell r="D29999"/>
        </row>
        <row r="30000">
          <cell r="D30000"/>
        </row>
        <row r="30001">
          <cell r="D30001"/>
        </row>
        <row r="30002">
          <cell r="D30002"/>
        </row>
        <row r="30003">
          <cell r="D30003"/>
        </row>
        <row r="30004">
          <cell r="D30004"/>
        </row>
        <row r="30005">
          <cell r="D30005"/>
        </row>
        <row r="30006">
          <cell r="D30006"/>
        </row>
        <row r="30007">
          <cell r="D30007"/>
        </row>
        <row r="30008">
          <cell r="D30008"/>
        </row>
        <row r="30009">
          <cell r="D30009"/>
        </row>
        <row r="30010">
          <cell r="D30010"/>
        </row>
        <row r="30011">
          <cell r="D30011"/>
        </row>
        <row r="30012">
          <cell r="D30012"/>
        </row>
        <row r="30013">
          <cell r="D30013"/>
        </row>
        <row r="30014">
          <cell r="D30014"/>
        </row>
        <row r="30015">
          <cell r="D30015"/>
        </row>
        <row r="30016">
          <cell r="D30016"/>
        </row>
        <row r="30017">
          <cell r="D30017"/>
        </row>
        <row r="30018">
          <cell r="D30018"/>
        </row>
        <row r="30019">
          <cell r="D30019"/>
        </row>
        <row r="30020">
          <cell r="D30020"/>
        </row>
        <row r="30021">
          <cell r="D30021"/>
        </row>
        <row r="30022">
          <cell r="D30022"/>
        </row>
        <row r="30023">
          <cell r="D30023"/>
        </row>
        <row r="30024">
          <cell r="D30024"/>
        </row>
        <row r="30025">
          <cell r="D30025"/>
        </row>
        <row r="30026">
          <cell r="D30026"/>
        </row>
        <row r="30027">
          <cell r="D30027"/>
        </row>
        <row r="30028">
          <cell r="D30028"/>
        </row>
        <row r="30029">
          <cell r="D30029"/>
        </row>
        <row r="30030">
          <cell r="D30030"/>
        </row>
        <row r="30031">
          <cell r="D30031"/>
        </row>
        <row r="30032">
          <cell r="D30032"/>
        </row>
        <row r="30033">
          <cell r="D30033"/>
        </row>
        <row r="30034">
          <cell r="D30034"/>
        </row>
        <row r="30035">
          <cell r="D30035"/>
        </row>
        <row r="30036">
          <cell r="D30036"/>
        </row>
        <row r="30037">
          <cell r="D30037"/>
        </row>
        <row r="30038">
          <cell r="D30038"/>
        </row>
        <row r="30039">
          <cell r="D30039"/>
        </row>
        <row r="30040">
          <cell r="D30040"/>
        </row>
        <row r="30041">
          <cell r="D30041"/>
        </row>
        <row r="30042">
          <cell r="D30042"/>
        </row>
        <row r="30043">
          <cell r="D30043"/>
        </row>
        <row r="30044">
          <cell r="D30044"/>
        </row>
        <row r="30045">
          <cell r="D30045"/>
        </row>
        <row r="30046">
          <cell r="D30046"/>
        </row>
        <row r="30047">
          <cell r="D30047"/>
        </row>
        <row r="30048">
          <cell r="D30048"/>
        </row>
        <row r="30049">
          <cell r="D30049"/>
        </row>
        <row r="30050">
          <cell r="D30050"/>
        </row>
        <row r="30051">
          <cell r="D30051"/>
        </row>
        <row r="30052">
          <cell r="D30052"/>
        </row>
        <row r="30053">
          <cell r="D30053"/>
        </row>
        <row r="30054">
          <cell r="D30054"/>
        </row>
        <row r="30055">
          <cell r="D30055"/>
        </row>
        <row r="30056">
          <cell r="D30056"/>
        </row>
        <row r="30057">
          <cell r="D30057"/>
        </row>
        <row r="30058">
          <cell r="D30058"/>
        </row>
        <row r="30059">
          <cell r="D30059"/>
        </row>
        <row r="30060">
          <cell r="D30060"/>
        </row>
        <row r="30061">
          <cell r="D30061"/>
        </row>
        <row r="30062">
          <cell r="D30062"/>
        </row>
        <row r="30063">
          <cell r="D30063"/>
        </row>
        <row r="30064">
          <cell r="D30064"/>
        </row>
        <row r="30065">
          <cell r="D30065"/>
        </row>
        <row r="30066">
          <cell r="D30066"/>
        </row>
        <row r="30067">
          <cell r="D30067"/>
        </row>
        <row r="30068">
          <cell r="D30068"/>
        </row>
        <row r="30069">
          <cell r="D30069"/>
        </row>
        <row r="30070">
          <cell r="D30070"/>
        </row>
        <row r="30071">
          <cell r="D30071"/>
        </row>
        <row r="30072">
          <cell r="D30072"/>
        </row>
        <row r="30073">
          <cell r="D30073"/>
        </row>
        <row r="30074">
          <cell r="D30074"/>
        </row>
        <row r="30075">
          <cell r="D30075"/>
        </row>
        <row r="30076">
          <cell r="D30076"/>
        </row>
        <row r="30077">
          <cell r="D30077"/>
        </row>
        <row r="30078">
          <cell r="D30078"/>
        </row>
        <row r="30079">
          <cell r="D30079"/>
        </row>
        <row r="30080">
          <cell r="D30080"/>
        </row>
        <row r="30081">
          <cell r="D30081"/>
        </row>
        <row r="30082">
          <cell r="D30082"/>
        </row>
        <row r="30083">
          <cell r="D30083"/>
        </row>
        <row r="30084">
          <cell r="D30084"/>
        </row>
        <row r="30085">
          <cell r="D30085"/>
        </row>
        <row r="30086">
          <cell r="D30086"/>
        </row>
        <row r="30087">
          <cell r="D30087"/>
        </row>
        <row r="30088">
          <cell r="D30088"/>
        </row>
        <row r="30089">
          <cell r="D30089"/>
        </row>
        <row r="30090">
          <cell r="D30090"/>
        </row>
        <row r="30091">
          <cell r="D30091"/>
        </row>
        <row r="30092">
          <cell r="D30092"/>
        </row>
        <row r="30093">
          <cell r="D30093"/>
        </row>
        <row r="30094">
          <cell r="D30094"/>
        </row>
        <row r="30095">
          <cell r="D30095"/>
        </row>
        <row r="30096">
          <cell r="D30096"/>
        </row>
        <row r="30097">
          <cell r="D30097"/>
        </row>
        <row r="30098">
          <cell r="D30098"/>
        </row>
        <row r="30099">
          <cell r="D30099"/>
        </row>
        <row r="30100">
          <cell r="D30100"/>
        </row>
        <row r="30101">
          <cell r="D30101"/>
        </row>
        <row r="30102">
          <cell r="D30102"/>
        </row>
        <row r="30103">
          <cell r="D30103"/>
        </row>
        <row r="30104">
          <cell r="D30104"/>
        </row>
        <row r="30105">
          <cell r="D30105"/>
        </row>
        <row r="30106">
          <cell r="D30106"/>
        </row>
        <row r="30107">
          <cell r="D30107"/>
        </row>
        <row r="30108">
          <cell r="D30108"/>
        </row>
        <row r="30109">
          <cell r="D30109"/>
        </row>
        <row r="30110">
          <cell r="D30110"/>
        </row>
        <row r="30111">
          <cell r="D30111"/>
        </row>
        <row r="30112">
          <cell r="D30112"/>
        </row>
        <row r="30113">
          <cell r="D30113"/>
        </row>
        <row r="30114">
          <cell r="D30114"/>
        </row>
        <row r="30115">
          <cell r="D30115"/>
        </row>
        <row r="30116">
          <cell r="D30116"/>
        </row>
        <row r="30117">
          <cell r="D30117"/>
        </row>
        <row r="30118">
          <cell r="D30118"/>
        </row>
        <row r="30119">
          <cell r="D30119"/>
        </row>
        <row r="30120">
          <cell r="D30120"/>
        </row>
        <row r="30121">
          <cell r="D30121"/>
        </row>
        <row r="30122">
          <cell r="D30122"/>
        </row>
        <row r="30123">
          <cell r="D30123"/>
        </row>
        <row r="30124">
          <cell r="D30124"/>
        </row>
        <row r="30125">
          <cell r="D30125"/>
        </row>
        <row r="30126">
          <cell r="D30126"/>
        </row>
        <row r="30127">
          <cell r="D30127"/>
        </row>
        <row r="30128">
          <cell r="D30128"/>
        </row>
        <row r="30129">
          <cell r="D30129"/>
        </row>
        <row r="30130">
          <cell r="D30130"/>
        </row>
        <row r="30131">
          <cell r="D30131"/>
        </row>
        <row r="30132">
          <cell r="D30132"/>
        </row>
        <row r="30133">
          <cell r="D30133"/>
        </row>
        <row r="30134">
          <cell r="D30134"/>
        </row>
        <row r="30135">
          <cell r="D30135"/>
        </row>
        <row r="30136">
          <cell r="D30136"/>
        </row>
        <row r="30137">
          <cell r="D30137"/>
        </row>
        <row r="30138">
          <cell r="D30138"/>
        </row>
        <row r="30139">
          <cell r="D30139"/>
        </row>
        <row r="30140">
          <cell r="D30140"/>
        </row>
        <row r="30141">
          <cell r="D30141"/>
        </row>
        <row r="30142">
          <cell r="D30142"/>
        </row>
        <row r="30143">
          <cell r="D30143"/>
        </row>
        <row r="30144">
          <cell r="D30144"/>
        </row>
        <row r="30145">
          <cell r="D30145"/>
        </row>
        <row r="30146">
          <cell r="D30146"/>
        </row>
        <row r="30147">
          <cell r="D30147"/>
        </row>
        <row r="30148">
          <cell r="D30148"/>
        </row>
        <row r="30149">
          <cell r="D30149"/>
        </row>
        <row r="30150">
          <cell r="D30150"/>
        </row>
        <row r="30151">
          <cell r="D30151"/>
        </row>
        <row r="30152">
          <cell r="D30152"/>
        </row>
        <row r="30153">
          <cell r="D30153"/>
        </row>
        <row r="30154">
          <cell r="D30154"/>
        </row>
        <row r="30155">
          <cell r="D30155"/>
        </row>
        <row r="30156">
          <cell r="D30156"/>
        </row>
        <row r="30157">
          <cell r="D30157"/>
        </row>
        <row r="30158">
          <cell r="D30158"/>
        </row>
        <row r="30159">
          <cell r="D30159"/>
        </row>
        <row r="30160">
          <cell r="D30160"/>
        </row>
        <row r="30161">
          <cell r="D30161"/>
        </row>
        <row r="30162">
          <cell r="D30162"/>
        </row>
        <row r="30163">
          <cell r="D30163"/>
        </row>
        <row r="30164">
          <cell r="D30164"/>
        </row>
        <row r="30165">
          <cell r="D30165"/>
        </row>
        <row r="30166">
          <cell r="D30166"/>
        </row>
        <row r="30167">
          <cell r="D30167"/>
        </row>
        <row r="30168">
          <cell r="D30168"/>
        </row>
        <row r="30169">
          <cell r="D30169"/>
        </row>
        <row r="30170">
          <cell r="D30170"/>
        </row>
        <row r="30171">
          <cell r="D30171"/>
        </row>
        <row r="30172">
          <cell r="D30172"/>
        </row>
        <row r="30173">
          <cell r="D30173"/>
        </row>
        <row r="30174">
          <cell r="D30174"/>
        </row>
        <row r="30175">
          <cell r="D30175"/>
        </row>
        <row r="30176">
          <cell r="D30176"/>
        </row>
        <row r="30177">
          <cell r="D30177"/>
        </row>
        <row r="30178">
          <cell r="D30178"/>
        </row>
        <row r="30179">
          <cell r="D30179"/>
        </row>
        <row r="30180">
          <cell r="D30180"/>
        </row>
        <row r="30181">
          <cell r="D30181"/>
        </row>
        <row r="30182">
          <cell r="D30182"/>
        </row>
        <row r="30183">
          <cell r="D30183"/>
        </row>
        <row r="30184">
          <cell r="D30184"/>
        </row>
        <row r="30185">
          <cell r="D30185"/>
        </row>
        <row r="30186">
          <cell r="D30186"/>
        </row>
        <row r="30187">
          <cell r="D30187"/>
        </row>
        <row r="30188">
          <cell r="D30188"/>
        </row>
        <row r="30189">
          <cell r="D30189"/>
        </row>
        <row r="30190">
          <cell r="D30190"/>
        </row>
        <row r="30191">
          <cell r="D30191"/>
        </row>
        <row r="30192">
          <cell r="D30192"/>
        </row>
        <row r="30193">
          <cell r="D30193"/>
        </row>
        <row r="30194">
          <cell r="D30194"/>
        </row>
        <row r="30195">
          <cell r="D30195"/>
        </row>
        <row r="30196">
          <cell r="D30196"/>
        </row>
        <row r="30197">
          <cell r="D30197"/>
        </row>
        <row r="30198">
          <cell r="D30198"/>
        </row>
        <row r="30199">
          <cell r="D30199"/>
        </row>
        <row r="30200">
          <cell r="D30200"/>
        </row>
        <row r="30201">
          <cell r="D30201"/>
        </row>
        <row r="30202">
          <cell r="D30202"/>
        </row>
        <row r="30203">
          <cell r="D30203"/>
        </row>
        <row r="30204">
          <cell r="D30204"/>
        </row>
        <row r="30205">
          <cell r="D30205"/>
        </row>
        <row r="30206">
          <cell r="D30206"/>
        </row>
        <row r="30207">
          <cell r="D30207"/>
        </row>
        <row r="30208">
          <cell r="D30208"/>
        </row>
        <row r="30209">
          <cell r="D30209"/>
        </row>
        <row r="30210">
          <cell r="D30210"/>
        </row>
        <row r="30211">
          <cell r="D30211"/>
        </row>
        <row r="30212">
          <cell r="D30212"/>
        </row>
        <row r="30213">
          <cell r="D30213"/>
        </row>
        <row r="30214">
          <cell r="D30214"/>
        </row>
        <row r="30215">
          <cell r="D30215"/>
        </row>
        <row r="30216">
          <cell r="D30216"/>
        </row>
        <row r="30217">
          <cell r="D30217"/>
        </row>
        <row r="30218">
          <cell r="D30218"/>
        </row>
        <row r="30219">
          <cell r="D30219"/>
        </row>
        <row r="30220">
          <cell r="D30220"/>
        </row>
        <row r="30221">
          <cell r="D30221"/>
        </row>
        <row r="30222">
          <cell r="D30222"/>
        </row>
        <row r="30223">
          <cell r="D30223"/>
        </row>
        <row r="30224">
          <cell r="D30224"/>
        </row>
        <row r="30225">
          <cell r="D30225"/>
        </row>
        <row r="30226">
          <cell r="D30226"/>
        </row>
        <row r="30227">
          <cell r="D30227"/>
        </row>
        <row r="30228">
          <cell r="D30228"/>
        </row>
        <row r="30229">
          <cell r="D30229"/>
        </row>
        <row r="30230">
          <cell r="D30230"/>
        </row>
        <row r="30231">
          <cell r="D30231"/>
        </row>
        <row r="30232">
          <cell r="D30232"/>
        </row>
        <row r="30233">
          <cell r="D30233"/>
        </row>
        <row r="30234">
          <cell r="D30234"/>
        </row>
        <row r="30235">
          <cell r="D30235"/>
        </row>
        <row r="30236">
          <cell r="D30236"/>
        </row>
        <row r="30237">
          <cell r="D30237"/>
        </row>
        <row r="30238">
          <cell r="D30238"/>
        </row>
        <row r="30239">
          <cell r="D30239"/>
        </row>
        <row r="30240">
          <cell r="D30240"/>
        </row>
        <row r="30241">
          <cell r="D30241"/>
        </row>
        <row r="30242">
          <cell r="D30242"/>
        </row>
        <row r="30243">
          <cell r="D30243"/>
        </row>
        <row r="30244">
          <cell r="D30244"/>
        </row>
        <row r="30245">
          <cell r="D30245"/>
        </row>
        <row r="30246">
          <cell r="D30246"/>
        </row>
        <row r="30247">
          <cell r="D30247"/>
        </row>
        <row r="30248">
          <cell r="D30248"/>
        </row>
        <row r="30249">
          <cell r="D30249"/>
        </row>
        <row r="30250">
          <cell r="D30250"/>
        </row>
        <row r="30251">
          <cell r="D30251"/>
        </row>
        <row r="30252">
          <cell r="D30252"/>
        </row>
        <row r="30253">
          <cell r="D30253"/>
        </row>
        <row r="30254">
          <cell r="D30254"/>
        </row>
        <row r="30255">
          <cell r="D30255"/>
        </row>
        <row r="30256">
          <cell r="D30256"/>
        </row>
        <row r="30257">
          <cell r="D30257"/>
        </row>
        <row r="30258">
          <cell r="D30258"/>
        </row>
        <row r="30259">
          <cell r="D30259"/>
        </row>
        <row r="30260">
          <cell r="D30260"/>
        </row>
        <row r="30261">
          <cell r="D30261"/>
        </row>
        <row r="30262">
          <cell r="D30262"/>
        </row>
        <row r="30263">
          <cell r="D30263"/>
        </row>
        <row r="30264">
          <cell r="D30264"/>
        </row>
        <row r="30265">
          <cell r="D30265"/>
        </row>
        <row r="30266">
          <cell r="D30266"/>
        </row>
        <row r="30267">
          <cell r="D30267"/>
        </row>
        <row r="30268">
          <cell r="D30268"/>
        </row>
        <row r="30269">
          <cell r="D30269"/>
        </row>
        <row r="30270">
          <cell r="D30270"/>
        </row>
        <row r="30271">
          <cell r="D30271"/>
        </row>
        <row r="30272">
          <cell r="D30272"/>
        </row>
        <row r="30273">
          <cell r="D30273"/>
        </row>
        <row r="30274">
          <cell r="D30274"/>
        </row>
        <row r="30275">
          <cell r="D30275"/>
        </row>
        <row r="30276">
          <cell r="D30276"/>
        </row>
        <row r="30277">
          <cell r="D30277"/>
        </row>
        <row r="30278">
          <cell r="D30278"/>
        </row>
        <row r="30279">
          <cell r="D30279"/>
        </row>
        <row r="30280">
          <cell r="D30280"/>
        </row>
        <row r="30281">
          <cell r="D30281"/>
        </row>
        <row r="30282">
          <cell r="D30282"/>
        </row>
        <row r="30283">
          <cell r="D30283"/>
        </row>
        <row r="30284">
          <cell r="D30284"/>
        </row>
        <row r="30285">
          <cell r="D30285"/>
        </row>
        <row r="30286">
          <cell r="D30286"/>
        </row>
        <row r="30287">
          <cell r="D30287"/>
        </row>
        <row r="30288">
          <cell r="D30288"/>
        </row>
        <row r="30289">
          <cell r="D30289"/>
        </row>
        <row r="30290">
          <cell r="D30290"/>
        </row>
        <row r="30291">
          <cell r="D30291"/>
        </row>
        <row r="30292">
          <cell r="D30292"/>
        </row>
        <row r="30293">
          <cell r="D30293"/>
        </row>
        <row r="30294">
          <cell r="D30294"/>
        </row>
        <row r="30295">
          <cell r="D30295"/>
        </row>
        <row r="30296">
          <cell r="D30296"/>
        </row>
        <row r="30297">
          <cell r="D30297"/>
        </row>
        <row r="30298">
          <cell r="D30298"/>
        </row>
        <row r="30299">
          <cell r="D30299"/>
        </row>
        <row r="30300">
          <cell r="D30300"/>
        </row>
        <row r="30301">
          <cell r="D30301"/>
        </row>
        <row r="30302">
          <cell r="D30302"/>
        </row>
        <row r="30303">
          <cell r="D30303"/>
        </row>
        <row r="30304">
          <cell r="D30304"/>
        </row>
        <row r="30305">
          <cell r="D30305"/>
        </row>
        <row r="30306">
          <cell r="D30306"/>
        </row>
        <row r="30307">
          <cell r="D30307"/>
        </row>
        <row r="30308">
          <cell r="D30308"/>
        </row>
        <row r="30309">
          <cell r="D30309"/>
        </row>
        <row r="30310">
          <cell r="D30310"/>
        </row>
        <row r="30311">
          <cell r="D30311"/>
        </row>
        <row r="30312">
          <cell r="D30312"/>
        </row>
        <row r="30313">
          <cell r="D30313"/>
        </row>
        <row r="30314">
          <cell r="D30314"/>
        </row>
        <row r="30315">
          <cell r="D30315"/>
        </row>
        <row r="30316">
          <cell r="D30316"/>
        </row>
        <row r="30317">
          <cell r="D30317"/>
        </row>
        <row r="30318">
          <cell r="D30318"/>
        </row>
        <row r="30319">
          <cell r="D30319"/>
        </row>
        <row r="30320">
          <cell r="D30320"/>
        </row>
        <row r="30321">
          <cell r="D30321"/>
        </row>
        <row r="30322">
          <cell r="D30322"/>
        </row>
        <row r="30323">
          <cell r="D30323"/>
        </row>
        <row r="30324">
          <cell r="D30324"/>
        </row>
        <row r="30325">
          <cell r="D30325"/>
        </row>
        <row r="30326">
          <cell r="D30326"/>
        </row>
        <row r="30327">
          <cell r="D30327"/>
        </row>
        <row r="30328">
          <cell r="D30328"/>
        </row>
        <row r="30329">
          <cell r="D30329"/>
        </row>
        <row r="30330">
          <cell r="D30330"/>
        </row>
        <row r="30331">
          <cell r="D30331"/>
        </row>
        <row r="30332">
          <cell r="D30332"/>
        </row>
        <row r="30333">
          <cell r="D30333"/>
        </row>
        <row r="30334">
          <cell r="D30334"/>
        </row>
        <row r="30335">
          <cell r="D30335"/>
        </row>
        <row r="30336">
          <cell r="D30336"/>
        </row>
        <row r="30337">
          <cell r="D30337"/>
        </row>
        <row r="30338">
          <cell r="D30338"/>
        </row>
        <row r="30339">
          <cell r="D30339"/>
        </row>
        <row r="30340">
          <cell r="D30340"/>
        </row>
        <row r="30341">
          <cell r="D30341"/>
        </row>
        <row r="30342">
          <cell r="D30342"/>
        </row>
        <row r="30343">
          <cell r="D30343"/>
        </row>
        <row r="30344">
          <cell r="D30344"/>
        </row>
        <row r="30345">
          <cell r="D30345"/>
        </row>
        <row r="30346">
          <cell r="D30346"/>
        </row>
        <row r="30347">
          <cell r="D30347"/>
        </row>
        <row r="30348">
          <cell r="D30348"/>
        </row>
        <row r="30349">
          <cell r="D30349"/>
        </row>
        <row r="30350">
          <cell r="D30350"/>
        </row>
        <row r="30351">
          <cell r="D30351"/>
        </row>
        <row r="30352">
          <cell r="D30352"/>
        </row>
        <row r="30353">
          <cell r="D30353"/>
        </row>
        <row r="30354">
          <cell r="D30354"/>
        </row>
        <row r="30355">
          <cell r="D30355"/>
        </row>
        <row r="30356">
          <cell r="D30356"/>
        </row>
        <row r="30357">
          <cell r="D30357"/>
        </row>
        <row r="30358">
          <cell r="D30358"/>
        </row>
        <row r="30359">
          <cell r="D30359"/>
        </row>
        <row r="30360">
          <cell r="D30360"/>
        </row>
        <row r="30361">
          <cell r="D30361"/>
        </row>
        <row r="30362">
          <cell r="D30362"/>
        </row>
        <row r="30363">
          <cell r="D30363"/>
        </row>
        <row r="30364">
          <cell r="D30364"/>
        </row>
        <row r="30365">
          <cell r="D30365"/>
        </row>
        <row r="30366">
          <cell r="D30366"/>
        </row>
        <row r="30367">
          <cell r="D30367"/>
        </row>
        <row r="30368">
          <cell r="D30368"/>
        </row>
        <row r="30369">
          <cell r="D30369"/>
        </row>
        <row r="30370">
          <cell r="D30370"/>
        </row>
        <row r="30371">
          <cell r="D30371"/>
        </row>
        <row r="30372">
          <cell r="D30372"/>
        </row>
        <row r="30373">
          <cell r="D30373"/>
        </row>
        <row r="30374">
          <cell r="D30374"/>
        </row>
        <row r="30375">
          <cell r="D30375"/>
        </row>
        <row r="30376">
          <cell r="D30376"/>
        </row>
        <row r="30377">
          <cell r="D30377"/>
        </row>
        <row r="30378">
          <cell r="D30378"/>
        </row>
        <row r="30379">
          <cell r="D30379"/>
        </row>
        <row r="30380">
          <cell r="D30380"/>
        </row>
        <row r="30381">
          <cell r="D30381"/>
        </row>
        <row r="30382">
          <cell r="D30382"/>
        </row>
        <row r="30383">
          <cell r="D30383"/>
        </row>
        <row r="30384">
          <cell r="D30384"/>
        </row>
        <row r="30385">
          <cell r="D30385"/>
        </row>
        <row r="30386">
          <cell r="D30386"/>
        </row>
        <row r="30387">
          <cell r="D30387"/>
        </row>
        <row r="30388">
          <cell r="D30388"/>
        </row>
        <row r="30389">
          <cell r="D30389"/>
        </row>
        <row r="30390">
          <cell r="D30390"/>
        </row>
        <row r="30391">
          <cell r="D30391"/>
        </row>
        <row r="30392">
          <cell r="D30392"/>
        </row>
        <row r="30393">
          <cell r="D30393"/>
        </row>
        <row r="30394">
          <cell r="D30394"/>
        </row>
        <row r="30395">
          <cell r="D30395"/>
        </row>
        <row r="30396">
          <cell r="D30396"/>
        </row>
        <row r="30397">
          <cell r="D30397"/>
        </row>
        <row r="30398">
          <cell r="D30398"/>
        </row>
        <row r="30399">
          <cell r="D30399"/>
        </row>
        <row r="30400">
          <cell r="D30400"/>
        </row>
        <row r="30401">
          <cell r="D30401"/>
        </row>
        <row r="30402">
          <cell r="D30402"/>
        </row>
        <row r="30403">
          <cell r="D30403"/>
        </row>
        <row r="30404">
          <cell r="D30404"/>
        </row>
        <row r="30405">
          <cell r="D30405"/>
        </row>
        <row r="30406">
          <cell r="D30406"/>
        </row>
        <row r="30407">
          <cell r="D30407"/>
        </row>
        <row r="30408">
          <cell r="D30408"/>
        </row>
        <row r="30409">
          <cell r="D30409"/>
        </row>
        <row r="30410">
          <cell r="D30410"/>
        </row>
        <row r="30411">
          <cell r="D30411"/>
        </row>
        <row r="30412">
          <cell r="D30412"/>
        </row>
        <row r="30413">
          <cell r="D30413"/>
        </row>
        <row r="30414">
          <cell r="D30414"/>
        </row>
        <row r="30415">
          <cell r="D30415"/>
        </row>
        <row r="30416">
          <cell r="D30416"/>
        </row>
        <row r="30417">
          <cell r="D30417"/>
        </row>
        <row r="30418">
          <cell r="D30418"/>
        </row>
        <row r="30419">
          <cell r="D30419"/>
        </row>
        <row r="30420">
          <cell r="D30420"/>
        </row>
        <row r="30421">
          <cell r="D30421"/>
        </row>
        <row r="30422">
          <cell r="D30422"/>
        </row>
        <row r="30423">
          <cell r="D30423"/>
        </row>
        <row r="30424">
          <cell r="D30424"/>
        </row>
        <row r="30425">
          <cell r="D30425"/>
        </row>
        <row r="30426">
          <cell r="D30426"/>
        </row>
        <row r="30427">
          <cell r="D30427"/>
        </row>
        <row r="30428">
          <cell r="D30428"/>
        </row>
        <row r="30429">
          <cell r="D30429"/>
        </row>
        <row r="30430">
          <cell r="D30430"/>
        </row>
        <row r="30431">
          <cell r="D30431"/>
        </row>
        <row r="30432">
          <cell r="D30432"/>
        </row>
        <row r="30433">
          <cell r="D30433"/>
        </row>
        <row r="30434">
          <cell r="D30434"/>
        </row>
        <row r="30435">
          <cell r="D30435"/>
        </row>
        <row r="30436">
          <cell r="D30436"/>
        </row>
        <row r="30437">
          <cell r="D30437"/>
        </row>
        <row r="30438">
          <cell r="D30438"/>
        </row>
        <row r="30439">
          <cell r="D30439"/>
        </row>
        <row r="30440">
          <cell r="D30440"/>
        </row>
        <row r="30441">
          <cell r="D30441"/>
        </row>
        <row r="30442">
          <cell r="D30442"/>
        </row>
        <row r="30443">
          <cell r="D30443"/>
        </row>
        <row r="30444">
          <cell r="D30444"/>
        </row>
        <row r="30445">
          <cell r="D30445"/>
        </row>
        <row r="30446">
          <cell r="D30446"/>
        </row>
        <row r="30447">
          <cell r="D30447"/>
        </row>
        <row r="30448">
          <cell r="D30448"/>
        </row>
        <row r="30449">
          <cell r="D30449"/>
        </row>
        <row r="30450">
          <cell r="D30450"/>
        </row>
        <row r="30451">
          <cell r="D30451"/>
        </row>
        <row r="30452">
          <cell r="D30452"/>
        </row>
        <row r="30453">
          <cell r="D30453"/>
        </row>
        <row r="30454">
          <cell r="D30454"/>
        </row>
        <row r="30455">
          <cell r="D30455"/>
        </row>
        <row r="30456">
          <cell r="D30456"/>
        </row>
        <row r="30457">
          <cell r="D30457"/>
        </row>
        <row r="30458">
          <cell r="D30458"/>
        </row>
        <row r="30459">
          <cell r="D30459"/>
        </row>
        <row r="30460">
          <cell r="D30460"/>
        </row>
        <row r="30461">
          <cell r="D30461"/>
        </row>
        <row r="30462">
          <cell r="D30462"/>
        </row>
        <row r="30463">
          <cell r="D30463"/>
        </row>
        <row r="30464">
          <cell r="D30464"/>
        </row>
        <row r="30465">
          <cell r="D30465"/>
        </row>
        <row r="30466">
          <cell r="D30466"/>
        </row>
        <row r="30467">
          <cell r="D30467"/>
        </row>
        <row r="30468">
          <cell r="D30468"/>
        </row>
        <row r="30469">
          <cell r="D30469"/>
        </row>
        <row r="30470">
          <cell r="D30470"/>
        </row>
        <row r="30471">
          <cell r="D30471"/>
        </row>
        <row r="30472">
          <cell r="D30472"/>
        </row>
        <row r="30473">
          <cell r="D30473"/>
        </row>
        <row r="30474">
          <cell r="D30474"/>
        </row>
        <row r="30475">
          <cell r="D30475"/>
        </row>
        <row r="30476">
          <cell r="D30476"/>
        </row>
        <row r="30477">
          <cell r="D30477"/>
        </row>
        <row r="30478">
          <cell r="D30478"/>
        </row>
        <row r="30479">
          <cell r="D30479"/>
        </row>
        <row r="30480">
          <cell r="D30480"/>
        </row>
        <row r="30481">
          <cell r="D30481"/>
        </row>
        <row r="30482">
          <cell r="D30482"/>
        </row>
        <row r="30483">
          <cell r="D30483"/>
        </row>
        <row r="30484">
          <cell r="D30484"/>
        </row>
        <row r="30485">
          <cell r="D30485"/>
        </row>
        <row r="30486">
          <cell r="D30486"/>
        </row>
        <row r="30487">
          <cell r="D30487"/>
        </row>
        <row r="30488">
          <cell r="D30488"/>
        </row>
        <row r="30489">
          <cell r="D30489"/>
        </row>
        <row r="30490">
          <cell r="D30490"/>
        </row>
        <row r="30491">
          <cell r="D30491"/>
        </row>
        <row r="30492">
          <cell r="D30492"/>
        </row>
        <row r="30493">
          <cell r="D30493"/>
        </row>
        <row r="30494">
          <cell r="D30494"/>
        </row>
        <row r="30495">
          <cell r="D30495"/>
        </row>
        <row r="30496">
          <cell r="D30496"/>
        </row>
        <row r="30497">
          <cell r="D30497"/>
        </row>
        <row r="30498">
          <cell r="D30498"/>
        </row>
        <row r="30499">
          <cell r="D30499"/>
        </row>
        <row r="30500">
          <cell r="D30500"/>
        </row>
        <row r="30501">
          <cell r="D30501"/>
        </row>
        <row r="30502">
          <cell r="D30502"/>
        </row>
        <row r="30503">
          <cell r="D30503"/>
        </row>
        <row r="30504">
          <cell r="D30504"/>
        </row>
        <row r="30505">
          <cell r="D30505"/>
        </row>
        <row r="30506">
          <cell r="D30506"/>
        </row>
        <row r="30507">
          <cell r="D30507"/>
        </row>
        <row r="30508">
          <cell r="D30508"/>
        </row>
        <row r="30509">
          <cell r="D30509"/>
        </row>
        <row r="30510">
          <cell r="D30510"/>
        </row>
        <row r="30511">
          <cell r="D30511"/>
        </row>
        <row r="30512">
          <cell r="D30512"/>
        </row>
        <row r="30513">
          <cell r="D30513"/>
        </row>
        <row r="30514">
          <cell r="D30514"/>
        </row>
        <row r="30515">
          <cell r="D30515"/>
        </row>
        <row r="30516">
          <cell r="D30516"/>
        </row>
        <row r="30517">
          <cell r="D30517"/>
        </row>
        <row r="30518">
          <cell r="D30518"/>
        </row>
        <row r="30519">
          <cell r="D30519"/>
        </row>
        <row r="30520">
          <cell r="D30520"/>
        </row>
        <row r="30521">
          <cell r="D30521"/>
        </row>
        <row r="30522">
          <cell r="D30522"/>
        </row>
        <row r="30523">
          <cell r="D30523"/>
        </row>
        <row r="30524">
          <cell r="D30524"/>
        </row>
        <row r="30525">
          <cell r="D30525"/>
        </row>
        <row r="30526">
          <cell r="D30526"/>
        </row>
        <row r="30527">
          <cell r="D30527"/>
        </row>
        <row r="30528">
          <cell r="D30528"/>
        </row>
        <row r="30529">
          <cell r="D30529"/>
        </row>
        <row r="30530">
          <cell r="D30530"/>
        </row>
        <row r="30531">
          <cell r="D30531"/>
        </row>
        <row r="30532">
          <cell r="D30532"/>
        </row>
        <row r="30533">
          <cell r="D30533"/>
        </row>
        <row r="30534">
          <cell r="D30534"/>
        </row>
        <row r="30535">
          <cell r="D30535"/>
        </row>
        <row r="30536">
          <cell r="D30536"/>
        </row>
        <row r="30537">
          <cell r="D30537"/>
        </row>
        <row r="30538">
          <cell r="D30538"/>
        </row>
        <row r="30539">
          <cell r="D30539"/>
        </row>
        <row r="30540">
          <cell r="D30540"/>
        </row>
        <row r="30541">
          <cell r="D30541"/>
        </row>
        <row r="30542">
          <cell r="D30542"/>
        </row>
        <row r="30543">
          <cell r="D30543"/>
        </row>
        <row r="30544">
          <cell r="D30544"/>
        </row>
        <row r="30545">
          <cell r="D30545"/>
        </row>
        <row r="30546">
          <cell r="D30546"/>
        </row>
        <row r="30547">
          <cell r="D30547"/>
        </row>
        <row r="30548">
          <cell r="D30548"/>
        </row>
        <row r="30549">
          <cell r="D30549"/>
        </row>
        <row r="30550">
          <cell r="D30550"/>
        </row>
        <row r="30551">
          <cell r="D30551"/>
        </row>
        <row r="30552">
          <cell r="D30552"/>
        </row>
        <row r="30553">
          <cell r="D30553"/>
        </row>
        <row r="30554">
          <cell r="D30554"/>
        </row>
        <row r="30555">
          <cell r="D30555"/>
        </row>
        <row r="30556">
          <cell r="D30556"/>
        </row>
        <row r="30557">
          <cell r="D30557"/>
        </row>
        <row r="30558">
          <cell r="D30558"/>
        </row>
        <row r="30559">
          <cell r="D30559"/>
        </row>
        <row r="30560">
          <cell r="D30560"/>
        </row>
        <row r="30561">
          <cell r="D30561"/>
        </row>
        <row r="30562">
          <cell r="D30562"/>
        </row>
        <row r="30563">
          <cell r="D30563"/>
        </row>
        <row r="30564">
          <cell r="D30564"/>
        </row>
        <row r="30565">
          <cell r="D30565"/>
        </row>
        <row r="30566">
          <cell r="D30566"/>
        </row>
        <row r="30567">
          <cell r="D30567"/>
        </row>
        <row r="30568">
          <cell r="D30568"/>
        </row>
        <row r="30569">
          <cell r="D30569"/>
        </row>
        <row r="30570">
          <cell r="D30570"/>
        </row>
        <row r="30571">
          <cell r="D30571"/>
        </row>
        <row r="30572">
          <cell r="D30572"/>
        </row>
        <row r="30573">
          <cell r="D30573"/>
        </row>
        <row r="30574">
          <cell r="D30574"/>
        </row>
        <row r="30575">
          <cell r="D30575"/>
        </row>
        <row r="30576">
          <cell r="D30576"/>
        </row>
        <row r="30577">
          <cell r="D30577"/>
        </row>
        <row r="30578">
          <cell r="D30578"/>
        </row>
        <row r="30579">
          <cell r="D30579"/>
        </row>
        <row r="30580">
          <cell r="D30580"/>
        </row>
        <row r="30581">
          <cell r="D30581"/>
        </row>
        <row r="30582">
          <cell r="D30582"/>
        </row>
        <row r="30583">
          <cell r="D30583"/>
        </row>
        <row r="30584">
          <cell r="D30584"/>
        </row>
        <row r="30585">
          <cell r="D30585"/>
        </row>
        <row r="30586">
          <cell r="D30586"/>
        </row>
        <row r="30587">
          <cell r="D30587"/>
        </row>
        <row r="30588">
          <cell r="D30588"/>
        </row>
        <row r="30589">
          <cell r="D30589"/>
        </row>
        <row r="30590">
          <cell r="D30590"/>
        </row>
        <row r="30591">
          <cell r="D30591"/>
        </row>
        <row r="30592">
          <cell r="D30592"/>
        </row>
        <row r="30593">
          <cell r="D30593"/>
        </row>
        <row r="30594">
          <cell r="D30594"/>
        </row>
        <row r="30595">
          <cell r="D30595"/>
        </row>
        <row r="30596">
          <cell r="D30596"/>
        </row>
        <row r="30597">
          <cell r="D30597"/>
        </row>
        <row r="30598">
          <cell r="D30598"/>
        </row>
        <row r="30599">
          <cell r="D30599"/>
        </row>
        <row r="30600">
          <cell r="D30600"/>
        </row>
        <row r="30601">
          <cell r="D30601"/>
        </row>
        <row r="30602">
          <cell r="D30602"/>
        </row>
        <row r="30603">
          <cell r="D30603"/>
        </row>
        <row r="30604">
          <cell r="D30604"/>
        </row>
        <row r="30605">
          <cell r="D30605"/>
        </row>
        <row r="30606">
          <cell r="D30606"/>
        </row>
        <row r="30607">
          <cell r="D30607"/>
        </row>
        <row r="30608">
          <cell r="D30608"/>
        </row>
        <row r="30609">
          <cell r="D30609"/>
        </row>
        <row r="30610">
          <cell r="D30610"/>
        </row>
        <row r="30611">
          <cell r="D30611"/>
        </row>
        <row r="30612">
          <cell r="D30612"/>
        </row>
        <row r="30613">
          <cell r="D30613"/>
        </row>
        <row r="30614">
          <cell r="D30614"/>
        </row>
        <row r="30615">
          <cell r="D30615"/>
        </row>
        <row r="30616">
          <cell r="D30616"/>
        </row>
        <row r="30617">
          <cell r="D30617"/>
        </row>
        <row r="30618">
          <cell r="D30618"/>
        </row>
        <row r="30619">
          <cell r="D30619"/>
        </row>
        <row r="30620">
          <cell r="D30620"/>
        </row>
        <row r="30621">
          <cell r="D30621"/>
        </row>
        <row r="30622">
          <cell r="D30622"/>
        </row>
        <row r="30623">
          <cell r="D30623"/>
        </row>
        <row r="30624">
          <cell r="D30624"/>
        </row>
        <row r="30625">
          <cell r="D30625"/>
        </row>
        <row r="30626">
          <cell r="D30626"/>
        </row>
        <row r="30627">
          <cell r="D30627"/>
        </row>
        <row r="30628">
          <cell r="D30628"/>
        </row>
        <row r="30629">
          <cell r="D30629"/>
        </row>
        <row r="30630">
          <cell r="D30630"/>
        </row>
        <row r="30631">
          <cell r="D30631"/>
        </row>
        <row r="30632">
          <cell r="D30632"/>
        </row>
        <row r="30633">
          <cell r="D30633"/>
        </row>
        <row r="30634">
          <cell r="D30634"/>
        </row>
        <row r="30635">
          <cell r="D30635"/>
        </row>
        <row r="30636">
          <cell r="D30636"/>
        </row>
        <row r="30637">
          <cell r="D30637"/>
        </row>
        <row r="30638">
          <cell r="D30638"/>
        </row>
        <row r="30639">
          <cell r="D30639"/>
        </row>
        <row r="30640">
          <cell r="D30640"/>
        </row>
        <row r="30641">
          <cell r="D30641"/>
        </row>
        <row r="30642">
          <cell r="D30642"/>
        </row>
        <row r="30643">
          <cell r="D30643"/>
        </row>
        <row r="30644">
          <cell r="D30644"/>
        </row>
        <row r="30645">
          <cell r="D30645"/>
        </row>
        <row r="30646">
          <cell r="D30646"/>
        </row>
        <row r="30647">
          <cell r="D30647"/>
        </row>
        <row r="30648">
          <cell r="D30648"/>
        </row>
        <row r="30649">
          <cell r="D30649"/>
        </row>
        <row r="30650">
          <cell r="D30650"/>
        </row>
        <row r="30651">
          <cell r="D30651"/>
        </row>
        <row r="30652">
          <cell r="D30652"/>
        </row>
        <row r="30653">
          <cell r="D30653"/>
        </row>
        <row r="30654">
          <cell r="D30654"/>
        </row>
        <row r="30655">
          <cell r="D30655"/>
        </row>
        <row r="30656">
          <cell r="D30656"/>
        </row>
        <row r="30657">
          <cell r="D30657"/>
        </row>
        <row r="30658">
          <cell r="D30658"/>
        </row>
        <row r="30659">
          <cell r="D30659"/>
        </row>
        <row r="30660">
          <cell r="D30660"/>
        </row>
        <row r="30661">
          <cell r="D30661"/>
        </row>
        <row r="30662">
          <cell r="D30662"/>
        </row>
        <row r="30663">
          <cell r="D30663"/>
        </row>
        <row r="30664">
          <cell r="D30664"/>
        </row>
        <row r="30665">
          <cell r="D30665"/>
        </row>
        <row r="30666">
          <cell r="D30666"/>
        </row>
        <row r="30667">
          <cell r="D30667"/>
        </row>
        <row r="30668">
          <cell r="D30668"/>
        </row>
        <row r="30669">
          <cell r="D30669"/>
        </row>
        <row r="30670">
          <cell r="D30670"/>
        </row>
        <row r="30671">
          <cell r="D30671"/>
        </row>
        <row r="30672">
          <cell r="D30672"/>
        </row>
        <row r="30673">
          <cell r="D30673"/>
        </row>
        <row r="30674">
          <cell r="D30674"/>
        </row>
        <row r="30675">
          <cell r="D30675"/>
        </row>
        <row r="30676">
          <cell r="D30676"/>
        </row>
        <row r="30677">
          <cell r="D30677"/>
        </row>
        <row r="30678">
          <cell r="D30678"/>
        </row>
        <row r="30679">
          <cell r="D30679"/>
        </row>
        <row r="30680">
          <cell r="D30680"/>
        </row>
        <row r="30681">
          <cell r="D30681"/>
        </row>
        <row r="30682">
          <cell r="D30682"/>
        </row>
        <row r="30683">
          <cell r="D30683"/>
        </row>
        <row r="30684">
          <cell r="D30684"/>
        </row>
        <row r="30685">
          <cell r="D30685"/>
        </row>
        <row r="30686">
          <cell r="D30686"/>
        </row>
        <row r="30687">
          <cell r="D30687"/>
        </row>
        <row r="30688">
          <cell r="D30688"/>
        </row>
        <row r="30689">
          <cell r="D30689"/>
        </row>
        <row r="30690">
          <cell r="D30690"/>
        </row>
        <row r="30691">
          <cell r="D30691"/>
        </row>
        <row r="30692">
          <cell r="D30692"/>
        </row>
        <row r="30693">
          <cell r="D30693"/>
        </row>
        <row r="30694">
          <cell r="D30694"/>
        </row>
        <row r="30695">
          <cell r="D30695"/>
        </row>
        <row r="30696">
          <cell r="D30696"/>
        </row>
        <row r="30697">
          <cell r="D30697"/>
        </row>
        <row r="30698">
          <cell r="D30698"/>
        </row>
        <row r="30699">
          <cell r="D30699"/>
        </row>
        <row r="30700">
          <cell r="D30700"/>
        </row>
        <row r="30701">
          <cell r="D30701"/>
        </row>
        <row r="30702">
          <cell r="D30702"/>
        </row>
        <row r="30703">
          <cell r="D30703"/>
        </row>
        <row r="30704">
          <cell r="D30704"/>
        </row>
        <row r="30705">
          <cell r="D30705"/>
        </row>
        <row r="30706">
          <cell r="D30706"/>
        </row>
        <row r="30707">
          <cell r="D30707"/>
        </row>
        <row r="30708">
          <cell r="D30708"/>
        </row>
        <row r="30709">
          <cell r="D30709"/>
        </row>
        <row r="30710">
          <cell r="D30710"/>
        </row>
        <row r="30711">
          <cell r="D30711"/>
        </row>
        <row r="30712">
          <cell r="D30712"/>
        </row>
        <row r="30713">
          <cell r="D30713"/>
        </row>
        <row r="30714">
          <cell r="D30714"/>
        </row>
        <row r="30715">
          <cell r="D30715"/>
        </row>
        <row r="30716">
          <cell r="D30716"/>
        </row>
        <row r="30717">
          <cell r="D30717"/>
        </row>
        <row r="30718">
          <cell r="D30718"/>
        </row>
        <row r="30719">
          <cell r="D30719"/>
        </row>
        <row r="30720">
          <cell r="D30720"/>
        </row>
        <row r="30721">
          <cell r="D30721"/>
        </row>
        <row r="30722">
          <cell r="D30722"/>
        </row>
        <row r="30723">
          <cell r="D30723"/>
        </row>
        <row r="30724">
          <cell r="D30724"/>
        </row>
        <row r="30725">
          <cell r="D30725"/>
        </row>
        <row r="30726">
          <cell r="D30726"/>
        </row>
        <row r="30727">
          <cell r="D30727"/>
        </row>
        <row r="30728">
          <cell r="D30728"/>
        </row>
        <row r="30729">
          <cell r="D30729"/>
        </row>
        <row r="30730">
          <cell r="D30730"/>
        </row>
        <row r="30731">
          <cell r="D30731"/>
        </row>
        <row r="30732">
          <cell r="D30732"/>
        </row>
        <row r="30733">
          <cell r="D30733"/>
        </row>
        <row r="30734">
          <cell r="D30734"/>
        </row>
        <row r="30735">
          <cell r="D30735"/>
        </row>
        <row r="30736">
          <cell r="D30736"/>
        </row>
        <row r="30737">
          <cell r="D30737"/>
        </row>
        <row r="30738">
          <cell r="D30738"/>
        </row>
        <row r="30739">
          <cell r="D30739"/>
        </row>
        <row r="30740">
          <cell r="D30740"/>
        </row>
        <row r="30741">
          <cell r="D30741"/>
        </row>
        <row r="30742">
          <cell r="D30742"/>
        </row>
        <row r="30743">
          <cell r="D30743"/>
        </row>
        <row r="30744">
          <cell r="D30744"/>
        </row>
        <row r="30745">
          <cell r="D30745"/>
        </row>
        <row r="30746">
          <cell r="D30746"/>
        </row>
        <row r="30747">
          <cell r="D30747"/>
        </row>
        <row r="30748">
          <cell r="D30748"/>
        </row>
        <row r="30749">
          <cell r="D30749"/>
        </row>
        <row r="30750">
          <cell r="D30750"/>
        </row>
        <row r="30751">
          <cell r="D30751"/>
        </row>
        <row r="30752">
          <cell r="D30752"/>
        </row>
        <row r="30753">
          <cell r="D30753"/>
        </row>
        <row r="30754">
          <cell r="D30754"/>
        </row>
        <row r="30755">
          <cell r="D30755"/>
        </row>
        <row r="30756">
          <cell r="D30756"/>
        </row>
        <row r="30757">
          <cell r="D30757"/>
        </row>
        <row r="30758">
          <cell r="D30758"/>
        </row>
        <row r="30759">
          <cell r="D30759"/>
        </row>
        <row r="30760">
          <cell r="D30760"/>
        </row>
        <row r="30761">
          <cell r="D30761"/>
        </row>
        <row r="30762">
          <cell r="D30762"/>
        </row>
        <row r="30763">
          <cell r="D30763"/>
        </row>
        <row r="30764">
          <cell r="D30764"/>
        </row>
        <row r="30765">
          <cell r="D30765"/>
        </row>
        <row r="30766">
          <cell r="D30766"/>
        </row>
        <row r="30767">
          <cell r="D30767"/>
        </row>
        <row r="30768">
          <cell r="D30768"/>
        </row>
        <row r="30769">
          <cell r="D30769"/>
        </row>
        <row r="30770">
          <cell r="D30770"/>
        </row>
        <row r="30771">
          <cell r="D30771"/>
        </row>
        <row r="30772">
          <cell r="D30772"/>
        </row>
        <row r="30773">
          <cell r="D30773"/>
        </row>
        <row r="30774">
          <cell r="D30774"/>
        </row>
        <row r="30775">
          <cell r="D30775"/>
        </row>
        <row r="30776">
          <cell r="D30776"/>
        </row>
        <row r="30777">
          <cell r="D30777"/>
        </row>
        <row r="30778">
          <cell r="D30778"/>
        </row>
        <row r="30779">
          <cell r="D30779"/>
        </row>
        <row r="30780">
          <cell r="D30780"/>
        </row>
        <row r="30781">
          <cell r="D30781"/>
        </row>
        <row r="30782">
          <cell r="D30782"/>
        </row>
        <row r="30783">
          <cell r="D30783"/>
        </row>
        <row r="30784">
          <cell r="D30784"/>
        </row>
        <row r="30785">
          <cell r="D30785"/>
        </row>
        <row r="30786">
          <cell r="D30786"/>
        </row>
        <row r="30787">
          <cell r="D30787"/>
        </row>
        <row r="30788">
          <cell r="D30788"/>
        </row>
        <row r="30789">
          <cell r="D30789"/>
        </row>
        <row r="30790">
          <cell r="D30790"/>
        </row>
        <row r="30791">
          <cell r="D30791"/>
        </row>
        <row r="30792">
          <cell r="D30792"/>
        </row>
        <row r="30793">
          <cell r="D30793"/>
        </row>
        <row r="30794">
          <cell r="D30794"/>
        </row>
        <row r="30795">
          <cell r="D30795"/>
        </row>
        <row r="30796">
          <cell r="D30796"/>
        </row>
        <row r="30797">
          <cell r="D30797"/>
        </row>
        <row r="30798">
          <cell r="D30798"/>
        </row>
        <row r="30799">
          <cell r="D30799"/>
        </row>
        <row r="30800">
          <cell r="D30800"/>
        </row>
        <row r="30801">
          <cell r="D30801"/>
        </row>
        <row r="30802">
          <cell r="D30802"/>
        </row>
        <row r="30803">
          <cell r="D30803"/>
        </row>
        <row r="30804">
          <cell r="D30804"/>
        </row>
        <row r="30805">
          <cell r="D30805"/>
        </row>
        <row r="30806">
          <cell r="D30806"/>
        </row>
        <row r="30807">
          <cell r="D30807"/>
        </row>
        <row r="30808">
          <cell r="D30808"/>
        </row>
        <row r="30809">
          <cell r="D30809"/>
        </row>
        <row r="30810">
          <cell r="D30810"/>
        </row>
        <row r="30811">
          <cell r="D30811"/>
        </row>
        <row r="30812">
          <cell r="D30812"/>
        </row>
        <row r="30813">
          <cell r="D30813"/>
        </row>
        <row r="30814">
          <cell r="D30814"/>
        </row>
        <row r="30815">
          <cell r="D30815"/>
        </row>
        <row r="30816">
          <cell r="D30816"/>
        </row>
        <row r="30817">
          <cell r="D30817"/>
        </row>
        <row r="30818">
          <cell r="D30818"/>
        </row>
        <row r="30819">
          <cell r="D30819"/>
        </row>
        <row r="30820">
          <cell r="D30820"/>
        </row>
        <row r="30821">
          <cell r="D30821"/>
        </row>
        <row r="30822">
          <cell r="D30822"/>
        </row>
        <row r="30823">
          <cell r="D30823"/>
        </row>
        <row r="30824">
          <cell r="D30824"/>
        </row>
        <row r="30825">
          <cell r="D30825"/>
        </row>
        <row r="30826">
          <cell r="D30826"/>
        </row>
        <row r="30827">
          <cell r="D30827"/>
        </row>
        <row r="30828">
          <cell r="D30828"/>
        </row>
        <row r="30829">
          <cell r="D30829"/>
        </row>
        <row r="30830">
          <cell r="D30830"/>
        </row>
        <row r="30831">
          <cell r="D30831"/>
        </row>
        <row r="30832">
          <cell r="D30832"/>
        </row>
        <row r="30833">
          <cell r="D30833"/>
        </row>
        <row r="30834">
          <cell r="D30834"/>
        </row>
        <row r="30835">
          <cell r="D30835"/>
        </row>
        <row r="30836">
          <cell r="D30836"/>
        </row>
        <row r="30837">
          <cell r="D30837"/>
        </row>
        <row r="30838">
          <cell r="D30838"/>
        </row>
        <row r="30839">
          <cell r="D30839"/>
        </row>
        <row r="30840">
          <cell r="D30840"/>
        </row>
        <row r="30841">
          <cell r="D30841"/>
        </row>
        <row r="30842">
          <cell r="D30842"/>
        </row>
        <row r="30843">
          <cell r="D30843"/>
        </row>
        <row r="30844">
          <cell r="D30844"/>
        </row>
        <row r="30845">
          <cell r="D30845"/>
        </row>
        <row r="30846">
          <cell r="D30846"/>
        </row>
        <row r="30847">
          <cell r="D30847"/>
        </row>
        <row r="30848">
          <cell r="D30848"/>
        </row>
        <row r="30849">
          <cell r="D30849"/>
        </row>
        <row r="30850">
          <cell r="D30850"/>
        </row>
        <row r="30851">
          <cell r="D30851"/>
        </row>
        <row r="30852">
          <cell r="D30852"/>
        </row>
        <row r="30853">
          <cell r="D30853"/>
        </row>
        <row r="30854">
          <cell r="D30854"/>
        </row>
        <row r="30855">
          <cell r="D30855"/>
        </row>
        <row r="30856">
          <cell r="D30856"/>
        </row>
        <row r="30857">
          <cell r="D30857"/>
        </row>
        <row r="30858">
          <cell r="D30858"/>
        </row>
        <row r="30859">
          <cell r="D30859"/>
        </row>
        <row r="30860">
          <cell r="D30860"/>
        </row>
        <row r="30861">
          <cell r="D30861"/>
        </row>
        <row r="30862">
          <cell r="D30862"/>
        </row>
        <row r="30863">
          <cell r="D30863"/>
        </row>
        <row r="30864">
          <cell r="D30864"/>
        </row>
        <row r="30865">
          <cell r="D30865"/>
        </row>
        <row r="30866">
          <cell r="D30866"/>
        </row>
        <row r="30867">
          <cell r="D30867"/>
        </row>
        <row r="30868">
          <cell r="D30868"/>
        </row>
        <row r="30869">
          <cell r="D30869"/>
        </row>
        <row r="30870">
          <cell r="D30870"/>
        </row>
        <row r="30871">
          <cell r="D30871"/>
        </row>
        <row r="30872">
          <cell r="D30872"/>
        </row>
        <row r="30873">
          <cell r="D30873"/>
        </row>
        <row r="30874">
          <cell r="D30874"/>
        </row>
        <row r="30875">
          <cell r="D30875"/>
        </row>
        <row r="30876">
          <cell r="D30876"/>
        </row>
        <row r="30877">
          <cell r="D30877"/>
        </row>
        <row r="30878">
          <cell r="D30878"/>
        </row>
        <row r="30879">
          <cell r="D30879"/>
        </row>
        <row r="30880">
          <cell r="D30880"/>
        </row>
        <row r="30881">
          <cell r="D30881"/>
        </row>
        <row r="30882">
          <cell r="D30882"/>
        </row>
        <row r="30883">
          <cell r="D30883"/>
        </row>
        <row r="30884">
          <cell r="D30884"/>
        </row>
        <row r="30885">
          <cell r="D30885"/>
        </row>
        <row r="30886">
          <cell r="D30886"/>
        </row>
        <row r="30887">
          <cell r="D30887"/>
        </row>
        <row r="30888">
          <cell r="D30888"/>
        </row>
        <row r="30889">
          <cell r="D30889"/>
        </row>
        <row r="30890">
          <cell r="D30890"/>
        </row>
        <row r="30891">
          <cell r="D30891"/>
        </row>
        <row r="30892">
          <cell r="D30892"/>
        </row>
        <row r="30893">
          <cell r="D30893"/>
        </row>
        <row r="30894">
          <cell r="D30894"/>
        </row>
        <row r="30895">
          <cell r="D30895"/>
        </row>
        <row r="30896">
          <cell r="D30896"/>
        </row>
        <row r="30897">
          <cell r="D30897"/>
        </row>
        <row r="30898">
          <cell r="D30898"/>
        </row>
        <row r="30899">
          <cell r="D30899"/>
        </row>
        <row r="30900">
          <cell r="D30900"/>
        </row>
        <row r="30901">
          <cell r="D30901"/>
        </row>
        <row r="30902">
          <cell r="D30902"/>
        </row>
        <row r="30903">
          <cell r="D30903"/>
        </row>
        <row r="30904">
          <cell r="D30904"/>
        </row>
        <row r="30905">
          <cell r="D30905"/>
        </row>
        <row r="30906">
          <cell r="D30906"/>
        </row>
        <row r="30907">
          <cell r="D30907"/>
        </row>
        <row r="30908">
          <cell r="D30908"/>
        </row>
        <row r="30909">
          <cell r="D30909"/>
        </row>
        <row r="30910">
          <cell r="D30910"/>
        </row>
        <row r="30911">
          <cell r="D30911"/>
        </row>
        <row r="30912">
          <cell r="D30912"/>
        </row>
        <row r="30913">
          <cell r="D30913"/>
        </row>
        <row r="30914">
          <cell r="D30914"/>
        </row>
        <row r="30915">
          <cell r="D30915"/>
        </row>
        <row r="30916">
          <cell r="D30916"/>
        </row>
        <row r="30917">
          <cell r="D30917"/>
        </row>
        <row r="30918">
          <cell r="D30918"/>
        </row>
        <row r="30919">
          <cell r="D30919"/>
        </row>
        <row r="30920">
          <cell r="D30920"/>
        </row>
        <row r="30921">
          <cell r="D30921"/>
        </row>
        <row r="30922">
          <cell r="D30922"/>
        </row>
        <row r="30923">
          <cell r="D30923"/>
        </row>
        <row r="30924">
          <cell r="D30924"/>
        </row>
        <row r="30925">
          <cell r="D30925"/>
        </row>
        <row r="30926">
          <cell r="D30926"/>
        </row>
        <row r="30927">
          <cell r="D30927"/>
        </row>
        <row r="30928">
          <cell r="D30928"/>
        </row>
        <row r="30929">
          <cell r="D30929"/>
        </row>
        <row r="30930">
          <cell r="D30930"/>
        </row>
        <row r="30931">
          <cell r="D30931"/>
        </row>
        <row r="30932">
          <cell r="D30932"/>
        </row>
        <row r="30933">
          <cell r="D30933"/>
        </row>
        <row r="30934">
          <cell r="D30934"/>
        </row>
        <row r="30935">
          <cell r="D30935"/>
        </row>
        <row r="30936">
          <cell r="D30936"/>
        </row>
        <row r="30937">
          <cell r="D30937"/>
        </row>
        <row r="30938">
          <cell r="D30938"/>
        </row>
        <row r="30939">
          <cell r="D30939"/>
        </row>
        <row r="30940">
          <cell r="D30940"/>
        </row>
        <row r="30941">
          <cell r="D30941"/>
        </row>
        <row r="30942">
          <cell r="D30942"/>
        </row>
        <row r="30943">
          <cell r="D30943"/>
        </row>
        <row r="30944">
          <cell r="D30944"/>
        </row>
        <row r="30945">
          <cell r="D30945"/>
        </row>
        <row r="30946">
          <cell r="D30946"/>
        </row>
        <row r="30947">
          <cell r="D30947"/>
        </row>
        <row r="30948">
          <cell r="D30948"/>
        </row>
        <row r="30949">
          <cell r="D30949"/>
        </row>
        <row r="30950">
          <cell r="D30950"/>
        </row>
        <row r="30951">
          <cell r="D30951"/>
        </row>
        <row r="30952">
          <cell r="D30952"/>
        </row>
        <row r="30953">
          <cell r="D30953"/>
        </row>
        <row r="30954">
          <cell r="D30954"/>
        </row>
        <row r="30955">
          <cell r="D30955"/>
        </row>
        <row r="30956">
          <cell r="D30956"/>
        </row>
        <row r="30957">
          <cell r="D30957"/>
        </row>
        <row r="30958">
          <cell r="D30958"/>
        </row>
        <row r="30959">
          <cell r="D30959"/>
        </row>
        <row r="30960">
          <cell r="D30960"/>
        </row>
        <row r="30961">
          <cell r="D30961"/>
        </row>
        <row r="30962">
          <cell r="D30962"/>
        </row>
        <row r="30963">
          <cell r="D30963"/>
        </row>
        <row r="30964">
          <cell r="D30964"/>
        </row>
        <row r="30965">
          <cell r="D30965"/>
        </row>
        <row r="30966">
          <cell r="D30966"/>
        </row>
        <row r="30967">
          <cell r="D30967"/>
        </row>
        <row r="30968">
          <cell r="D30968"/>
        </row>
        <row r="30969">
          <cell r="D30969"/>
        </row>
        <row r="30970">
          <cell r="D30970"/>
        </row>
        <row r="30971">
          <cell r="D30971"/>
        </row>
        <row r="30972">
          <cell r="D30972"/>
        </row>
        <row r="30973">
          <cell r="D30973"/>
        </row>
        <row r="30974">
          <cell r="D30974"/>
        </row>
        <row r="30975">
          <cell r="D30975"/>
        </row>
        <row r="30976">
          <cell r="D30976"/>
        </row>
        <row r="30977">
          <cell r="D30977"/>
        </row>
        <row r="30978">
          <cell r="D30978"/>
        </row>
        <row r="30979">
          <cell r="D30979"/>
        </row>
        <row r="30980">
          <cell r="D30980"/>
        </row>
        <row r="30981">
          <cell r="D30981"/>
        </row>
        <row r="30982">
          <cell r="D30982"/>
        </row>
        <row r="30983">
          <cell r="D30983"/>
        </row>
        <row r="30984">
          <cell r="D30984"/>
        </row>
        <row r="30985">
          <cell r="D30985"/>
        </row>
        <row r="30986">
          <cell r="D30986"/>
        </row>
        <row r="30987">
          <cell r="D30987"/>
        </row>
        <row r="30988">
          <cell r="D30988"/>
        </row>
        <row r="30989">
          <cell r="D30989"/>
        </row>
        <row r="30990">
          <cell r="D30990"/>
        </row>
        <row r="30991">
          <cell r="D30991"/>
        </row>
        <row r="30992">
          <cell r="D30992"/>
        </row>
        <row r="30993">
          <cell r="D30993"/>
        </row>
        <row r="30994">
          <cell r="D30994"/>
        </row>
        <row r="30995">
          <cell r="D30995"/>
        </row>
        <row r="30996">
          <cell r="D30996"/>
        </row>
        <row r="30997">
          <cell r="D30997"/>
        </row>
        <row r="30998">
          <cell r="D30998"/>
        </row>
        <row r="30999">
          <cell r="D30999"/>
        </row>
        <row r="31000">
          <cell r="D31000"/>
        </row>
        <row r="31001">
          <cell r="D31001"/>
        </row>
        <row r="31002">
          <cell r="D31002"/>
        </row>
        <row r="31003">
          <cell r="D31003"/>
        </row>
        <row r="31004">
          <cell r="D31004"/>
        </row>
        <row r="31005">
          <cell r="D31005"/>
        </row>
        <row r="31006">
          <cell r="D31006"/>
        </row>
        <row r="31007">
          <cell r="D31007"/>
        </row>
        <row r="31008">
          <cell r="D31008"/>
        </row>
        <row r="31009">
          <cell r="D31009"/>
        </row>
        <row r="31010">
          <cell r="D31010"/>
        </row>
        <row r="31011">
          <cell r="D31011"/>
        </row>
        <row r="31012">
          <cell r="D31012"/>
        </row>
        <row r="31013">
          <cell r="D31013"/>
        </row>
        <row r="31014">
          <cell r="D31014"/>
        </row>
        <row r="31015">
          <cell r="D31015"/>
        </row>
        <row r="31016">
          <cell r="D31016"/>
        </row>
        <row r="31017">
          <cell r="D31017"/>
        </row>
        <row r="31018">
          <cell r="D31018"/>
        </row>
        <row r="31019">
          <cell r="D31019"/>
        </row>
        <row r="31020">
          <cell r="D31020"/>
        </row>
        <row r="31021">
          <cell r="D31021"/>
        </row>
        <row r="31022">
          <cell r="D31022"/>
        </row>
        <row r="31023">
          <cell r="D31023"/>
        </row>
        <row r="31024">
          <cell r="D31024"/>
        </row>
        <row r="31025">
          <cell r="D31025"/>
        </row>
        <row r="31026">
          <cell r="D31026"/>
        </row>
        <row r="31027">
          <cell r="D31027"/>
        </row>
        <row r="31028">
          <cell r="D31028"/>
        </row>
        <row r="31029">
          <cell r="D31029"/>
        </row>
        <row r="31030">
          <cell r="D31030"/>
        </row>
        <row r="31031">
          <cell r="D31031"/>
        </row>
        <row r="31032">
          <cell r="D31032"/>
        </row>
        <row r="31033">
          <cell r="D31033"/>
        </row>
        <row r="31034">
          <cell r="D31034"/>
        </row>
        <row r="31035">
          <cell r="D31035"/>
        </row>
        <row r="31036">
          <cell r="D31036"/>
        </row>
        <row r="31037">
          <cell r="D31037"/>
        </row>
        <row r="31038">
          <cell r="D31038"/>
        </row>
        <row r="31039">
          <cell r="D31039"/>
        </row>
        <row r="31040">
          <cell r="D31040"/>
        </row>
        <row r="31041">
          <cell r="D31041"/>
        </row>
        <row r="31042">
          <cell r="D31042"/>
        </row>
        <row r="31043">
          <cell r="D31043"/>
        </row>
        <row r="31044">
          <cell r="D31044"/>
        </row>
        <row r="31045">
          <cell r="D31045"/>
        </row>
        <row r="31046">
          <cell r="D31046"/>
        </row>
        <row r="31047">
          <cell r="D31047"/>
        </row>
        <row r="31048">
          <cell r="D31048"/>
        </row>
        <row r="31049">
          <cell r="D31049"/>
        </row>
        <row r="31050">
          <cell r="D31050"/>
        </row>
        <row r="31051">
          <cell r="D31051"/>
        </row>
        <row r="31052">
          <cell r="D31052"/>
        </row>
        <row r="31053">
          <cell r="D31053"/>
        </row>
        <row r="31054">
          <cell r="D31054"/>
        </row>
        <row r="31055">
          <cell r="D31055"/>
        </row>
        <row r="31056">
          <cell r="D31056"/>
        </row>
        <row r="31057">
          <cell r="D31057"/>
        </row>
        <row r="31058">
          <cell r="D31058"/>
        </row>
        <row r="31059">
          <cell r="D31059"/>
        </row>
        <row r="31060">
          <cell r="D31060"/>
        </row>
        <row r="31061">
          <cell r="D31061"/>
        </row>
        <row r="31062">
          <cell r="D31062"/>
        </row>
        <row r="31063">
          <cell r="D31063"/>
        </row>
        <row r="31064">
          <cell r="D31064"/>
        </row>
        <row r="31065">
          <cell r="D31065"/>
        </row>
        <row r="31066">
          <cell r="D31066"/>
        </row>
        <row r="31067">
          <cell r="D31067"/>
        </row>
        <row r="31068">
          <cell r="D31068"/>
        </row>
        <row r="31069">
          <cell r="D31069"/>
        </row>
        <row r="31070">
          <cell r="D31070"/>
        </row>
        <row r="31071">
          <cell r="D31071"/>
        </row>
        <row r="31072">
          <cell r="D31072"/>
        </row>
        <row r="31073">
          <cell r="D31073"/>
        </row>
        <row r="31074">
          <cell r="D31074"/>
        </row>
        <row r="31075">
          <cell r="D31075"/>
        </row>
        <row r="31076">
          <cell r="D31076"/>
        </row>
        <row r="31077">
          <cell r="D31077"/>
        </row>
        <row r="31078">
          <cell r="D31078"/>
        </row>
        <row r="31079">
          <cell r="D31079"/>
        </row>
        <row r="31080">
          <cell r="D31080"/>
        </row>
        <row r="31081">
          <cell r="D31081"/>
        </row>
        <row r="31082">
          <cell r="D31082"/>
        </row>
        <row r="31083">
          <cell r="D31083"/>
        </row>
        <row r="31084">
          <cell r="D31084"/>
        </row>
        <row r="31085">
          <cell r="D31085"/>
        </row>
        <row r="31086">
          <cell r="D31086"/>
        </row>
        <row r="31087">
          <cell r="D31087"/>
        </row>
        <row r="31088">
          <cell r="D31088"/>
        </row>
        <row r="31089">
          <cell r="D31089"/>
        </row>
        <row r="31090">
          <cell r="D31090"/>
        </row>
        <row r="31091">
          <cell r="D31091"/>
        </row>
        <row r="31092">
          <cell r="D31092"/>
        </row>
        <row r="31093">
          <cell r="D31093"/>
        </row>
        <row r="31094">
          <cell r="D31094"/>
        </row>
        <row r="31095">
          <cell r="D31095"/>
        </row>
        <row r="31096">
          <cell r="D31096"/>
        </row>
        <row r="31097">
          <cell r="D31097"/>
        </row>
        <row r="31098">
          <cell r="D31098"/>
        </row>
        <row r="31099">
          <cell r="D31099"/>
        </row>
        <row r="31100">
          <cell r="D31100"/>
        </row>
        <row r="31101">
          <cell r="D31101"/>
        </row>
        <row r="31102">
          <cell r="D31102"/>
        </row>
        <row r="31103">
          <cell r="D31103"/>
        </row>
        <row r="31104">
          <cell r="D31104"/>
        </row>
        <row r="31105">
          <cell r="D31105"/>
        </row>
        <row r="31106">
          <cell r="D31106"/>
        </row>
        <row r="31107">
          <cell r="D31107"/>
        </row>
        <row r="31108">
          <cell r="D31108"/>
        </row>
        <row r="31109">
          <cell r="D31109"/>
        </row>
        <row r="31110">
          <cell r="D31110"/>
        </row>
        <row r="31111">
          <cell r="D31111"/>
        </row>
        <row r="31112">
          <cell r="D31112"/>
        </row>
        <row r="31113">
          <cell r="D31113"/>
        </row>
        <row r="31114">
          <cell r="D31114"/>
        </row>
        <row r="31115">
          <cell r="D31115"/>
        </row>
        <row r="31116">
          <cell r="D31116"/>
        </row>
        <row r="31117">
          <cell r="D31117"/>
        </row>
        <row r="31118">
          <cell r="D31118"/>
        </row>
        <row r="31119">
          <cell r="D31119"/>
        </row>
        <row r="31120">
          <cell r="D31120"/>
        </row>
        <row r="31121">
          <cell r="D31121"/>
        </row>
        <row r="31122">
          <cell r="D31122"/>
        </row>
        <row r="31123">
          <cell r="D31123"/>
        </row>
        <row r="31124">
          <cell r="D31124"/>
        </row>
        <row r="31125">
          <cell r="D31125"/>
        </row>
        <row r="31126">
          <cell r="D31126"/>
        </row>
        <row r="31127">
          <cell r="D31127"/>
        </row>
        <row r="31128">
          <cell r="D31128"/>
        </row>
        <row r="31129">
          <cell r="D31129"/>
        </row>
        <row r="31130">
          <cell r="D31130"/>
        </row>
        <row r="31131">
          <cell r="D31131"/>
        </row>
        <row r="31132">
          <cell r="D31132"/>
        </row>
        <row r="31133">
          <cell r="D31133"/>
        </row>
        <row r="31134">
          <cell r="D31134"/>
        </row>
        <row r="31135">
          <cell r="D31135"/>
        </row>
        <row r="31136">
          <cell r="D31136"/>
        </row>
        <row r="31137">
          <cell r="D31137"/>
        </row>
        <row r="31138">
          <cell r="D31138"/>
        </row>
        <row r="31139">
          <cell r="D31139"/>
        </row>
        <row r="31140">
          <cell r="D31140"/>
        </row>
        <row r="31141">
          <cell r="D31141"/>
        </row>
        <row r="31142">
          <cell r="D31142"/>
        </row>
        <row r="31143">
          <cell r="D31143"/>
        </row>
        <row r="31144">
          <cell r="D31144"/>
        </row>
        <row r="31145">
          <cell r="D31145"/>
        </row>
        <row r="31146">
          <cell r="D31146"/>
        </row>
        <row r="31147">
          <cell r="D31147"/>
        </row>
        <row r="31148">
          <cell r="D31148"/>
        </row>
        <row r="31149">
          <cell r="D31149"/>
        </row>
        <row r="31150">
          <cell r="D31150"/>
        </row>
        <row r="31151">
          <cell r="D31151"/>
        </row>
        <row r="31152">
          <cell r="D31152"/>
        </row>
        <row r="31153">
          <cell r="D31153"/>
        </row>
        <row r="31154">
          <cell r="D31154"/>
        </row>
        <row r="31155">
          <cell r="D31155"/>
        </row>
        <row r="31156">
          <cell r="D31156"/>
        </row>
        <row r="31157">
          <cell r="D31157"/>
        </row>
        <row r="31158">
          <cell r="D31158"/>
        </row>
        <row r="31159">
          <cell r="D31159"/>
        </row>
        <row r="31160">
          <cell r="D31160"/>
        </row>
        <row r="31161">
          <cell r="D31161"/>
        </row>
        <row r="31162">
          <cell r="D31162"/>
        </row>
        <row r="31163">
          <cell r="D31163"/>
        </row>
        <row r="31164">
          <cell r="D31164"/>
        </row>
        <row r="31165">
          <cell r="D31165"/>
        </row>
        <row r="31166">
          <cell r="D31166"/>
        </row>
        <row r="31167">
          <cell r="D31167"/>
        </row>
        <row r="31168">
          <cell r="D31168"/>
        </row>
        <row r="31169">
          <cell r="D31169"/>
        </row>
        <row r="31170">
          <cell r="D31170"/>
        </row>
        <row r="31171">
          <cell r="D31171"/>
        </row>
        <row r="31172">
          <cell r="D31172"/>
        </row>
        <row r="31173">
          <cell r="D31173"/>
        </row>
        <row r="31174">
          <cell r="D31174"/>
        </row>
        <row r="31175">
          <cell r="D31175"/>
        </row>
        <row r="31176">
          <cell r="D31176"/>
        </row>
        <row r="31177">
          <cell r="D31177"/>
        </row>
        <row r="31178">
          <cell r="D31178"/>
        </row>
        <row r="31179">
          <cell r="D31179"/>
        </row>
        <row r="31180">
          <cell r="D31180"/>
        </row>
        <row r="31181">
          <cell r="D31181"/>
        </row>
        <row r="31182">
          <cell r="D31182"/>
        </row>
        <row r="31183">
          <cell r="D31183"/>
        </row>
        <row r="31184">
          <cell r="D31184"/>
        </row>
        <row r="31185">
          <cell r="D31185"/>
        </row>
        <row r="31186">
          <cell r="D31186"/>
        </row>
        <row r="31187">
          <cell r="D31187"/>
        </row>
        <row r="31188">
          <cell r="D31188"/>
        </row>
        <row r="31189">
          <cell r="D31189"/>
        </row>
        <row r="31190">
          <cell r="D31190"/>
        </row>
        <row r="31191">
          <cell r="D31191"/>
        </row>
        <row r="31192">
          <cell r="D31192"/>
        </row>
        <row r="31193">
          <cell r="D31193"/>
        </row>
        <row r="31194">
          <cell r="D31194"/>
        </row>
        <row r="31195">
          <cell r="D31195"/>
        </row>
        <row r="31196">
          <cell r="D31196"/>
        </row>
        <row r="31197">
          <cell r="D31197"/>
        </row>
        <row r="31198">
          <cell r="D31198"/>
        </row>
        <row r="31199">
          <cell r="D31199"/>
        </row>
        <row r="31200">
          <cell r="D31200"/>
        </row>
        <row r="31201">
          <cell r="D31201"/>
        </row>
        <row r="31202">
          <cell r="D31202"/>
        </row>
        <row r="31203">
          <cell r="D31203"/>
        </row>
        <row r="31204">
          <cell r="D31204"/>
        </row>
        <row r="31205">
          <cell r="D31205"/>
        </row>
        <row r="31206">
          <cell r="D31206"/>
        </row>
        <row r="31207">
          <cell r="D31207"/>
        </row>
        <row r="31208">
          <cell r="D31208"/>
        </row>
        <row r="31209">
          <cell r="D31209"/>
        </row>
        <row r="31210">
          <cell r="D31210"/>
        </row>
        <row r="31211">
          <cell r="D31211"/>
        </row>
        <row r="31212">
          <cell r="D31212"/>
        </row>
        <row r="31213">
          <cell r="D31213"/>
        </row>
        <row r="31214">
          <cell r="D31214"/>
        </row>
        <row r="31215">
          <cell r="D31215"/>
        </row>
        <row r="31216">
          <cell r="D31216"/>
        </row>
        <row r="31217">
          <cell r="D31217"/>
        </row>
        <row r="31218">
          <cell r="D31218"/>
        </row>
        <row r="31219">
          <cell r="D31219"/>
        </row>
        <row r="31220">
          <cell r="D31220"/>
        </row>
        <row r="31221">
          <cell r="D31221"/>
        </row>
        <row r="31222">
          <cell r="D31222"/>
        </row>
        <row r="31223">
          <cell r="D31223"/>
        </row>
        <row r="31224">
          <cell r="D31224"/>
        </row>
        <row r="31225">
          <cell r="D31225"/>
        </row>
        <row r="31226">
          <cell r="D31226"/>
        </row>
        <row r="31227">
          <cell r="D31227"/>
        </row>
        <row r="31228">
          <cell r="D31228"/>
        </row>
        <row r="31229">
          <cell r="D31229"/>
        </row>
        <row r="31230">
          <cell r="D31230"/>
        </row>
        <row r="31231">
          <cell r="D31231"/>
        </row>
        <row r="31232">
          <cell r="D31232"/>
        </row>
        <row r="31233">
          <cell r="D31233"/>
        </row>
        <row r="31234">
          <cell r="D31234"/>
        </row>
        <row r="31235">
          <cell r="D31235"/>
        </row>
        <row r="31236">
          <cell r="D31236"/>
        </row>
        <row r="31237">
          <cell r="D31237"/>
        </row>
        <row r="31238">
          <cell r="D31238"/>
        </row>
        <row r="31239">
          <cell r="D31239"/>
        </row>
        <row r="31240">
          <cell r="D31240"/>
        </row>
        <row r="31241">
          <cell r="D31241"/>
        </row>
        <row r="31242">
          <cell r="D31242"/>
        </row>
        <row r="31243">
          <cell r="D31243"/>
        </row>
        <row r="31244">
          <cell r="D31244"/>
        </row>
        <row r="31245">
          <cell r="D31245"/>
        </row>
        <row r="31246">
          <cell r="D31246"/>
        </row>
        <row r="31247">
          <cell r="D31247"/>
        </row>
        <row r="31248">
          <cell r="D31248"/>
        </row>
        <row r="31249">
          <cell r="D31249"/>
        </row>
        <row r="31250">
          <cell r="D31250"/>
        </row>
        <row r="31251">
          <cell r="D31251"/>
        </row>
        <row r="31252">
          <cell r="D31252"/>
        </row>
        <row r="31253">
          <cell r="D31253"/>
        </row>
        <row r="31254">
          <cell r="D31254"/>
        </row>
        <row r="31255">
          <cell r="D31255"/>
        </row>
        <row r="31256">
          <cell r="D31256"/>
        </row>
        <row r="31257">
          <cell r="D31257"/>
        </row>
        <row r="31258">
          <cell r="D31258"/>
        </row>
        <row r="31259">
          <cell r="D31259"/>
        </row>
        <row r="31260">
          <cell r="D31260"/>
        </row>
        <row r="31261">
          <cell r="D31261"/>
        </row>
        <row r="31262">
          <cell r="D31262"/>
        </row>
        <row r="31263">
          <cell r="D31263"/>
        </row>
        <row r="31264">
          <cell r="D31264"/>
        </row>
        <row r="31265">
          <cell r="D31265"/>
        </row>
        <row r="31266">
          <cell r="D31266"/>
        </row>
        <row r="31267">
          <cell r="D31267"/>
        </row>
        <row r="31268">
          <cell r="D31268"/>
        </row>
        <row r="31269">
          <cell r="D31269"/>
        </row>
        <row r="31270">
          <cell r="D31270"/>
        </row>
        <row r="31271">
          <cell r="D31271"/>
        </row>
        <row r="31272">
          <cell r="D31272"/>
        </row>
        <row r="31273">
          <cell r="D31273"/>
        </row>
        <row r="31274">
          <cell r="D31274"/>
        </row>
        <row r="31275">
          <cell r="D31275"/>
        </row>
        <row r="31276">
          <cell r="D31276"/>
        </row>
        <row r="31277">
          <cell r="D31277"/>
        </row>
        <row r="31278">
          <cell r="D31278"/>
        </row>
        <row r="31279">
          <cell r="D31279"/>
        </row>
        <row r="31280">
          <cell r="D31280"/>
        </row>
        <row r="31281">
          <cell r="D31281"/>
        </row>
        <row r="31282">
          <cell r="D31282"/>
        </row>
        <row r="31283">
          <cell r="D31283"/>
        </row>
        <row r="31284">
          <cell r="D31284"/>
        </row>
        <row r="31285">
          <cell r="D31285"/>
        </row>
        <row r="31286">
          <cell r="D31286"/>
        </row>
        <row r="31287">
          <cell r="D31287"/>
        </row>
        <row r="31288">
          <cell r="D31288"/>
        </row>
        <row r="31289">
          <cell r="D31289"/>
        </row>
        <row r="31290">
          <cell r="D31290"/>
        </row>
        <row r="31291">
          <cell r="D31291"/>
        </row>
        <row r="31292">
          <cell r="D31292"/>
        </row>
        <row r="31293">
          <cell r="D31293"/>
        </row>
        <row r="31294">
          <cell r="D31294"/>
        </row>
        <row r="31295">
          <cell r="D31295"/>
        </row>
        <row r="31296">
          <cell r="D31296"/>
        </row>
        <row r="31297">
          <cell r="D31297"/>
        </row>
        <row r="31298">
          <cell r="D31298"/>
        </row>
        <row r="31299">
          <cell r="D31299"/>
        </row>
        <row r="31300">
          <cell r="D31300"/>
        </row>
        <row r="31301">
          <cell r="D31301"/>
        </row>
        <row r="31302">
          <cell r="D31302"/>
        </row>
        <row r="31303">
          <cell r="D31303"/>
        </row>
        <row r="31304">
          <cell r="D31304"/>
        </row>
        <row r="31305">
          <cell r="D31305"/>
        </row>
        <row r="31306">
          <cell r="D31306"/>
        </row>
        <row r="31307">
          <cell r="D31307"/>
        </row>
        <row r="31308">
          <cell r="D31308"/>
        </row>
        <row r="31309">
          <cell r="D31309"/>
        </row>
        <row r="31310">
          <cell r="D31310"/>
        </row>
        <row r="31311">
          <cell r="D31311"/>
        </row>
        <row r="31312">
          <cell r="D31312"/>
        </row>
        <row r="31313">
          <cell r="D31313"/>
        </row>
        <row r="31314">
          <cell r="D31314"/>
        </row>
        <row r="31315">
          <cell r="D31315"/>
        </row>
        <row r="31316">
          <cell r="D31316"/>
        </row>
        <row r="31317">
          <cell r="D31317"/>
        </row>
        <row r="31318">
          <cell r="D31318"/>
        </row>
        <row r="31319">
          <cell r="D31319"/>
        </row>
        <row r="31320">
          <cell r="D31320"/>
        </row>
        <row r="31321">
          <cell r="D31321"/>
        </row>
        <row r="31322">
          <cell r="D31322"/>
        </row>
        <row r="31323">
          <cell r="D31323"/>
        </row>
        <row r="31324">
          <cell r="D31324"/>
        </row>
        <row r="31325">
          <cell r="D31325"/>
        </row>
        <row r="31326">
          <cell r="D31326"/>
        </row>
        <row r="31327">
          <cell r="D31327"/>
        </row>
        <row r="31328">
          <cell r="D31328"/>
        </row>
        <row r="31329">
          <cell r="D31329"/>
        </row>
        <row r="31330">
          <cell r="D31330"/>
        </row>
        <row r="31331">
          <cell r="D31331"/>
        </row>
        <row r="31332">
          <cell r="D31332"/>
        </row>
        <row r="31333">
          <cell r="D31333"/>
        </row>
        <row r="31334">
          <cell r="D31334"/>
        </row>
        <row r="31335">
          <cell r="D31335"/>
        </row>
        <row r="31336">
          <cell r="D31336"/>
        </row>
        <row r="31337">
          <cell r="D31337"/>
        </row>
        <row r="31338">
          <cell r="D31338"/>
        </row>
        <row r="31339">
          <cell r="D31339"/>
        </row>
        <row r="31340">
          <cell r="D31340"/>
        </row>
        <row r="31341">
          <cell r="D31341"/>
        </row>
        <row r="31342">
          <cell r="D31342"/>
        </row>
        <row r="31343">
          <cell r="D31343"/>
        </row>
        <row r="31344">
          <cell r="D31344"/>
        </row>
        <row r="31345">
          <cell r="D31345"/>
        </row>
        <row r="31346">
          <cell r="D31346"/>
        </row>
        <row r="31347">
          <cell r="D31347"/>
        </row>
        <row r="31348">
          <cell r="D31348"/>
        </row>
        <row r="31349">
          <cell r="D31349"/>
        </row>
        <row r="31350">
          <cell r="D31350"/>
        </row>
        <row r="31351">
          <cell r="D31351"/>
        </row>
        <row r="31352">
          <cell r="D31352"/>
        </row>
        <row r="31353">
          <cell r="D31353"/>
        </row>
        <row r="31354">
          <cell r="D31354"/>
        </row>
        <row r="31355">
          <cell r="D31355"/>
        </row>
        <row r="31356">
          <cell r="D31356"/>
        </row>
        <row r="31357">
          <cell r="D31357"/>
        </row>
        <row r="31358">
          <cell r="D31358"/>
        </row>
        <row r="31359">
          <cell r="D31359"/>
        </row>
        <row r="31360">
          <cell r="D31360"/>
        </row>
        <row r="31361">
          <cell r="D31361"/>
        </row>
        <row r="31362">
          <cell r="D31362"/>
        </row>
        <row r="31363">
          <cell r="D31363"/>
        </row>
        <row r="31364">
          <cell r="D31364"/>
        </row>
        <row r="31365">
          <cell r="D31365"/>
        </row>
        <row r="31366">
          <cell r="D31366"/>
        </row>
        <row r="31367">
          <cell r="D31367"/>
        </row>
        <row r="31368">
          <cell r="D31368"/>
        </row>
        <row r="31369">
          <cell r="D31369"/>
        </row>
        <row r="31370">
          <cell r="D31370"/>
        </row>
        <row r="31371">
          <cell r="D31371"/>
        </row>
        <row r="31372">
          <cell r="D31372"/>
        </row>
        <row r="31373">
          <cell r="D31373"/>
        </row>
        <row r="31374">
          <cell r="D31374"/>
        </row>
        <row r="31375">
          <cell r="D31375"/>
        </row>
        <row r="31376">
          <cell r="D31376"/>
        </row>
        <row r="31377">
          <cell r="D31377"/>
        </row>
        <row r="31378">
          <cell r="D31378"/>
        </row>
        <row r="31379">
          <cell r="D31379"/>
        </row>
        <row r="31380">
          <cell r="D31380"/>
        </row>
        <row r="31381">
          <cell r="D31381"/>
        </row>
        <row r="31382">
          <cell r="D31382"/>
        </row>
        <row r="31383">
          <cell r="D31383"/>
        </row>
        <row r="31384">
          <cell r="D31384"/>
        </row>
        <row r="31385">
          <cell r="D31385"/>
        </row>
        <row r="31386">
          <cell r="D31386"/>
        </row>
        <row r="31387">
          <cell r="D31387"/>
        </row>
        <row r="31388">
          <cell r="D31388"/>
        </row>
        <row r="31389">
          <cell r="D31389"/>
        </row>
        <row r="31390">
          <cell r="D31390"/>
        </row>
        <row r="31391">
          <cell r="D31391"/>
        </row>
        <row r="31392">
          <cell r="D31392"/>
        </row>
        <row r="31393">
          <cell r="D31393"/>
        </row>
        <row r="31394">
          <cell r="D31394"/>
        </row>
        <row r="31395">
          <cell r="D31395"/>
        </row>
        <row r="31396">
          <cell r="D31396"/>
        </row>
        <row r="31397">
          <cell r="D31397"/>
        </row>
        <row r="31398">
          <cell r="D31398"/>
        </row>
        <row r="31399">
          <cell r="D31399"/>
        </row>
        <row r="31400">
          <cell r="D31400"/>
        </row>
        <row r="31401">
          <cell r="D31401"/>
        </row>
        <row r="31402">
          <cell r="D31402"/>
        </row>
        <row r="31403">
          <cell r="D31403"/>
        </row>
        <row r="31404">
          <cell r="D31404"/>
        </row>
        <row r="31405">
          <cell r="D31405"/>
        </row>
        <row r="31406">
          <cell r="D31406"/>
        </row>
        <row r="31407">
          <cell r="D31407"/>
        </row>
        <row r="31408">
          <cell r="D31408"/>
        </row>
        <row r="31409">
          <cell r="D31409"/>
        </row>
        <row r="31410">
          <cell r="D31410"/>
        </row>
        <row r="31411">
          <cell r="D31411"/>
        </row>
        <row r="31412">
          <cell r="D31412"/>
        </row>
        <row r="31413">
          <cell r="D31413"/>
        </row>
        <row r="31414">
          <cell r="D31414"/>
        </row>
        <row r="31415">
          <cell r="D31415"/>
        </row>
        <row r="31416">
          <cell r="D31416"/>
        </row>
        <row r="31417">
          <cell r="D31417"/>
        </row>
        <row r="31418">
          <cell r="D31418"/>
        </row>
        <row r="31419">
          <cell r="D31419"/>
        </row>
        <row r="31420">
          <cell r="D31420"/>
        </row>
        <row r="31421">
          <cell r="D31421"/>
        </row>
        <row r="31422">
          <cell r="D31422"/>
        </row>
        <row r="31423">
          <cell r="D31423"/>
        </row>
        <row r="31424">
          <cell r="D31424"/>
        </row>
        <row r="31425">
          <cell r="D31425"/>
        </row>
        <row r="31426">
          <cell r="D31426"/>
        </row>
        <row r="31427">
          <cell r="D31427"/>
        </row>
        <row r="31428">
          <cell r="D31428"/>
        </row>
        <row r="31429">
          <cell r="D31429"/>
        </row>
        <row r="31430">
          <cell r="D31430"/>
        </row>
        <row r="31431">
          <cell r="D31431"/>
        </row>
        <row r="31432">
          <cell r="D31432"/>
        </row>
        <row r="31433">
          <cell r="D31433"/>
        </row>
        <row r="31434">
          <cell r="D31434"/>
        </row>
        <row r="31435">
          <cell r="D31435"/>
        </row>
        <row r="31436">
          <cell r="D31436"/>
        </row>
        <row r="31437">
          <cell r="D31437"/>
        </row>
        <row r="31438">
          <cell r="D31438"/>
        </row>
        <row r="31439">
          <cell r="D31439"/>
        </row>
        <row r="31440">
          <cell r="D31440"/>
        </row>
        <row r="31441">
          <cell r="D31441"/>
        </row>
        <row r="31442">
          <cell r="D31442"/>
        </row>
        <row r="31443">
          <cell r="D31443"/>
        </row>
        <row r="31444">
          <cell r="D31444"/>
        </row>
        <row r="31445">
          <cell r="D31445"/>
        </row>
        <row r="31446">
          <cell r="D31446"/>
        </row>
        <row r="31447">
          <cell r="D31447"/>
        </row>
        <row r="31448">
          <cell r="D31448"/>
        </row>
        <row r="31449">
          <cell r="D31449"/>
        </row>
        <row r="31450">
          <cell r="D31450"/>
        </row>
        <row r="31451">
          <cell r="D31451"/>
        </row>
        <row r="31452">
          <cell r="D31452"/>
        </row>
        <row r="31453">
          <cell r="D31453"/>
        </row>
        <row r="31454">
          <cell r="D31454"/>
        </row>
        <row r="31455">
          <cell r="D31455"/>
        </row>
        <row r="31456">
          <cell r="D31456"/>
        </row>
        <row r="31457">
          <cell r="D31457"/>
        </row>
        <row r="31458">
          <cell r="D31458"/>
        </row>
        <row r="31459">
          <cell r="D31459"/>
        </row>
        <row r="31460">
          <cell r="D31460"/>
        </row>
        <row r="31461">
          <cell r="D31461"/>
        </row>
        <row r="31462">
          <cell r="D31462"/>
        </row>
        <row r="31463">
          <cell r="D31463"/>
        </row>
        <row r="31464">
          <cell r="D31464"/>
        </row>
        <row r="31465">
          <cell r="D31465"/>
        </row>
        <row r="31466">
          <cell r="D31466"/>
        </row>
        <row r="31467">
          <cell r="D31467"/>
        </row>
        <row r="31468">
          <cell r="D31468"/>
        </row>
        <row r="31469">
          <cell r="D31469"/>
        </row>
        <row r="31470">
          <cell r="D31470"/>
        </row>
        <row r="31471">
          <cell r="D31471"/>
        </row>
        <row r="31472">
          <cell r="D31472"/>
        </row>
        <row r="31473">
          <cell r="D31473"/>
        </row>
        <row r="31474">
          <cell r="D31474"/>
        </row>
        <row r="31475">
          <cell r="D31475"/>
        </row>
        <row r="31476">
          <cell r="D31476"/>
        </row>
        <row r="31477">
          <cell r="D31477"/>
        </row>
        <row r="31478">
          <cell r="D31478"/>
        </row>
        <row r="31479">
          <cell r="D31479"/>
        </row>
        <row r="31480">
          <cell r="D31480"/>
        </row>
        <row r="31481">
          <cell r="D31481"/>
        </row>
        <row r="31482">
          <cell r="D31482"/>
        </row>
        <row r="31483">
          <cell r="D31483"/>
        </row>
        <row r="31484">
          <cell r="D31484"/>
        </row>
        <row r="31485">
          <cell r="D31485"/>
        </row>
        <row r="31486">
          <cell r="D31486"/>
        </row>
        <row r="31487">
          <cell r="D31487"/>
        </row>
        <row r="31488">
          <cell r="D31488"/>
        </row>
        <row r="31489">
          <cell r="D31489"/>
        </row>
        <row r="31490">
          <cell r="D31490"/>
        </row>
        <row r="31491">
          <cell r="D31491"/>
        </row>
        <row r="31492">
          <cell r="D31492"/>
        </row>
        <row r="31493">
          <cell r="D31493"/>
        </row>
        <row r="31494">
          <cell r="D31494"/>
        </row>
        <row r="31495">
          <cell r="D31495"/>
        </row>
        <row r="31496">
          <cell r="D31496"/>
        </row>
        <row r="31497">
          <cell r="D31497"/>
        </row>
        <row r="31498">
          <cell r="D31498"/>
        </row>
        <row r="31499">
          <cell r="D31499"/>
        </row>
        <row r="31500">
          <cell r="D31500"/>
        </row>
        <row r="31501">
          <cell r="D31501"/>
        </row>
        <row r="31502">
          <cell r="D31502"/>
        </row>
        <row r="31503">
          <cell r="D31503"/>
        </row>
        <row r="31504">
          <cell r="D31504"/>
        </row>
        <row r="31505">
          <cell r="D31505"/>
        </row>
        <row r="31506">
          <cell r="D31506"/>
        </row>
        <row r="31507">
          <cell r="D31507"/>
        </row>
        <row r="31508">
          <cell r="D31508"/>
        </row>
        <row r="31509">
          <cell r="D31509"/>
        </row>
        <row r="31510">
          <cell r="D31510"/>
        </row>
        <row r="31511">
          <cell r="D31511"/>
        </row>
        <row r="31512">
          <cell r="D31512"/>
        </row>
        <row r="31513">
          <cell r="D31513"/>
        </row>
        <row r="31514">
          <cell r="D31514"/>
        </row>
        <row r="31515">
          <cell r="D31515"/>
        </row>
        <row r="31516">
          <cell r="D31516"/>
        </row>
        <row r="31517">
          <cell r="D31517"/>
        </row>
        <row r="31518">
          <cell r="D31518"/>
        </row>
        <row r="31519">
          <cell r="D31519"/>
        </row>
        <row r="31520">
          <cell r="D31520"/>
        </row>
        <row r="31521">
          <cell r="D31521"/>
        </row>
        <row r="31522">
          <cell r="D31522"/>
        </row>
        <row r="31523">
          <cell r="D31523"/>
        </row>
        <row r="31524">
          <cell r="D31524"/>
        </row>
        <row r="31525">
          <cell r="D31525"/>
        </row>
        <row r="31526">
          <cell r="D31526"/>
        </row>
        <row r="31527">
          <cell r="D31527"/>
        </row>
        <row r="31528">
          <cell r="D31528"/>
        </row>
        <row r="31529">
          <cell r="D31529"/>
        </row>
        <row r="31530">
          <cell r="D31530"/>
        </row>
        <row r="31531">
          <cell r="D31531"/>
        </row>
        <row r="31532">
          <cell r="D31532"/>
        </row>
        <row r="31533">
          <cell r="D31533"/>
        </row>
        <row r="31534">
          <cell r="D31534"/>
        </row>
        <row r="31535">
          <cell r="D31535"/>
        </row>
        <row r="31536">
          <cell r="D31536"/>
        </row>
        <row r="31537">
          <cell r="D31537"/>
        </row>
        <row r="31538">
          <cell r="D31538"/>
        </row>
        <row r="31539">
          <cell r="D31539"/>
        </row>
        <row r="31540">
          <cell r="D31540"/>
        </row>
        <row r="31541">
          <cell r="D31541"/>
        </row>
        <row r="31542">
          <cell r="D31542"/>
        </row>
        <row r="31543">
          <cell r="D31543"/>
        </row>
        <row r="31544">
          <cell r="D31544"/>
        </row>
        <row r="31545">
          <cell r="D31545"/>
        </row>
        <row r="31546">
          <cell r="D31546"/>
        </row>
        <row r="31547">
          <cell r="D31547"/>
        </row>
        <row r="31548">
          <cell r="D31548"/>
        </row>
        <row r="31549">
          <cell r="D31549"/>
        </row>
        <row r="31550">
          <cell r="D31550"/>
        </row>
        <row r="31551">
          <cell r="D31551"/>
        </row>
        <row r="31552">
          <cell r="D31552"/>
        </row>
        <row r="31553">
          <cell r="D31553"/>
        </row>
        <row r="31554">
          <cell r="D31554"/>
        </row>
        <row r="31555">
          <cell r="D31555"/>
        </row>
        <row r="31556">
          <cell r="D31556"/>
        </row>
        <row r="31557">
          <cell r="D31557"/>
        </row>
        <row r="31558">
          <cell r="D31558"/>
        </row>
        <row r="31559">
          <cell r="D31559"/>
        </row>
        <row r="31560">
          <cell r="D31560"/>
        </row>
        <row r="31561">
          <cell r="D31561"/>
        </row>
        <row r="31562">
          <cell r="D31562"/>
        </row>
        <row r="31563">
          <cell r="D31563"/>
        </row>
        <row r="31564">
          <cell r="D31564"/>
        </row>
        <row r="31565">
          <cell r="D31565"/>
        </row>
        <row r="31566">
          <cell r="D31566"/>
        </row>
        <row r="31567">
          <cell r="D31567"/>
        </row>
        <row r="31568">
          <cell r="D31568"/>
        </row>
        <row r="31569">
          <cell r="D31569"/>
        </row>
        <row r="31570">
          <cell r="D31570"/>
        </row>
        <row r="31571">
          <cell r="D31571"/>
        </row>
        <row r="31572">
          <cell r="D31572"/>
        </row>
        <row r="31573">
          <cell r="D31573"/>
        </row>
        <row r="31574">
          <cell r="D31574"/>
        </row>
        <row r="31575">
          <cell r="D31575"/>
        </row>
        <row r="31576">
          <cell r="D31576"/>
        </row>
        <row r="31577">
          <cell r="D31577"/>
        </row>
        <row r="31578">
          <cell r="D31578"/>
        </row>
        <row r="31579">
          <cell r="D31579"/>
        </row>
        <row r="31580">
          <cell r="D31580"/>
        </row>
        <row r="31581">
          <cell r="D31581"/>
        </row>
        <row r="31582">
          <cell r="D31582"/>
        </row>
        <row r="31583">
          <cell r="D31583"/>
        </row>
        <row r="31584">
          <cell r="D31584"/>
        </row>
        <row r="31585">
          <cell r="D31585"/>
        </row>
        <row r="31586">
          <cell r="D31586"/>
        </row>
        <row r="31587">
          <cell r="D31587"/>
        </row>
        <row r="31588">
          <cell r="D31588"/>
        </row>
        <row r="31589">
          <cell r="D31589"/>
        </row>
        <row r="31590">
          <cell r="D31590"/>
        </row>
        <row r="31591">
          <cell r="D31591"/>
        </row>
        <row r="31592">
          <cell r="D31592"/>
        </row>
        <row r="31593">
          <cell r="D31593"/>
        </row>
        <row r="31594">
          <cell r="D31594"/>
        </row>
        <row r="31595">
          <cell r="D31595"/>
        </row>
        <row r="31596">
          <cell r="D31596"/>
        </row>
        <row r="31597">
          <cell r="D31597"/>
        </row>
        <row r="31598">
          <cell r="D31598"/>
        </row>
        <row r="31599">
          <cell r="D31599"/>
        </row>
        <row r="31600">
          <cell r="D31600"/>
        </row>
        <row r="31601">
          <cell r="D31601"/>
        </row>
        <row r="31602">
          <cell r="D31602"/>
        </row>
        <row r="31603">
          <cell r="D31603"/>
        </row>
        <row r="31604">
          <cell r="D31604"/>
        </row>
        <row r="31605">
          <cell r="D31605"/>
        </row>
        <row r="31606">
          <cell r="D31606"/>
        </row>
        <row r="31607">
          <cell r="D31607"/>
        </row>
        <row r="31608">
          <cell r="D31608"/>
        </row>
        <row r="31609">
          <cell r="D31609"/>
        </row>
        <row r="31610">
          <cell r="D31610"/>
        </row>
        <row r="31611">
          <cell r="D31611"/>
        </row>
        <row r="31612">
          <cell r="D31612"/>
        </row>
        <row r="31613">
          <cell r="D31613"/>
        </row>
        <row r="31614">
          <cell r="D31614"/>
        </row>
        <row r="31615">
          <cell r="D31615"/>
        </row>
        <row r="31616">
          <cell r="D31616"/>
        </row>
        <row r="31617">
          <cell r="D31617"/>
        </row>
        <row r="31618">
          <cell r="D31618"/>
        </row>
        <row r="31619">
          <cell r="D31619"/>
        </row>
        <row r="31620">
          <cell r="D31620"/>
        </row>
        <row r="31621">
          <cell r="D31621"/>
        </row>
        <row r="31622">
          <cell r="D31622"/>
        </row>
        <row r="31623">
          <cell r="D31623"/>
        </row>
        <row r="31624">
          <cell r="D31624"/>
        </row>
        <row r="31625">
          <cell r="D31625"/>
        </row>
        <row r="31626">
          <cell r="D31626"/>
        </row>
        <row r="31627">
          <cell r="D31627"/>
        </row>
        <row r="31628">
          <cell r="D31628"/>
        </row>
        <row r="31629">
          <cell r="D31629"/>
        </row>
        <row r="31630">
          <cell r="D31630"/>
        </row>
        <row r="31631">
          <cell r="D31631"/>
        </row>
        <row r="31632">
          <cell r="D31632"/>
        </row>
        <row r="31633">
          <cell r="D31633"/>
        </row>
        <row r="31634">
          <cell r="D31634"/>
        </row>
        <row r="31635">
          <cell r="D31635"/>
        </row>
        <row r="31636">
          <cell r="D31636"/>
        </row>
        <row r="31637">
          <cell r="D31637"/>
        </row>
        <row r="31638">
          <cell r="D31638"/>
        </row>
        <row r="31639">
          <cell r="D31639"/>
        </row>
        <row r="31640">
          <cell r="D31640"/>
        </row>
        <row r="31641">
          <cell r="D31641"/>
        </row>
        <row r="31642">
          <cell r="D31642"/>
        </row>
        <row r="31643">
          <cell r="D31643"/>
        </row>
        <row r="31644">
          <cell r="D31644"/>
        </row>
        <row r="31645">
          <cell r="D31645"/>
        </row>
        <row r="31646">
          <cell r="D31646"/>
        </row>
        <row r="31647">
          <cell r="D31647"/>
        </row>
        <row r="31648">
          <cell r="D31648"/>
        </row>
        <row r="31649">
          <cell r="D31649"/>
        </row>
        <row r="31650">
          <cell r="D31650"/>
        </row>
        <row r="31651">
          <cell r="D31651"/>
        </row>
        <row r="31652">
          <cell r="D31652"/>
        </row>
        <row r="31653">
          <cell r="D31653"/>
        </row>
        <row r="31654">
          <cell r="D31654"/>
        </row>
        <row r="31655">
          <cell r="D31655"/>
        </row>
        <row r="31656">
          <cell r="D31656"/>
        </row>
        <row r="31657">
          <cell r="D31657"/>
        </row>
        <row r="31658">
          <cell r="D31658"/>
        </row>
        <row r="31659">
          <cell r="D31659"/>
        </row>
        <row r="31660">
          <cell r="D31660"/>
        </row>
        <row r="31661">
          <cell r="D31661"/>
        </row>
        <row r="31662">
          <cell r="D31662"/>
        </row>
        <row r="31663">
          <cell r="D31663"/>
        </row>
        <row r="31664">
          <cell r="D31664"/>
        </row>
        <row r="31665">
          <cell r="D31665"/>
        </row>
        <row r="31666">
          <cell r="D31666"/>
        </row>
        <row r="31667">
          <cell r="D31667"/>
        </row>
        <row r="31668">
          <cell r="D31668"/>
        </row>
        <row r="31669">
          <cell r="D31669"/>
        </row>
        <row r="31670">
          <cell r="D31670"/>
        </row>
        <row r="31671">
          <cell r="D31671"/>
        </row>
        <row r="31672">
          <cell r="D31672"/>
        </row>
        <row r="31673">
          <cell r="D31673"/>
        </row>
        <row r="31674">
          <cell r="D31674"/>
        </row>
        <row r="31675">
          <cell r="D31675"/>
        </row>
        <row r="31676">
          <cell r="D31676"/>
        </row>
        <row r="31677">
          <cell r="D31677"/>
        </row>
        <row r="31678">
          <cell r="D31678"/>
        </row>
        <row r="31679">
          <cell r="D31679"/>
        </row>
        <row r="31680">
          <cell r="D31680"/>
        </row>
        <row r="31681">
          <cell r="D31681"/>
        </row>
        <row r="31682">
          <cell r="D31682"/>
        </row>
        <row r="31683">
          <cell r="D31683"/>
        </row>
        <row r="31684">
          <cell r="D31684"/>
        </row>
        <row r="31685">
          <cell r="D31685"/>
        </row>
        <row r="31686">
          <cell r="D31686"/>
        </row>
        <row r="31687">
          <cell r="D31687"/>
        </row>
        <row r="31688">
          <cell r="D31688"/>
        </row>
        <row r="31689">
          <cell r="D31689"/>
        </row>
        <row r="31690">
          <cell r="D31690"/>
        </row>
        <row r="31691">
          <cell r="D31691"/>
        </row>
        <row r="31692">
          <cell r="D31692"/>
        </row>
        <row r="31693">
          <cell r="D31693"/>
        </row>
        <row r="31694">
          <cell r="D31694"/>
        </row>
        <row r="31695">
          <cell r="D31695"/>
        </row>
        <row r="31696">
          <cell r="D31696"/>
        </row>
        <row r="31697">
          <cell r="D31697"/>
        </row>
        <row r="31698">
          <cell r="D31698"/>
        </row>
        <row r="31699">
          <cell r="D31699"/>
        </row>
        <row r="31700">
          <cell r="D31700"/>
        </row>
        <row r="31701">
          <cell r="D31701"/>
        </row>
        <row r="31702">
          <cell r="D31702"/>
        </row>
        <row r="31703">
          <cell r="D31703"/>
        </row>
        <row r="31704">
          <cell r="D31704"/>
        </row>
        <row r="31705">
          <cell r="D31705"/>
        </row>
        <row r="31706">
          <cell r="D31706"/>
        </row>
        <row r="31707">
          <cell r="D31707"/>
        </row>
        <row r="31708">
          <cell r="D31708"/>
        </row>
        <row r="31709">
          <cell r="D31709"/>
        </row>
        <row r="31710">
          <cell r="D31710"/>
        </row>
        <row r="31711">
          <cell r="D31711"/>
        </row>
        <row r="31712">
          <cell r="D31712"/>
        </row>
        <row r="31713">
          <cell r="D31713"/>
        </row>
        <row r="31714">
          <cell r="D31714"/>
        </row>
        <row r="31715">
          <cell r="D31715"/>
        </row>
        <row r="31716">
          <cell r="D31716"/>
        </row>
        <row r="31717">
          <cell r="D31717"/>
        </row>
        <row r="31718">
          <cell r="D31718"/>
        </row>
        <row r="31719">
          <cell r="D31719"/>
        </row>
        <row r="31720">
          <cell r="D31720"/>
        </row>
        <row r="31721">
          <cell r="D31721"/>
        </row>
        <row r="31722">
          <cell r="D31722"/>
        </row>
        <row r="31723">
          <cell r="D31723"/>
        </row>
        <row r="31724">
          <cell r="D31724"/>
        </row>
        <row r="31725">
          <cell r="D31725"/>
        </row>
        <row r="31726">
          <cell r="D31726"/>
        </row>
        <row r="31727">
          <cell r="D31727"/>
        </row>
        <row r="31728">
          <cell r="D31728"/>
        </row>
        <row r="31729">
          <cell r="D31729"/>
        </row>
        <row r="31730">
          <cell r="D31730"/>
        </row>
        <row r="31731">
          <cell r="D31731"/>
        </row>
        <row r="31732">
          <cell r="D31732"/>
        </row>
        <row r="31733">
          <cell r="D31733"/>
        </row>
        <row r="31734">
          <cell r="D31734"/>
        </row>
        <row r="31735">
          <cell r="D31735"/>
        </row>
        <row r="31736">
          <cell r="D31736"/>
        </row>
        <row r="31737">
          <cell r="D31737"/>
        </row>
        <row r="31738">
          <cell r="D31738"/>
        </row>
        <row r="31739">
          <cell r="D31739"/>
        </row>
        <row r="31740">
          <cell r="D31740"/>
        </row>
        <row r="31741">
          <cell r="D31741"/>
        </row>
        <row r="31742">
          <cell r="D31742"/>
        </row>
        <row r="31743">
          <cell r="D31743"/>
        </row>
        <row r="31744">
          <cell r="D31744"/>
        </row>
        <row r="31745">
          <cell r="D31745"/>
        </row>
        <row r="31746">
          <cell r="D31746"/>
        </row>
        <row r="31747">
          <cell r="D31747"/>
        </row>
        <row r="31748">
          <cell r="D31748"/>
        </row>
        <row r="31749">
          <cell r="D31749"/>
        </row>
        <row r="31750">
          <cell r="D31750"/>
        </row>
        <row r="31751">
          <cell r="D31751"/>
        </row>
        <row r="31752">
          <cell r="D31752"/>
        </row>
        <row r="31753">
          <cell r="D31753"/>
        </row>
        <row r="31754">
          <cell r="D31754"/>
        </row>
        <row r="31755">
          <cell r="D31755"/>
        </row>
        <row r="31756">
          <cell r="D31756"/>
        </row>
        <row r="31757">
          <cell r="D31757"/>
        </row>
        <row r="31758">
          <cell r="D31758"/>
        </row>
        <row r="31759">
          <cell r="D31759"/>
        </row>
        <row r="31760">
          <cell r="D31760"/>
        </row>
        <row r="31761">
          <cell r="D31761"/>
        </row>
        <row r="31762">
          <cell r="D31762"/>
        </row>
        <row r="31763">
          <cell r="D31763"/>
        </row>
        <row r="31764">
          <cell r="D31764"/>
        </row>
        <row r="31765">
          <cell r="D31765"/>
        </row>
        <row r="31766">
          <cell r="D31766"/>
        </row>
        <row r="31767">
          <cell r="D31767"/>
        </row>
        <row r="31768">
          <cell r="D31768"/>
        </row>
        <row r="31769">
          <cell r="D31769"/>
        </row>
        <row r="31770">
          <cell r="D31770"/>
        </row>
        <row r="31771">
          <cell r="D31771"/>
        </row>
        <row r="31772">
          <cell r="D31772"/>
        </row>
        <row r="31773">
          <cell r="D31773"/>
        </row>
        <row r="31774">
          <cell r="D31774"/>
        </row>
        <row r="31775">
          <cell r="D31775"/>
        </row>
        <row r="31776">
          <cell r="D31776"/>
        </row>
        <row r="31777">
          <cell r="D31777"/>
        </row>
        <row r="31778">
          <cell r="D31778"/>
        </row>
        <row r="31779">
          <cell r="D31779"/>
        </row>
        <row r="31780">
          <cell r="D31780"/>
        </row>
        <row r="31781">
          <cell r="D31781"/>
        </row>
        <row r="31782">
          <cell r="D31782"/>
        </row>
        <row r="31783">
          <cell r="D31783"/>
        </row>
        <row r="31784">
          <cell r="D31784"/>
        </row>
        <row r="31785">
          <cell r="D31785"/>
        </row>
        <row r="31786">
          <cell r="D31786"/>
        </row>
        <row r="31787">
          <cell r="D31787"/>
        </row>
        <row r="31788">
          <cell r="D31788"/>
        </row>
        <row r="31789">
          <cell r="D31789"/>
        </row>
        <row r="31790">
          <cell r="D31790"/>
        </row>
        <row r="31791">
          <cell r="D31791"/>
        </row>
        <row r="31792">
          <cell r="D31792"/>
        </row>
        <row r="31793">
          <cell r="D31793"/>
        </row>
        <row r="31794">
          <cell r="D31794"/>
        </row>
        <row r="31795">
          <cell r="D31795"/>
        </row>
        <row r="31796">
          <cell r="D31796"/>
        </row>
        <row r="31797">
          <cell r="D31797"/>
        </row>
        <row r="31798">
          <cell r="D31798"/>
        </row>
        <row r="31799">
          <cell r="D31799"/>
        </row>
        <row r="31800">
          <cell r="D31800"/>
        </row>
        <row r="31801">
          <cell r="D31801"/>
        </row>
        <row r="31802">
          <cell r="D31802"/>
        </row>
        <row r="31803">
          <cell r="D31803"/>
        </row>
        <row r="31804">
          <cell r="D31804"/>
        </row>
        <row r="31805">
          <cell r="D31805"/>
        </row>
        <row r="31806">
          <cell r="D31806"/>
        </row>
        <row r="31807">
          <cell r="D31807"/>
        </row>
        <row r="31808">
          <cell r="D31808"/>
        </row>
        <row r="31809">
          <cell r="D31809"/>
        </row>
        <row r="31810">
          <cell r="D31810"/>
        </row>
        <row r="31811">
          <cell r="D31811"/>
        </row>
        <row r="31812">
          <cell r="D31812"/>
        </row>
        <row r="31813">
          <cell r="D31813"/>
        </row>
        <row r="31814">
          <cell r="D31814"/>
        </row>
        <row r="31815">
          <cell r="D31815"/>
        </row>
        <row r="31816">
          <cell r="D31816"/>
        </row>
        <row r="31817">
          <cell r="D31817"/>
        </row>
        <row r="31818">
          <cell r="D31818"/>
        </row>
        <row r="31819">
          <cell r="D31819"/>
        </row>
        <row r="31820">
          <cell r="D31820"/>
        </row>
        <row r="31821">
          <cell r="D31821"/>
        </row>
        <row r="31822">
          <cell r="D31822"/>
        </row>
        <row r="31823">
          <cell r="D31823"/>
        </row>
        <row r="31824">
          <cell r="D31824"/>
        </row>
        <row r="31825">
          <cell r="D31825"/>
        </row>
        <row r="31826">
          <cell r="D31826"/>
        </row>
        <row r="31827">
          <cell r="D31827"/>
        </row>
        <row r="31828">
          <cell r="D31828"/>
        </row>
        <row r="31829">
          <cell r="D31829"/>
        </row>
        <row r="31830">
          <cell r="D31830"/>
        </row>
        <row r="31831">
          <cell r="D31831"/>
        </row>
        <row r="31832">
          <cell r="D31832"/>
        </row>
        <row r="31833">
          <cell r="D31833"/>
        </row>
        <row r="31834">
          <cell r="D31834"/>
        </row>
        <row r="31835">
          <cell r="D31835"/>
        </row>
        <row r="31836">
          <cell r="D31836"/>
        </row>
        <row r="31837">
          <cell r="D31837"/>
        </row>
        <row r="31838">
          <cell r="D31838"/>
        </row>
        <row r="31839">
          <cell r="D31839"/>
        </row>
        <row r="31840">
          <cell r="D31840"/>
        </row>
        <row r="31841">
          <cell r="D31841"/>
        </row>
        <row r="31842">
          <cell r="D31842"/>
        </row>
        <row r="31843">
          <cell r="D31843"/>
        </row>
        <row r="31844">
          <cell r="D31844"/>
        </row>
        <row r="31845">
          <cell r="D31845"/>
        </row>
        <row r="31846">
          <cell r="D31846"/>
        </row>
        <row r="31847">
          <cell r="D31847"/>
        </row>
        <row r="31848">
          <cell r="D31848"/>
        </row>
        <row r="31849">
          <cell r="D31849"/>
        </row>
        <row r="31850">
          <cell r="D31850"/>
        </row>
        <row r="31851">
          <cell r="D31851"/>
        </row>
        <row r="31852">
          <cell r="D31852"/>
        </row>
        <row r="31853">
          <cell r="D31853"/>
        </row>
        <row r="31854">
          <cell r="D31854"/>
        </row>
        <row r="31855">
          <cell r="D31855"/>
        </row>
        <row r="31856">
          <cell r="D31856"/>
        </row>
        <row r="31857">
          <cell r="D31857"/>
        </row>
        <row r="31858">
          <cell r="D31858"/>
        </row>
        <row r="31859">
          <cell r="D31859"/>
        </row>
        <row r="31860">
          <cell r="D31860"/>
        </row>
        <row r="31861">
          <cell r="D31861"/>
        </row>
        <row r="31862">
          <cell r="D31862"/>
        </row>
        <row r="31863">
          <cell r="D31863"/>
        </row>
        <row r="31864">
          <cell r="D31864"/>
        </row>
        <row r="31865">
          <cell r="D31865"/>
        </row>
        <row r="31866">
          <cell r="D31866"/>
        </row>
        <row r="31867">
          <cell r="D31867"/>
        </row>
        <row r="31868">
          <cell r="D31868"/>
        </row>
        <row r="31869">
          <cell r="D31869"/>
        </row>
        <row r="31870">
          <cell r="D31870"/>
        </row>
        <row r="31871">
          <cell r="D31871"/>
        </row>
        <row r="31872">
          <cell r="D31872"/>
        </row>
        <row r="31873">
          <cell r="D31873"/>
        </row>
        <row r="31874">
          <cell r="D31874"/>
        </row>
        <row r="31875">
          <cell r="D31875"/>
        </row>
        <row r="31876">
          <cell r="D31876"/>
        </row>
        <row r="31877">
          <cell r="D31877"/>
        </row>
        <row r="31878">
          <cell r="D31878"/>
        </row>
        <row r="31879">
          <cell r="D31879"/>
        </row>
        <row r="31880">
          <cell r="D31880"/>
        </row>
        <row r="31881">
          <cell r="D31881"/>
        </row>
        <row r="31882">
          <cell r="D31882"/>
        </row>
        <row r="31883">
          <cell r="D31883"/>
        </row>
        <row r="31884">
          <cell r="D31884"/>
        </row>
        <row r="31885">
          <cell r="D31885"/>
        </row>
        <row r="31886">
          <cell r="D31886"/>
        </row>
        <row r="31887">
          <cell r="D31887"/>
        </row>
        <row r="31888">
          <cell r="D31888"/>
        </row>
        <row r="31889">
          <cell r="D31889"/>
        </row>
        <row r="31890">
          <cell r="D31890"/>
        </row>
        <row r="31891">
          <cell r="D31891"/>
        </row>
        <row r="31892">
          <cell r="D31892"/>
        </row>
        <row r="31893">
          <cell r="D31893"/>
        </row>
        <row r="31894">
          <cell r="D31894"/>
        </row>
        <row r="31895">
          <cell r="D31895"/>
        </row>
        <row r="31896">
          <cell r="D31896"/>
        </row>
        <row r="31897">
          <cell r="D31897"/>
        </row>
        <row r="31898">
          <cell r="D31898"/>
        </row>
        <row r="31899">
          <cell r="D31899"/>
        </row>
        <row r="31900">
          <cell r="D31900"/>
        </row>
        <row r="31901">
          <cell r="D31901"/>
        </row>
        <row r="31902">
          <cell r="D31902"/>
        </row>
        <row r="31903">
          <cell r="D31903"/>
        </row>
        <row r="31904">
          <cell r="D31904"/>
        </row>
        <row r="31905">
          <cell r="D31905"/>
        </row>
        <row r="31906">
          <cell r="D31906"/>
        </row>
        <row r="31907">
          <cell r="D31907"/>
        </row>
        <row r="31908">
          <cell r="D31908"/>
        </row>
        <row r="31909">
          <cell r="D31909"/>
        </row>
        <row r="31910">
          <cell r="D31910"/>
        </row>
        <row r="31911">
          <cell r="D31911"/>
        </row>
        <row r="31912">
          <cell r="D31912"/>
        </row>
        <row r="31913">
          <cell r="D31913"/>
        </row>
        <row r="31914">
          <cell r="D31914"/>
        </row>
        <row r="31915">
          <cell r="D31915"/>
        </row>
        <row r="31916">
          <cell r="D31916"/>
        </row>
        <row r="31917">
          <cell r="D31917"/>
        </row>
        <row r="31918">
          <cell r="D31918"/>
        </row>
        <row r="31919">
          <cell r="D31919"/>
        </row>
        <row r="31920">
          <cell r="D31920"/>
        </row>
        <row r="31921">
          <cell r="D31921"/>
        </row>
        <row r="31922">
          <cell r="D31922"/>
        </row>
        <row r="31923">
          <cell r="D31923"/>
        </row>
        <row r="31924">
          <cell r="D31924"/>
        </row>
        <row r="31925">
          <cell r="D31925"/>
        </row>
        <row r="31926">
          <cell r="D31926"/>
        </row>
        <row r="31927">
          <cell r="D31927"/>
        </row>
        <row r="31928">
          <cell r="D31928"/>
        </row>
        <row r="31929">
          <cell r="D31929"/>
        </row>
        <row r="31930">
          <cell r="D31930"/>
        </row>
        <row r="31931">
          <cell r="D31931"/>
        </row>
        <row r="31932">
          <cell r="D31932"/>
        </row>
        <row r="31933">
          <cell r="D31933"/>
        </row>
        <row r="31934">
          <cell r="D31934"/>
        </row>
        <row r="31935">
          <cell r="D31935"/>
        </row>
        <row r="31936">
          <cell r="D31936"/>
        </row>
        <row r="31937">
          <cell r="D31937"/>
        </row>
        <row r="31938">
          <cell r="D31938"/>
        </row>
        <row r="31939">
          <cell r="D31939"/>
        </row>
        <row r="31940">
          <cell r="D31940"/>
        </row>
        <row r="31941">
          <cell r="D31941"/>
        </row>
        <row r="31942">
          <cell r="D31942"/>
        </row>
        <row r="31943">
          <cell r="D31943"/>
        </row>
        <row r="31944">
          <cell r="D31944"/>
        </row>
        <row r="31945">
          <cell r="D31945"/>
        </row>
        <row r="31946">
          <cell r="D31946"/>
        </row>
        <row r="31947">
          <cell r="D31947"/>
        </row>
        <row r="31948">
          <cell r="D31948"/>
        </row>
        <row r="31949">
          <cell r="D31949"/>
        </row>
        <row r="31950">
          <cell r="D31950"/>
        </row>
        <row r="31951">
          <cell r="D31951"/>
        </row>
        <row r="31952">
          <cell r="D31952"/>
        </row>
        <row r="31953">
          <cell r="D31953"/>
        </row>
        <row r="31954">
          <cell r="D31954"/>
        </row>
        <row r="31955">
          <cell r="D31955"/>
        </row>
        <row r="31956">
          <cell r="D31956"/>
        </row>
        <row r="31957">
          <cell r="D31957"/>
        </row>
        <row r="31958">
          <cell r="D31958"/>
        </row>
        <row r="31959">
          <cell r="D31959"/>
        </row>
        <row r="31960">
          <cell r="D31960"/>
        </row>
        <row r="31961">
          <cell r="D31961"/>
        </row>
        <row r="31962">
          <cell r="D31962"/>
        </row>
        <row r="31963">
          <cell r="D31963"/>
        </row>
        <row r="31964">
          <cell r="D31964"/>
        </row>
        <row r="31965">
          <cell r="D31965"/>
        </row>
        <row r="31966">
          <cell r="D31966"/>
        </row>
        <row r="31967">
          <cell r="D31967"/>
        </row>
        <row r="31968">
          <cell r="D31968"/>
        </row>
        <row r="31969">
          <cell r="D31969"/>
        </row>
        <row r="31970">
          <cell r="D31970"/>
        </row>
        <row r="31971">
          <cell r="D31971"/>
        </row>
        <row r="31972">
          <cell r="D31972"/>
        </row>
        <row r="31973">
          <cell r="D31973"/>
        </row>
        <row r="31974">
          <cell r="D31974"/>
        </row>
        <row r="31975">
          <cell r="D31975"/>
        </row>
        <row r="31976">
          <cell r="D31976"/>
        </row>
        <row r="31977">
          <cell r="D31977"/>
        </row>
        <row r="31978">
          <cell r="D31978"/>
        </row>
        <row r="31979">
          <cell r="D31979"/>
        </row>
        <row r="31980">
          <cell r="D31980"/>
        </row>
        <row r="31981">
          <cell r="D31981"/>
        </row>
        <row r="31982">
          <cell r="D31982"/>
        </row>
        <row r="31983">
          <cell r="D31983"/>
        </row>
        <row r="31984">
          <cell r="D31984"/>
        </row>
        <row r="31985">
          <cell r="D31985"/>
        </row>
        <row r="31986">
          <cell r="D31986"/>
        </row>
        <row r="31987">
          <cell r="D31987"/>
        </row>
        <row r="31988">
          <cell r="D31988"/>
        </row>
        <row r="31989">
          <cell r="D31989"/>
        </row>
        <row r="31990">
          <cell r="D31990"/>
        </row>
        <row r="31991">
          <cell r="D31991"/>
        </row>
        <row r="31992">
          <cell r="D31992"/>
        </row>
        <row r="31993">
          <cell r="D31993"/>
        </row>
        <row r="31994">
          <cell r="D31994"/>
        </row>
        <row r="31995">
          <cell r="D31995"/>
        </row>
        <row r="31996">
          <cell r="D31996"/>
        </row>
        <row r="31997">
          <cell r="D31997"/>
        </row>
        <row r="31998">
          <cell r="D31998"/>
        </row>
        <row r="31999">
          <cell r="D31999"/>
        </row>
        <row r="32000">
          <cell r="D32000"/>
        </row>
        <row r="32001">
          <cell r="D32001"/>
        </row>
        <row r="32002">
          <cell r="D32002"/>
        </row>
        <row r="32003">
          <cell r="D32003"/>
        </row>
        <row r="32004">
          <cell r="D32004"/>
        </row>
        <row r="32005">
          <cell r="D32005"/>
        </row>
        <row r="32006">
          <cell r="D32006"/>
        </row>
        <row r="32007">
          <cell r="D32007"/>
        </row>
        <row r="32008">
          <cell r="D32008"/>
        </row>
        <row r="32009">
          <cell r="D32009"/>
        </row>
        <row r="32010">
          <cell r="D32010"/>
        </row>
        <row r="32011">
          <cell r="D32011"/>
        </row>
        <row r="32012">
          <cell r="D32012"/>
        </row>
        <row r="32013">
          <cell r="D32013"/>
        </row>
        <row r="32014">
          <cell r="D32014"/>
        </row>
        <row r="32015">
          <cell r="D32015"/>
        </row>
        <row r="32016">
          <cell r="D32016"/>
        </row>
        <row r="32017">
          <cell r="D32017"/>
        </row>
        <row r="32018">
          <cell r="D32018"/>
        </row>
        <row r="32019">
          <cell r="D32019"/>
        </row>
        <row r="32020">
          <cell r="D32020"/>
        </row>
        <row r="32021">
          <cell r="D32021"/>
        </row>
        <row r="32022">
          <cell r="D32022"/>
        </row>
        <row r="32023">
          <cell r="D32023"/>
        </row>
        <row r="32024">
          <cell r="D32024"/>
        </row>
        <row r="32025">
          <cell r="D32025"/>
        </row>
        <row r="32026">
          <cell r="D32026"/>
        </row>
        <row r="32027">
          <cell r="D32027"/>
        </row>
        <row r="32028">
          <cell r="D32028"/>
        </row>
        <row r="32029">
          <cell r="D32029"/>
        </row>
        <row r="32030">
          <cell r="D32030"/>
        </row>
        <row r="32031">
          <cell r="D32031"/>
        </row>
        <row r="32032">
          <cell r="D32032"/>
        </row>
        <row r="32033">
          <cell r="D32033"/>
        </row>
        <row r="32034">
          <cell r="D32034"/>
        </row>
        <row r="32035">
          <cell r="D32035"/>
        </row>
        <row r="32036">
          <cell r="D32036"/>
        </row>
        <row r="32037">
          <cell r="D32037"/>
        </row>
        <row r="32038">
          <cell r="D32038"/>
        </row>
        <row r="32039">
          <cell r="D32039"/>
        </row>
        <row r="32040">
          <cell r="D32040"/>
        </row>
        <row r="32041">
          <cell r="D32041"/>
        </row>
        <row r="32042">
          <cell r="D32042"/>
        </row>
        <row r="32043">
          <cell r="D32043"/>
        </row>
        <row r="32044">
          <cell r="D32044"/>
        </row>
        <row r="32045">
          <cell r="D32045"/>
        </row>
        <row r="32046">
          <cell r="D32046"/>
        </row>
        <row r="32047">
          <cell r="D32047"/>
        </row>
        <row r="32048">
          <cell r="D32048"/>
        </row>
        <row r="32049">
          <cell r="D32049"/>
        </row>
        <row r="32050">
          <cell r="D32050"/>
        </row>
        <row r="32051">
          <cell r="D32051"/>
        </row>
        <row r="32052">
          <cell r="D32052"/>
        </row>
        <row r="32053">
          <cell r="D32053"/>
        </row>
        <row r="32054">
          <cell r="D32054"/>
        </row>
        <row r="32055">
          <cell r="D32055"/>
        </row>
        <row r="32056">
          <cell r="D32056"/>
        </row>
        <row r="32057">
          <cell r="D32057"/>
        </row>
        <row r="32058">
          <cell r="D32058"/>
        </row>
        <row r="32059">
          <cell r="D32059"/>
        </row>
        <row r="32060">
          <cell r="D32060"/>
        </row>
        <row r="32061">
          <cell r="D32061"/>
        </row>
        <row r="32062">
          <cell r="D32062"/>
        </row>
        <row r="32063">
          <cell r="D32063"/>
        </row>
        <row r="32064">
          <cell r="D32064"/>
        </row>
        <row r="32065">
          <cell r="D32065"/>
        </row>
        <row r="32066">
          <cell r="D32066"/>
        </row>
        <row r="32067">
          <cell r="D32067"/>
        </row>
        <row r="32068">
          <cell r="D32068"/>
        </row>
        <row r="32069">
          <cell r="D32069"/>
        </row>
        <row r="32070">
          <cell r="D32070"/>
        </row>
        <row r="32071">
          <cell r="D32071"/>
        </row>
        <row r="32072">
          <cell r="D32072"/>
        </row>
        <row r="32073">
          <cell r="D32073"/>
        </row>
        <row r="32074">
          <cell r="D32074"/>
        </row>
        <row r="32075">
          <cell r="D32075"/>
        </row>
        <row r="32076">
          <cell r="D32076"/>
        </row>
        <row r="32077">
          <cell r="D32077"/>
        </row>
        <row r="32078">
          <cell r="D32078"/>
        </row>
        <row r="32079">
          <cell r="D32079"/>
        </row>
        <row r="32080">
          <cell r="D32080"/>
        </row>
        <row r="32081">
          <cell r="D32081"/>
        </row>
        <row r="32082">
          <cell r="D32082"/>
        </row>
        <row r="32083">
          <cell r="D32083"/>
        </row>
        <row r="32084">
          <cell r="D32084"/>
        </row>
        <row r="32085">
          <cell r="D32085"/>
        </row>
        <row r="32086">
          <cell r="D32086"/>
        </row>
        <row r="32087">
          <cell r="D32087"/>
        </row>
        <row r="32088">
          <cell r="D32088"/>
        </row>
        <row r="32089">
          <cell r="D32089"/>
        </row>
        <row r="32090">
          <cell r="D32090"/>
        </row>
        <row r="32091">
          <cell r="D32091"/>
        </row>
        <row r="32092">
          <cell r="D32092"/>
        </row>
        <row r="32093">
          <cell r="D32093"/>
        </row>
        <row r="32094">
          <cell r="D32094"/>
        </row>
        <row r="32095">
          <cell r="D32095"/>
        </row>
        <row r="32096">
          <cell r="D32096"/>
        </row>
        <row r="32097">
          <cell r="D32097"/>
        </row>
        <row r="32098">
          <cell r="D32098"/>
        </row>
        <row r="32099">
          <cell r="D32099"/>
        </row>
        <row r="32100">
          <cell r="D32100"/>
        </row>
        <row r="32101">
          <cell r="D32101"/>
        </row>
        <row r="32102">
          <cell r="D32102"/>
        </row>
        <row r="32103">
          <cell r="D32103"/>
        </row>
        <row r="32104">
          <cell r="D32104"/>
        </row>
        <row r="32105">
          <cell r="D32105"/>
        </row>
        <row r="32106">
          <cell r="D32106"/>
        </row>
        <row r="32107">
          <cell r="D32107"/>
        </row>
        <row r="32108">
          <cell r="D32108"/>
        </row>
        <row r="32109">
          <cell r="D32109"/>
        </row>
        <row r="32110">
          <cell r="D32110"/>
        </row>
        <row r="32111">
          <cell r="D32111"/>
        </row>
        <row r="32112">
          <cell r="D32112"/>
        </row>
        <row r="32113">
          <cell r="D32113"/>
        </row>
        <row r="32114">
          <cell r="D32114"/>
        </row>
        <row r="32115">
          <cell r="D32115"/>
        </row>
        <row r="32116">
          <cell r="D32116"/>
        </row>
        <row r="32117">
          <cell r="D32117"/>
        </row>
        <row r="32118">
          <cell r="D32118"/>
        </row>
        <row r="32119">
          <cell r="D32119"/>
        </row>
        <row r="32120">
          <cell r="D32120"/>
        </row>
        <row r="32121">
          <cell r="D32121"/>
        </row>
        <row r="32122">
          <cell r="D32122"/>
        </row>
        <row r="32123">
          <cell r="D32123"/>
        </row>
        <row r="32124">
          <cell r="D32124"/>
        </row>
        <row r="32125">
          <cell r="D32125"/>
        </row>
        <row r="32126">
          <cell r="D32126"/>
        </row>
        <row r="32127">
          <cell r="D32127"/>
        </row>
        <row r="32128">
          <cell r="D32128"/>
        </row>
        <row r="32129">
          <cell r="D32129"/>
        </row>
        <row r="32130">
          <cell r="D32130"/>
        </row>
        <row r="32131">
          <cell r="D32131"/>
        </row>
        <row r="32132">
          <cell r="D32132"/>
        </row>
        <row r="32133">
          <cell r="D32133"/>
        </row>
        <row r="32134">
          <cell r="D32134"/>
        </row>
        <row r="32135">
          <cell r="D32135"/>
        </row>
        <row r="32136">
          <cell r="D32136"/>
        </row>
        <row r="32137">
          <cell r="D32137"/>
        </row>
        <row r="32138">
          <cell r="D32138"/>
        </row>
        <row r="32139">
          <cell r="D32139"/>
        </row>
        <row r="32140">
          <cell r="D32140"/>
        </row>
        <row r="32141">
          <cell r="D32141"/>
        </row>
        <row r="32142">
          <cell r="D32142"/>
        </row>
        <row r="32143">
          <cell r="D32143"/>
        </row>
        <row r="32144">
          <cell r="D32144"/>
        </row>
        <row r="32145">
          <cell r="D32145"/>
        </row>
        <row r="32146">
          <cell r="D32146"/>
        </row>
        <row r="32147">
          <cell r="D32147"/>
        </row>
        <row r="32148">
          <cell r="D32148"/>
        </row>
        <row r="32149">
          <cell r="D32149"/>
        </row>
        <row r="32150">
          <cell r="D32150"/>
        </row>
        <row r="32151">
          <cell r="D32151"/>
        </row>
        <row r="32152">
          <cell r="D32152"/>
        </row>
        <row r="32153">
          <cell r="D32153"/>
        </row>
        <row r="32154">
          <cell r="D32154"/>
        </row>
        <row r="32155">
          <cell r="D32155"/>
        </row>
        <row r="32156">
          <cell r="D32156"/>
        </row>
        <row r="32157">
          <cell r="D32157"/>
        </row>
        <row r="32158">
          <cell r="D32158"/>
        </row>
        <row r="32159">
          <cell r="D32159"/>
        </row>
        <row r="32160">
          <cell r="D32160"/>
        </row>
        <row r="32161">
          <cell r="D32161"/>
        </row>
        <row r="32162">
          <cell r="D32162"/>
        </row>
        <row r="32163">
          <cell r="D32163"/>
        </row>
        <row r="32164">
          <cell r="D32164"/>
        </row>
        <row r="32165">
          <cell r="D32165"/>
        </row>
        <row r="32166">
          <cell r="D32166"/>
        </row>
        <row r="32167">
          <cell r="D32167"/>
        </row>
        <row r="32168">
          <cell r="D32168"/>
        </row>
        <row r="32169">
          <cell r="D32169"/>
        </row>
        <row r="32170">
          <cell r="D32170"/>
        </row>
        <row r="32171">
          <cell r="D32171"/>
        </row>
        <row r="32172">
          <cell r="D32172"/>
        </row>
        <row r="32173">
          <cell r="D32173"/>
        </row>
        <row r="32174">
          <cell r="D32174"/>
        </row>
        <row r="32175">
          <cell r="D32175"/>
        </row>
        <row r="32176">
          <cell r="D32176"/>
        </row>
        <row r="32177">
          <cell r="D32177"/>
        </row>
        <row r="32178">
          <cell r="D32178"/>
        </row>
        <row r="32179">
          <cell r="D32179"/>
        </row>
        <row r="32180">
          <cell r="D32180"/>
        </row>
        <row r="32181">
          <cell r="D32181"/>
        </row>
        <row r="32182">
          <cell r="D32182"/>
        </row>
        <row r="32183">
          <cell r="D32183"/>
        </row>
        <row r="32184">
          <cell r="D32184"/>
        </row>
        <row r="32185">
          <cell r="D32185"/>
        </row>
        <row r="32186">
          <cell r="D32186"/>
        </row>
        <row r="32187">
          <cell r="D32187"/>
        </row>
        <row r="32188">
          <cell r="D32188"/>
        </row>
        <row r="32189">
          <cell r="D32189"/>
        </row>
        <row r="32190">
          <cell r="D32190"/>
        </row>
        <row r="32191">
          <cell r="D32191"/>
        </row>
        <row r="32192">
          <cell r="D32192"/>
        </row>
        <row r="32193">
          <cell r="D32193"/>
        </row>
        <row r="32194">
          <cell r="D32194"/>
        </row>
        <row r="32195">
          <cell r="D32195"/>
        </row>
        <row r="32196">
          <cell r="D32196"/>
        </row>
        <row r="32197">
          <cell r="D32197"/>
        </row>
        <row r="32198">
          <cell r="D32198"/>
        </row>
        <row r="32199">
          <cell r="D32199"/>
        </row>
        <row r="32200">
          <cell r="D32200"/>
        </row>
        <row r="32201">
          <cell r="D32201"/>
        </row>
        <row r="32202">
          <cell r="D32202"/>
        </row>
        <row r="32203">
          <cell r="D32203"/>
        </row>
        <row r="32204">
          <cell r="D32204"/>
        </row>
        <row r="32205">
          <cell r="D32205"/>
        </row>
        <row r="32206">
          <cell r="D32206"/>
        </row>
        <row r="32207">
          <cell r="D32207"/>
        </row>
        <row r="32208">
          <cell r="D32208"/>
        </row>
        <row r="32209">
          <cell r="D32209"/>
        </row>
        <row r="32210">
          <cell r="D32210"/>
        </row>
        <row r="32211">
          <cell r="D32211"/>
        </row>
        <row r="32212">
          <cell r="D32212"/>
        </row>
        <row r="32213">
          <cell r="D32213"/>
        </row>
        <row r="32214">
          <cell r="D32214"/>
        </row>
        <row r="32215">
          <cell r="D32215"/>
        </row>
        <row r="32216">
          <cell r="D32216"/>
        </row>
        <row r="32217">
          <cell r="D32217"/>
        </row>
        <row r="32218">
          <cell r="D32218"/>
        </row>
        <row r="32219">
          <cell r="D32219"/>
        </row>
        <row r="32220">
          <cell r="D32220"/>
        </row>
        <row r="32221">
          <cell r="D32221"/>
        </row>
        <row r="32222">
          <cell r="D32222"/>
        </row>
        <row r="32223">
          <cell r="D32223"/>
        </row>
        <row r="32224">
          <cell r="D32224"/>
        </row>
        <row r="32225">
          <cell r="D32225"/>
        </row>
        <row r="32226">
          <cell r="D32226"/>
        </row>
        <row r="32227">
          <cell r="D32227"/>
        </row>
        <row r="32228">
          <cell r="D32228"/>
        </row>
        <row r="32229">
          <cell r="D32229"/>
        </row>
        <row r="32230">
          <cell r="D32230"/>
        </row>
        <row r="32231">
          <cell r="D32231"/>
        </row>
        <row r="32232">
          <cell r="D32232"/>
        </row>
        <row r="32233">
          <cell r="D32233"/>
        </row>
        <row r="32234">
          <cell r="D32234"/>
        </row>
        <row r="32235">
          <cell r="D32235"/>
        </row>
        <row r="32236">
          <cell r="D32236"/>
        </row>
        <row r="32237">
          <cell r="D32237"/>
        </row>
        <row r="32238">
          <cell r="D32238"/>
        </row>
        <row r="32239">
          <cell r="D32239"/>
        </row>
        <row r="32240">
          <cell r="D32240"/>
        </row>
        <row r="32241">
          <cell r="D32241"/>
        </row>
        <row r="32242">
          <cell r="D32242"/>
        </row>
        <row r="32243">
          <cell r="D32243"/>
        </row>
        <row r="32244">
          <cell r="D32244"/>
        </row>
        <row r="32245">
          <cell r="D32245"/>
        </row>
        <row r="32246">
          <cell r="D32246"/>
        </row>
        <row r="32247">
          <cell r="D32247"/>
        </row>
        <row r="32248">
          <cell r="D32248"/>
        </row>
        <row r="32249">
          <cell r="D32249"/>
        </row>
        <row r="32250">
          <cell r="D32250"/>
        </row>
        <row r="32251">
          <cell r="D32251"/>
        </row>
        <row r="32252">
          <cell r="D32252"/>
        </row>
        <row r="32253">
          <cell r="D32253"/>
        </row>
        <row r="32254">
          <cell r="D32254"/>
        </row>
        <row r="32255">
          <cell r="D32255"/>
        </row>
        <row r="32256">
          <cell r="D32256"/>
        </row>
        <row r="32257">
          <cell r="D32257"/>
        </row>
        <row r="32258">
          <cell r="D32258"/>
        </row>
        <row r="32259">
          <cell r="D32259"/>
        </row>
        <row r="32260">
          <cell r="D32260"/>
        </row>
        <row r="32261">
          <cell r="D32261"/>
        </row>
        <row r="32262">
          <cell r="D32262"/>
        </row>
        <row r="32263">
          <cell r="D32263"/>
        </row>
        <row r="32264">
          <cell r="D32264"/>
        </row>
        <row r="32265">
          <cell r="D32265"/>
        </row>
        <row r="32266">
          <cell r="D32266"/>
        </row>
        <row r="32267">
          <cell r="D32267"/>
        </row>
        <row r="32268">
          <cell r="D32268"/>
        </row>
        <row r="32269">
          <cell r="D32269"/>
        </row>
        <row r="32270">
          <cell r="D32270"/>
        </row>
        <row r="32271">
          <cell r="D32271"/>
        </row>
        <row r="32272">
          <cell r="D32272"/>
        </row>
        <row r="32273">
          <cell r="D32273"/>
        </row>
        <row r="32274">
          <cell r="D32274"/>
        </row>
        <row r="32275">
          <cell r="D32275"/>
        </row>
        <row r="32276">
          <cell r="D32276"/>
        </row>
        <row r="32277">
          <cell r="D32277"/>
        </row>
        <row r="32278">
          <cell r="D32278"/>
        </row>
        <row r="32279">
          <cell r="D32279"/>
        </row>
        <row r="32280">
          <cell r="D32280"/>
        </row>
        <row r="32281">
          <cell r="D32281"/>
        </row>
        <row r="32282">
          <cell r="D32282"/>
        </row>
        <row r="32283">
          <cell r="D32283"/>
        </row>
        <row r="32284">
          <cell r="D32284"/>
        </row>
        <row r="32285">
          <cell r="D32285"/>
        </row>
        <row r="32286">
          <cell r="D32286"/>
        </row>
        <row r="32287">
          <cell r="D32287"/>
        </row>
        <row r="32288">
          <cell r="D32288"/>
        </row>
        <row r="32289">
          <cell r="D32289"/>
        </row>
        <row r="32290">
          <cell r="D32290"/>
        </row>
        <row r="32291">
          <cell r="D32291"/>
        </row>
        <row r="32292">
          <cell r="D32292"/>
        </row>
        <row r="32293">
          <cell r="D32293"/>
        </row>
        <row r="32294">
          <cell r="D32294"/>
        </row>
        <row r="32295">
          <cell r="D32295"/>
        </row>
        <row r="32296">
          <cell r="D32296"/>
        </row>
        <row r="32297">
          <cell r="D32297"/>
        </row>
        <row r="32298">
          <cell r="D32298"/>
        </row>
        <row r="32299">
          <cell r="D32299"/>
        </row>
        <row r="32300">
          <cell r="D32300"/>
        </row>
        <row r="32301">
          <cell r="D32301"/>
        </row>
        <row r="32302">
          <cell r="D32302"/>
        </row>
        <row r="32303">
          <cell r="D32303"/>
        </row>
        <row r="32304">
          <cell r="D32304"/>
        </row>
        <row r="32305">
          <cell r="D32305"/>
        </row>
        <row r="32306">
          <cell r="D32306"/>
        </row>
        <row r="32307">
          <cell r="D32307"/>
        </row>
        <row r="32308">
          <cell r="D32308"/>
        </row>
        <row r="32309">
          <cell r="D32309"/>
        </row>
        <row r="32310">
          <cell r="D32310"/>
        </row>
        <row r="32311">
          <cell r="D32311"/>
        </row>
        <row r="32312">
          <cell r="D32312"/>
        </row>
        <row r="32313">
          <cell r="D32313"/>
        </row>
        <row r="32314">
          <cell r="D32314"/>
        </row>
        <row r="32315">
          <cell r="D32315"/>
        </row>
        <row r="32316">
          <cell r="D32316"/>
        </row>
        <row r="32317">
          <cell r="D32317"/>
        </row>
        <row r="32318">
          <cell r="D32318"/>
        </row>
        <row r="32319">
          <cell r="D32319"/>
        </row>
        <row r="32320">
          <cell r="D32320"/>
        </row>
        <row r="32321">
          <cell r="D32321"/>
        </row>
        <row r="32322">
          <cell r="D32322"/>
        </row>
        <row r="32323">
          <cell r="D32323"/>
        </row>
        <row r="32324">
          <cell r="D32324"/>
        </row>
        <row r="32325">
          <cell r="D32325"/>
        </row>
        <row r="32326">
          <cell r="D32326"/>
        </row>
        <row r="32327">
          <cell r="D32327"/>
        </row>
        <row r="32328">
          <cell r="D32328"/>
        </row>
        <row r="32329">
          <cell r="D32329"/>
        </row>
        <row r="32330">
          <cell r="D32330"/>
        </row>
        <row r="32331">
          <cell r="D32331"/>
        </row>
        <row r="32332">
          <cell r="D32332"/>
        </row>
        <row r="32333">
          <cell r="D32333"/>
        </row>
        <row r="32334">
          <cell r="D32334"/>
        </row>
        <row r="32335">
          <cell r="D32335"/>
        </row>
        <row r="32336">
          <cell r="D32336"/>
        </row>
        <row r="32337">
          <cell r="D32337"/>
        </row>
        <row r="32338">
          <cell r="D32338"/>
        </row>
        <row r="32339">
          <cell r="D32339"/>
        </row>
        <row r="32340">
          <cell r="D32340"/>
        </row>
        <row r="32341">
          <cell r="D32341"/>
        </row>
        <row r="32342">
          <cell r="D32342"/>
        </row>
        <row r="32343">
          <cell r="D32343"/>
        </row>
        <row r="32344">
          <cell r="D32344"/>
        </row>
        <row r="32345">
          <cell r="D32345"/>
        </row>
        <row r="32346">
          <cell r="D32346"/>
        </row>
        <row r="32347">
          <cell r="D32347"/>
        </row>
        <row r="32348">
          <cell r="D32348"/>
        </row>
        <row r="32349">
          <cell r="D32349"/>
        </row>
        <row r="32350">
          <cell r="D32350"/>
        </row>
        <row r="32351">
          <cell r="D32351"/>
        </row>
        <row r="32352">
          <cell r="D32352"/>
        </row>
        <row r="32353">
          <cell r="D32353"/>
        </row>
        <row r="32354">
          <cell r="D32354"/>
        </row>
        <row r="32355">
          <cell r="D32355"/>
        </row>
        <row r="32356">
          <cell r="D32356"/>
        </row>
        <row r="32357">
          <cell r="D32357"/>
        </row>
        <row r="32358">
          <cell r="D32358"/>
        </row>
        <row r="32359">
          <cell r="D32359"/>
        </row>
        <row r="32360">
          <cell r="D32360"/>
        </row>
        <row r="32361">
          <cell r="D32361"/>
        </row>
        <row r="32362">
          <cell r="D32362"/>
        </row>
        <row r="32363">
          <cell r="D32363"/>
        </row>
        <row r="32364">
          <cell r="D32364"/>
        </row>
        <row r="32365">
          <cell r="D32365"/>
        </row>
        <row r="32366">
          <cell r="D32366"/>
        </row>
        <row r="32367">
          <cell r="D32367"/>
        </row>
        <row r="32368">
          <cell r="D32368"/>
        </row>
        <row r="32369">
          <cell r="D32369"/>
        </row>
        <row r="32370">
          <cell r="D32370"/>
        </row>
        <row r="32371">
          <cell r="D32371"/>
        </row>
        <row r="32372">
          <cell r="D32372"/>
        </row>
        <row r="32373">
          <cell r="D32373"/>
        </row>
        <row r="32374">
          <cell r="D32374"/>
        </row>
        <row r="32375">
          <cell r="D32375"/>
        </row>
        <row r="32376">
          <cell r="D32376"/>
        </row>
        <row r="32377">
          <cell r="D32377"/>
        </row>
        <row r="32378">
          <cell r="D32378"/>
        </row>
        <row r="32379">
          <cell r="D32379"/>
        </row>
        <row r="32380">
          <cell r="D32380"/>
        </row>
        <row r="32381">
          <cell r="D32381"/>
        </row>
        <row r="32382">
          <cell r="D32382"/>
        </row>
        <row r="32383">
          <cell r="D32383"/>
        </row>
        <row r="32384">
          <cell r="D32384"/>
        </row>
        <row r="32385">
          <cell r="D32385"/>
        </row>
        <row r="32386">
          <cell r="D32386"/>
        </row>
        <row r="32387">
          <cell r="D32387"/>
        </row>
        <row r="32388">
          <cell r="D32388"/>
        </row>
        <row r="32389">
          <cell r="D32389"/>
        </row>
        <row r="32390">
          <cell r="D32390"/>
        </row>
        <row r="32391">
          <cell r="D32391"/>
        </row>
        <row r="32392">
          <cell r="D32392"/>
        </row>
        <row r="32393">
          <cell r="D32393"/>
        </row>
        <row r="32394">
          <cell r="D32394"/>
        </row>
        <row r="32395">
          <cell r="D32395"/>
        </row>
        <row r="32396">
          <cell r="D32396"/>
        </row>
        <row r="32397">
          <cell r="D32397"/>
        </row>
        <row r="32398">
          <cell r="D32398"/>
        </row>
        <row r="32399">
          <cell r="D32399"/>
        </row>
        <row r="32400">
          <cell r="D32400"/>
        </row>
        <row r="32401">
          <cell r="D32401"/>
        </row>
        <row r="32402">
          <cell r="D32402"/>
        </row>
        <row r="32403">
          <cell r="D32403"/>
        </row>
        <row r="32404">
          <cell r="D32404"/>
        </row>
        <row r="32405">
          <cell r="D32405"/>
        </row>
        <row r="32406">
          <cell r="D32406"/>
        </row>
        <row r="32407">
          <cell r="D32407"/>
        </row>
        <row r="32408">
          <cell r="D32408"/>
        </row>
        <row r="32409">
          <cell r="D32409"/>
        </row>
        <row r="32410">
          <cell r="D32410"/>
        </row>
        <row r="32411">
          <cell r="D32411"/>
        </row>
        <row r="32412">
          <cell r="D32412"/>
        </row>
        <row r="32413">
          <cell r="D32413"/>
        </row>
        <row r="32414">
          <cell r="D32414"/>
        </row>
        <row r="32415">
          <cell r="D32415"/>
        </row>
        <row r="32416">
          <cell r="D32416"/>
        </row>
        <row r="32417">
          <cell r="D32417"/>
        </row>
        <row r="32418">
          <cell r="D32418"/>
        </row>
        <row r="32419">
          <cell r="D32419"/>
        </row>
        <row r="32420">
          <cell r="D32420"/>
        </row>
        <row r="32421">
          <cell r="D32421"/>
        </row>
        <row r="32422">
          <cell r="D32422"/>
        </row>
        <row r="32423">
          <cell r="D32423"/>
        </row>
        <row r="32424">
          <cell r="D32424"/>
        </row>
        <row r="32425">
          <cell r="D32425"/>
        </row>
        <row r="32426">
          <cell r="D32426"/>
        </row>
        <row r="32427">
          <cell r="D32427"/>
        </row>
        <row r="32428">
          <cell r="D32428"/>
        </row>
        <row r="32429">
          <cell r="D32429"/>
        </row>
        <row r="32430">
          <cell r="D32430"/>
        </row>
        <row r="32431">
          <cell r="D32431"/>
        </row>
        <row r="32432">
          <cell r="D32432"/>
        </row>
        <row r="32433">
          <cell r="D32433"/>
        </row>
        <row r="32434">
          <cell r="D32434"/>
        </row>
        <row r="32435">
          <cell r="D32435"/>
        </row>
        <row r="32436">
          <cell r="D32436"/>
        </row>
        <row r="32437">
          <cell r="D32437"/>
        </row>
        <row r="32438">
          <cell r="D32438"/>
        </row>
        <row r="32439">
          <cell r="D32439"/>
        </row>
        <row r="32440">
          <cell r="D32440"/>
        </row>
        <row r="32441">
          <cell r="D32441"/>
        </row>
        <row r="32442">
          <cell r="D32442"/>
        </row>
        <row r="32443">
          <cell r="D32443"/>
        </row>
        <row r="32444">
          <cell r="D32444"/>
        </row>
        <row r="32445">
          <cell r="D32445"/>
        </row>
        <row r="32446">
          <cell r="D32446"/>
        </row>
        <row r="32447">
          <cell r="D32447"/>
        </row>
        <row r="32448">
          <cell r="D32448"/>
        </row>
        <row r="32449">
          <cell r="D32449"/>
        </row>
        <row r="32450">
          <cell r="D32450"/>
        </row>
        <row r="32451">
          <cell r="D32451"/>
        </row>
        <row r="32452">
          <cell r="D32452"/>
        </row>
        <row r="32453">
          <cell r="D32453"/>
        </row>
        <row r="32454">
          <cell r="D32454"/>
        </row>
        <row r="32455">
          <cell r="D32455"/>
        </row>
        <row r="32456">
          <cell r="D32456"/>
        </row>
        <row r="32457">
          <cell r="D32457"/>
        </row>
        <row r="32458">
          <cell r="D32458"/>
        </row>
        <row r="32459">
          <cell r="D32459"/>
        </row>
        <row r="32460">
          <cell r="D32460"/>
        </row>
        <row r="32461">
          <cell r="D32461"/>
        </row>
        <row r="32462">
          <cell r="D32462"/>
        </row>
        <row r="32463">
          <cell r="D32463"/>
        </row>
        <row r="32464">
          <cell r="D32464"/>
        </row>
        <row r="32465">
          <cell r="D32465"/>
        </row>
        <row r="32466">
          <cell r="D32466"/>
        </row>
        <row r="32467">
          <cell r="D32467"/>
        </row>
        <row r="32468">
          <cell r="D32468"/>
        </row>
        <row r="32469">
          <cell r="D32469"/>
        </row>
        <row r="32470">
          <cell r="D32470"/>
        </row>
        <row r="32471">
          <cell r="D32471"/>
        </row>
        <row r="32472">
          <cell r="D32472"/>
        </row>
        <row r="32473">
          <cell r="D32473"/>
        </row>
        <row r="32474">
          <cell r="D32474"/>
        </row>
        <row r="32475">
          <cell r="D32475"/>
        </row>
        <row r="32476">
          <cell r="D32476"/>
        </row>
        <row r="32477">
          <cell r="D32477"/>
        </row>
        <row r="32478">
          <cell r="D32478"/>
        </row>
        <row r="32479">
          <cell r="D32479"/>
        </row>
        <row r="32480">
          <cell r="D32480"/>
        </row>
        <row r="32481">
          <cell r="D32481"/>
        </row>
        <row r="32482">
          <cell r="D32482"/>
        </row>
        <row r="32483">
          <cell r="D32483"/>
        </row>
        <row r="32484">
          <cell r="D32484"/>
        </row>
        <row r="32485">
          <cell r="D32485"/>
        </row>
        <row r="32486">
          <cell r="D32486"/>
        </row>
        <row r="32487">
          <cell r="D32487"/>
        </row>
        <row r="32488">
          <cell r="D32488"/>
        </row>
        <row r="32489">
          <cell r="D32489"/>
        </row>
        <row r="32490">
          <cell r="D32490"/>
        </row>
        <row r="32491">
          <cell r="D32491"/>
        </row>
        <row r="32492">
          <cell r="D32492"/>
        </row>
        <row r="32493">
          <cell r="D32493"/>
        </row>
        <row r="32494">
          <cell r="D32494"/>
        </row>
        <row r="32495">
          <cell r="D32495"/>
        </row>
        <row r="32496">
          <cell r="D32496"/>
        </row>
        <row r="32497">
          <cell r="D32497"/>
        </row>
        <row r="32498">
          <cell r="D32498"/>
        </row>
        <row r="32499">
          <cell r="D32499"/>
        </row>
        <row r="32500">
          <cell r="D32500"/>
        </row>
        <row r="32501">
          <cell r="D32501"/>
        </row>
        <row r="32502">
          <cell r="D32502"/>
        </row>
        <row r="32503">
          <cell r="D32503"/>
        </row>
        <row r="32504">
          <cell r="D32504"/>
        </row>
        <row r="32505">
          <cell r="D32505"/>
        </row>
        <row r="32506">
          <cell r="D32506"/>
        </row>
        <row r="32507">
          <cell r="D32507"/>
        </row>
        <row r="32508">
          <cell r="D32508"/>
        </row>
        <row r="32509">
          <cell r="D32509"/>
        </row>
        <row r="32510">
          <cell r="D32510"/>
        </row>
        <row r="32511">
          <cell r="D32511"/>
        </row>
        <row r="32512">
          <cell r="D32512"/>
        </row>
        <row r="32513">
          <cell r="D32513"/>
        </row>
        <row r="32514">
          <cell r="D32514"/>
        </row>
        <row r="32515">
          <cell r="D32515"/>
        </row>
        <row r="32516">
          <cell r="D32516"/>
        </row>
        <row r="32517">
          <cell r="D32517"/>
        </row>
        <row r="32518">
          <cell r="D32518"/>
        </row>
        <row r="32519">
          <cell r="D32519"/>
        </row>
        <row r="32520">
          <cell r="D32520"/>
        </row>
        <row r="32521">
          <cell r="D32521"/>
        </row>
        <row r="32522">
          <cell r="D32522"/>
        </row>
        <row r="32523">
          <cell r="D32523"/>
        </row>
        <row r="32524">
          <cell r="D32524"/>
        </row>
        <row r="32525">
          <cell r="D32525"/>
        </row>
        <row r="32526">
          <cell r="D32526"/>
        </row>
        <row r="32527">
          <cell r="D32527"/>
        </row>
        <row r="32528">
          <cell r="D32528"/>
        </row>
        <row r="32529">
          <cell r="D32529"/>
        </row>
        <row r="32530">
          <cell r="D32530"/>
        </row>
        <row r="32531">
          <cell r="D32531"/>
        </row>
        <row r="32532">
          <cell r="D32532"/>
        </row>
        <row r="32533">
          <cell r="D32533"/>
        </row>
        <row r="32534">
          <cell r="D32534"/>
        </row>
        <row r="32535">
          <cell r="D32535"/>
        </row>
        <row r="32536">
          <cell r="D32536"/>
        </row>
        <row r="32537">
          <cell r="D32537"/>
        </row>
        <row r="32538">
          <cell r="D32538"/>
        </row>
        <row r="32539">
          <cell r="D32539"/>
        </row>
        <row r="32540">
          <cell r="D32540"/>
        </row>
        <row r="32541">
          <cell r="D32541"/>
        </row>
        <row r="32542">
          <cell r="D32542"/>
        </row>
        <row r="32543">
          <cell r="D32543"/>
        </row>
        <row r="32544">
          <cell r="D32544"/>
        </row>
        <row r="32545">
          <cell r="D32545"/>
        </row>
        <row r="32546">
          <cell r="D32546"/>
        </row>
        <row r="32547">
          <cell r="D32547"/>
        </row>
        <row r="32548">
          <cell r="D32548"/>
        </row>
        <row r="32549">
          <cell r="D32549"/>
        </row>
        <row r="32550">
          <cell r="D32550"/>
        </row>
        <row r="32551">
          <cell r="D32551"/>
        </row>
        <row r="32552">
          <cell r="D32552"/>
        </row>
        <row r="32553">
          <cell r="D32553"/>
        </row>
        <row r="32554">
          <cell r="D32554"/>
        </row>
        <row r="32555">
          <cell r="D32555"/>
        </row>
        <row r="32556">
          <cell r="D32556"/>
        </row>
        <row r="32557">
          <cell r="D32557"/>
        </row>
        <row r="32558">
          <cell r="D32558"/>
        </row>
        <row r="32559">
          <cell r="D32559"/>
        </row>
        <row r="32560">
          <cell r="D32560"/>
        </row>
        <row r="32561">
          <cell r="D32561"/>
        </row>
        <row r="32562">
          <cell r="D32562"/>
        </row>
        <row r="32563">
          <cell r="D32563"/>
        </row>
        <row r="32564">
          <cell r="D32564"/>
        </row>
        <row r="32565">
          <cell r="D32565"/>
        </row>
        <row r="32566">
          <cell r="D32566"/>
        </row>
        <row r="32567">
          <cell r="D32567"/>
        </row>
        <row r="32568">
          <cell r="D32568"/>
        </row>
        <row r="32569">
          <cell r="D32569"/>
        </row>
        <row r="32570">
          <cell r="D32570"/>
        </row>
        <row r="32571">
          <cell r="D32571"/>
        </row>
        <row r="32572">
          <cell r="D32572"/>
        </row>
        <row r="32573">
          <cell r="D32573"/>
        </row>
        <row r="32574">
          <cell r="D32574"/>
        </row>
        <row r="32575">
          <cell r="D32575"/>
        </row>
        <row r="32576">
          <cell r="D32576"/>
        </row>
        <row r="32577">
          <cell r="D32577"/>
        </row>
        <row r="32578">
          <cell r="D32578"/>
        </row>
        <row r="32579">
          <cell r="D32579"/>
        </row>
        <row r="32580">
          <cell r="D32580"/>
        </row>
        <row r="32581">
          <cell r="D32581"/>
        </row>
        <row r="32582">
          <cell r="D32582"/>
        </row>
        <row r="32583">
          <cell r="D32583"/>
        </row>
        <row r="32584">
          <cell r="D32584"/>
        </row>
        <row r="32585">
          <cell r="D32585"/>
        </row>
        <row r="32586">
          <cell r="D32586"/>
        </row>
        <row r="32587">
          <cell r="D32587"/>
        </row>
        <row r="32588">
          <cell r="D32588"/>
        </row>
        <row r="32589">
          <cell r="D32589"/>
        </row>
        <row r="32590">
          <cell r="D32590"/>
        </row>
        <row r="32591">
          <cell r="D32591"/>
        </row>
        <row r="32592">
          <cell r="D32592"/>
        </row>
        <row r="32593">
          <cell r="D32593"/>
        </row>
        <row r="32594">
          <cell r="D32594"/>
        </row>
        <row r="32595">
          <cell r="D32595"/>
        </row>
        <row r="32596">
          <cell r="D32596"/>
        </row>
        <row r="32597">
          <cell r="D32597"/>
        </row>
        <row r="32598">
          <cell r="D32598"/>
        </row>
        <row r="32599">
          <cell r="D32599"/>
        </row>
        <row r="32600">
          <cell r="D32600"/>
        </row>
        <row r="32601">
          <cell r="D32601"/>
        </row>
        <row r="32602">
          <cell r="D32602"/>
        </row>
        <row r="32603">
          <cell r="D32603"/>
        </row>
        <row r="32604">
          <cell r="D32604"/>
        </row>
        <row r="32605">
          <cell r="D32605"/>
        </row>
        <row r="32606">
          <cell r="D32606"/>
        </row>
        <row r="32607">
          <cell r="D32607"/>
        </row>
        <row r="32608">
          <cell r="D32608"/>
        </row>
        <row r="32609">
          <cell r="D32609"/>
        </row>
        <row r="32610">
          <cell r="D32610"/>
        </row>
        <row r="32611">
          <cell r="D32611"/>
        </row>
        <row r="32612">
          <cell r="D32612"/>
        </row>
        <row r="32613">
          <cell r="D32613"/>
        </row>
        <row r="32614">
          <cell r="D32614"/>
        </row>
        <row r="32615">
          <cell r="D32615"/>
        </row>
        <row r="32616">
          <cell r="D32616"/>
        </row>
        <row r="32617">
          <cell r="D32617"/>
        </row>
        <row r="32618">
          <cell r="D32618"/>
        </row>
        <row r="32619">
          <cell r="D32619"/>
        </row>
        <row r="32620">
          <cell r="D32620"/>
        </row>
        <row r="32621">
          <cell r="D32621"/>
        </row>
        <row r="32622">
          <cell r="D32622"/>
        </row>
        <row r="32623">
          <cell r="D32623"/>
        </row>
        <row r="32624">
          <cell r="D32624"/>
        </row>
        <row r="32625">
          <cell r="D32625"/>
        </row>
        <row r="32626">
          <cell r="D32626"/>
        </row>
        <row r="32627">
          <cell r="D32627"/>
        </row>
        <row r="32628">
          <cell r="D32628"/>
        </row>
        <row r="32629">
          <cell r="D32629"/>
        </row>
        <row r="32630">
          <cell r="D32630"/>
        </row>
        <row r="32631">
          <cell r="D32631"/>
        </row>
        <row r="32632">
          <cell r="D32632"/>
        </row>
        <row r="32633">
          <cell r="D32633"/>
        </row>
        <row r="32634">
          <cell r="D32634"/>
        </row>
        <row r="32635">
          <cell r="D32635"/>
        </row>
        <row r="32636">
          <cell r="D32636"/>
        </row>
        <row r="32637">
          <cell r="D32637"/>
        </row>
        <row r="32638">
          <cell r="D32638"/>
        </row>
        <row r="32639">
          <cell r="D32639"/>
        </row>
        <row r="32640">
          <cell r="D32640"/>
        </row>
        <row r="32641">
          <cell r="D32641"/>
        </row>
        <row r="32642">
          <cell r="D32642"/>
        </row>
        <row r="32643">
          <cell r="D32643"/>
        </row>
        <row r="32644">
          <cell r="D32644"/>
        </row>
        <row r="32645">
          <cell r="D32645"/>
        </row>
        <row r="32646">
          <cell r="D32646"/>
        </row>
        <row r="32647">
          <cell r="D32647"/>
        </row>
        <row r="32648">
          <cell r="D32648"/>
        </row>
        <row r="32649">
          <cell r="D32649"/>
        </row>
        <row r="32650">
          <cell r="D32650"/>
        </row>
        <row r="32651">
          <cell r="D32651"/>
        </row>
        <row r="32652">
          <cell r="D32652"/>
        </row>
        <row r="32653">
          <cell r="D32653"/>
        </row>
        <row r="32654">
          <cell r="D32654"/>
        </row>
        <row r="32655">
          <cell r="D32655"/>
        </row>
        <row r="32656">
          <cell r="D32656"/>
        </row>
        <row r="32657">
          <cell r="D32657"/>
        </row>
        <row r="32658">
          <cell r="D32658"/>
        </row>
        <row r="32659">
          <cell r="D32659"/>
        </row>
        <row r="32660">
          <cell r="D32660"/>
        </row>
        <row r="32661">
          <cell r="D32661"/>
        </row>
        <row r="32662">
          <cell r="D32662"/>
        </row>
        <row r="32663">
          <cell r="D32663"/>
        </row>
        <row r="32664">
          <cell r="D32664"/>
        </row>
        <row r="32665">
          <cell r="D32665"/>
        </row>
        <row r="32666">
          <cell r="D32666"/>
        </row>
        <row r="32667">
          <cell r="D32667"/>
        </row>
        <row r="32668">
          <cell r="D32668"/>
        </row>
        <row r="32669">
          <cell r="D32669"/>
        </row>
        <row r="32670">
          <cell r="D32670"/>
        </row>
        <row r="32671">
          <cell r="D32671"/>
        </row>
        <row r="32672">
          <cell r="D32672"/>
        </row>
        <row r="32673">
          <cell r="D32673"/>
        </row>
        <row r="32674">
          <cell r="D32674"/>
        </row>
        <row r="32675">
          <cell r="D32675"/>
        </row>
        <row r="32676">
          <cell r="D32676"/>
        </row>
        <row r="32677">
          <cell r="D32677"/>
        </row>
        <row r="32678">
          <cell r="D32678"/>
        </row>
        <row r="32679">
          <cell r="D32679"/>
        </row>
        <row r="32680">
          <cell r="D32680"/>
        </row>
        <row r="32681">
          <cell r="D32681"/>
        </row>
        <row r="32682">
          <cell r="D32682"/>
        </row>
        <row r="32683">
          <cell r="D32683"/>
        </row>
        <row r="32684">
          <cell r="D32684"/>
        </row>
        <row r="32685">
          <cell r="D32685"/>
        </row>
        <row r="32686">
          <cell r="D32686"/>
        </row>
        <row r="32687">
          <cell r="D32687"/>
        </row>
        <row r="32688">
          <cell r="D32688"/>
        </row>
        <row r="32689">
          <cell r="D32689"/>
        </row>
        <row r="32690">
          <cell r="D32690"/>
        </row>
        <row r="32691">
          <cell r="D32691"/>
        </row>
        <row r="32692">
          <cell r="D32692"/>
        </row>
        <row r="32693">
          <cell r="D32693"/>
        </row>
        <row r="32694">
          <cell r="D32694"/>
        </row>
        <row r="32695">
          <cell r="D32695"/>
        </row>
        <row r="32696">
          <cell r="D32696"/>
        </row>
        <row r="32697">
          <cell r="D32697"/>
        </row>
        <row r="32698">
          <cell r="D32698"/>
        </row>
        <row r="32699">
          <cell r="D32699"/>
        </row>
        <row r="32700">
          <cell r="D32700"/>
        </row>
        <row r="32701">
          <cell r="D32701"/>
        </row>
        <row r="32702">
          <cell r="D32702"/>
        </row>
        <row r="32703">
          <cell r="D32703"/>
        </row>
        <row r="32704">
          <cell r="D32704"/>
        </row>
        <row r="32705">
          <cell r="D32705"/>
        </row>
        <row r="32706">
          <cell r="D32706"/>
        </row>
        <row r="32707">
          <cell r="D32707"/>
        </row>
        <row r="32708">
          <cell r="D32708"/>
        </row>
        <row r="32709">
          <cell r="D32709"/>
        </row>
        <row r="32710">
          <cell r="D32710"/>
        </row>
        <row r="32711">
          <cell r="D32711"/>
        </row>
        <row r="32712">
          <cell r="D32712"/>
        </row>
        <row r="32713">
          <cell r="D32713"/>
        </row>
        <row r="32714">
          <cell r="D32714"/>
        </row>
        <row r="32715">
          <cell r="D32715"/>
        </row>
        <row r="32716">
          <cell r="D32716"/>
        </row>
        <row r="32717">
          <cell r="D32717"/>
        </row>
        <row r="32718">
          <cell r="D32718"/>
        </row>
        <row r="32719">
          <cell r="D32719"/>
        </row>
        <row r="32720">
          <cell r="D32720"/>
        </row>
        <row r="32721">
          <cell r="D32721"/>
        </row>
        <row r="32722">
          <cell r="D32722"/>
        </row>
        <row r="32723">
          <cell r="D32723"/>
        </row>
        <row r="32724">
          <cell r="D32724"/>
        </row>
        <row r="32725">
          <cell r="D32725"/>
        </row>
        <row r="32726">
          <cell r="D32726"/>
        </row>
        <row r="32727">
          <cell r="D32727"/>
        </row>
        <row r="32728">
          <cell r="D32728"/>
        </row>
        <row r="32729">
          <cell r="D32729"/>
        </row>
        <row r="32730">
          <cell r="D32730"/>
        </row>
        <row r="32731">
          <cell r="D32731"/>
        </row>
        <row r="32732">
          <cell r="D32732"/>
        </row>
        <row r="32733">
          <cell r="D32733"/>
        </row>
        <row r="32734">
          <cell r="D32734"/>
        </row>
        <row r="32735">
          <cell r="D32735"/>
        </row>
        <row r="32736">
          <cell r="D32736"/>
        </row>
        <row r="32737">
          <cell r="D32737"/>
        </row>
        <row r="32738">
          <cell r="D32738"/>
        </row>
        <row r="32739">
          <cell r="D32739"/>
        </row>
        <row r="32740">
          <cell r="D32740"/>
        </row>
        <row r="32741">
          <cell r="D32741"/>
        </row>
        <row r="32742">
          <cell r="D32742"/>
        </row>
        <row r="32743">
          <cell r="D32743"/>
        </row>
        <row r="32744">
          <cell r="D32744"/>
        </row>
        <row r="32745">
          <cell r="D32745"/>
        </row>
        <row r="32746">
          <cell r="D32746"/>
        </row>
        <row r="32747">
          <cell r="D32747"/>
        </row>
        <row r="32748">
          <cell r="D32748"/>
        </row>
        <row r="32749">
          <cell r="D32749"/>
        </row>
        <row r="32750">
          <cell r="D32750"/>
        </row>
        <row r="32751">
          <cell r="D32751"/>
        </row>
        <row r="32752">
          <cell r="D32752"/>
        </row>
        <row r="32753">
          <cell r="D32753"/>
        </row>
        <row r="32754">
          <cell r="D32754"/>
        </row>
        <row r="32755">
          <cell r="D32755"/>
        </row>
        <row r="32756">
          <cell r="D32756"/>
        </row>
        <row r="32757">
          <cell r="D32757"/>
        </row>
        <row r="32758">
          <cell r="D32758"/>
        </row>
        <row r="32759">
          <cell r="D32759"/>
        </row>
        <row r="32760">
          <cell r="D32760"/>
        </row>
        <row r="32761">
          <cell r="D32761"/>
        </row>
        <row r="32762">
          <cell r="D32762"/>
        </row>
        <row r="32763">
          <cell r="D32763"/>
        </row>
        <row r="32764">
          <cell r="D32764"/>
        </row>
        <row r="32765">
          <cell r="D32765"/>
        </row>
        <row r="32766">
          <cell r="D32766"/>
        </row>
        <row r="32767">
          <cell r="D32767"/>
        </row>
        <row r="32768">
          <cell r="D32768"/>
        </row>
        <row r="32769">
          <cell r="D32769"/>
        </row>
        <row r="32770">
          <cell r="D32770"/>
        </row>
        <row r="32771">
          <cell r="D32771"/>
        </row>
        <row r="32772">
          <cell r="D32772"/>
        </row>
        <row r="32773">
          <cell r="D32773"/>
        </row>
        <row r="32774">
          <cell r="D32774"/>
        </row>
        <row r="32775">
          <cell r="D32775"/>
        </row>
        <row r="32776">
          <cell r="D32776"/>
        </row>
        <row r="32777">
          <cell r="D32777"/>
        </row>
        <row r="32778">
          <cell r="D32778"/>
        </row>
        <row r="32779">
          <cell r="D32779"/>
        </row>
        <row r="32780">
          <cell r="D32780"/>
        </row>
        <row r="32781">
          <cell r="D32781"/>
        </row>
        <row r="32782">
          <cell r="D32782"/>
        </row>
        <row r="32783">
          <cell r="D32783"/>
        </row>
        <row r="32784">
          <cell r="D32784"/>
        </row>
        <row r="32785">
          <cell r="D32785"/>
        </row>
        <row r="32786">
          <cell r="D32786"/>
        </row>
        <row r="32787">
          <cell r="D32787"/>
        </row>
        <row r="32788">
          <cell r="D32788"/>
        </row>
        <row r="32789">
          <cell r="D32789"/>
        </row>
        <row r="32790">
          <cell r="D32790"/>
        </row>
        <row r="32791">
          <cell r="D32791"/>
        </row>
        <row r="32792">
          <cell r="D32792"/>
        </row>
        <row r="32793">
          <cell r="D32793"/>
        </row>
        <row r="32794">
          <cell r="D32794"/>
        </row>
        <row r="32795">
          <cell r="D32795"/>
        </row>
        <row r="32796">
          <cell r="D32796"/>
        </row>
        <row r="32797">
          <cell r="D32797"/>
        </row>
        <row r="32798">
          <cell r="D32798"/>
        </row>
        <row r="32799">
          <cell r="D32799"/>
        </row>
        <row r="32800">
          <cell r="D32800"/>
        </row>
        <row r="32801">
          <cell r="D32801"/>
        </row>
        <row r="32802">
          <cell r="D32802"/>
        </row>
        <row r="32803">
          <cell r="D32803"/>
        </row>
        <row r="32804">
          <cell r="D32804"/>
        </row>
        <row r="32805">
          <cell r="D32805"/>
        </row>
        <row r="32806">
          <cell r="D32806"/>
        </row>
        <row r="32807">
          <cell r="D32807"/>
        </row>
        <row r="32808">
          <cell r="D32808"/>
        </row>
        <row r="32809">
          <cell r="D32809"/>
        </row>
        <row r="32810">
          <cell r="D32810"/>
        </row>
        <row r="32811">
          <cell r="D32811"/>
        </row>
        <row r="32812">
          <cell r="D32812"/>
        </row>
        <row r="32813">
          <cell r="D32813"/>
        </row>
        <row r="32814">
          <cell r="D32814"/>
        </row>
        <row r="32815">
          <cell r="D32815"/>
        </row>
        <row r="32816">
          <cell r="D32816"/>
        </row>
        <row r="32817">
          <cell r="D32817"/>
        </row>
        <row r="32818">
          <cell r="D32818"/>
        </row>
        <row r="32819">
          <cell r="D32819"/>
        </row>
        <row r="32820">
          <cell r="D32820"/>
        </row>
        <row r="32821">
          <cell r="D32821"/>
        </row>
        <row r="32822">
          <cell r="D32822"/>
        </row>
        <row r="32823">
          <cell r="D32823"/>
        </row>
        <row r="32824">
          <cell r="D32824"/>
        </row>
        <row r="32825">
          <cell r="D32825"/>
        </row>
        <row r="32826">
          <cell r="D32826"/>
        </row>
        <row r="32827">
          <cell r="D32827"/>
        </row>
        <row r="32828">
          <cell r="D32828"/>
        </row>
        <row r="32829">
          <cell r="D32829"/>
        </row>
        <row r="32830">
          <cell r="D32830"/>
        </row>
        <row r="32831">
          <cell r="D32831"/>
        </row>
        <row r="32832">
          <cell r="D32832"/>
        </row>
        <row r="32833">
          <cell r="D32833"/>
        </row>
        <row r="32834">
          <cell r="D32834"/>
        </row>
        <row r="32835">
          <cell r="D32835"/>
        </row>
        <row r="32836">
          <cell r="D32836"/>
        </row>
        <row r="32837">
          <cell r="D32837"/>
        </row>
        <row r="32838">
          <cell r="D32838"/>
        </row>
        <row r="32839">
          <cell r="D32839"/>
        </row>
        <row r="32840">
          <cell r="D32840"/>
        </row>
        <row r="32841">
          <cell r="D32841"/>
        </row>
        <row r="32842">
          <cell r="D32842"/>
        </row>
        <row r="32843">
          <cell r="D32843"/>
        </row>
        <row r="32844">
          <cell r="D32844"/>
        </row>
        <row r="32845">
          <cell r="D32845"/>
        </row>
        <row r="32846">
          <cell r="D32846"/>
        </row>
        <row r="32847">
          <cell r="D32847"/>
        </row>
        <row r="32848">
          <cell r="D32848"/>
        </row>
        <row r="32849">
          <cell r="D32849"/>
        </row>
        <row r="32850">
          <cell r="D32850"/>
        </row>
        <row r="32851">
          <cell r="D32851"/>
        </row>
        <row r="32852">
          <cell r="D32852"/>
        </row>
        <row r="32853">
          <cell r="D32853"/>
        </row>
        <row r="32854">
          <cell r="D32854"/>
        </row>
        <row r="32855">
          <cell r="D32855"/>
        </row>
        <row r="32856">
          <cell r="D32856"/>
        </row>
        <row r="32857">
          <cell r="D32857"/>
        </row>
        <row r="32858">
          <cell r="D32858"/>
        </row>
        <row r="32859">
          <cell r="D32859"/>
        </row>
        <row r="32860">
          <cell r="D32860"/>
        </row>
        <row r="32861">
          <cell r="D32861"/>
        </row>
        <row r="32862">
          <cell r="D32862"/>
        </row>
        <row r="32863">
          <cell r="D32863"/>
        </row>
        <row r="32864">
          <cell r="D32864"/>
        </row>
        <row r="32865">
          <cell r="D32865"/>
        </row>
        <row r="32866">
          <cell r="D32866"/>
        </row>
        <row r="32867">
          <cell r="D32867"/>
        </row>
        <row r="32868">
          <cell r="D32868"/>
        </row>
        <row r="32869">
          <cell r="D32869"/>
        </row>
        <row r="32870">
          <cell r="D32870"/>
        </row>
        <row r="32871">
          <cell r="D32871"/>
        </row>
        <row r="32872">
          <cell r="D32872"/>
        </row>
        <row r="32873">
          <cell r="D32873"/>
        </row>
        <row r="32874">
          <cell r="D32874"/>
        </row>
        <row r="32875">
          <cell r="D32875"/>
        </row>
        <row r="32876">
          <cell r="D32876"/>
        </row>
        <row r="32877">
          <cell r="D32877"/>
        </row>
        <row r="32878">
          <cell r="D32878"/>
        </row>
        <row r="32879">
          <cell r="D32879"/>
        </row>
        <row r="32880">
          <cell r="D32880"/>
        </row>
        <row r="32881">
          <cell r="D32881"/>
        </row>
        <row r="32882">
          <cell r="D32882"/>
        </row>
        <row r="32883">
          <cell r="D32883"/>
        </row>
        <row r="32884">
          <cell r="D32884"/>
        </row>
        <row r="32885">
          <cell r="D32885"/>
        </row>
        <row r="32886">
          <cell r="D32886"/>
        </row>
        <row r="32887">
          <cell r="D32887"/>
        </row>
        <row r="32888">
          <cell r="D32888"/>
        </row>
        <row r="32889">
          <cell r="D32889"/>
        </row>
        <row r="32890">
          <cell r="D32890"/>
        </row>
        <row r="32891">
          <cell r="D32891"/>
        </row>
        <row r="32892">
          <cell r="D32892"/>
        </row>
        <row r="32893">
          <cell r="D32893"/>
        </row>
        <row r="32894">
          <cell r="D32894"/>
        </row>
        <row r="32895">
          <cell r="D32895"/>
        </row>
        <row r="32896">
          <cell r="D32896"/>
        </row>
        <row r="32897">
          <cell r="D32897"/>
        </row>
        <row r="32898">
          <cell r="D32898"/>
        </row>
        <row r="32899">
          <cell r="D32899"/>
        </row>
        <row r="32900">
          <cell r="D32900"/>
        </row>
        <row r="32901">
          <cell r="D32901"/>
        </row>
        <row r="32902">
          <cell r="D32902"/>
        </row>
        <row r="32903">
          <cell r="D32903"/>
        </row>
        <row r="32904">
          <cell r="D32904"/>
        </row>
        <row r="32905">
          <cell r="D32905"/>
        </row>
        <row r="32906">
          <cell r="D32906"/>
        </row>
        <row r="32907">
          <cell r="D32907"/>
        </row>
        <row r="32908">
          <cell r="D32908"/>
        </row>
        <row r="32909">
          <cell r="D32909"/>
        </row>
        <row r="32910">
          <cell r="D32910"/>
        </row>
        <row r="32911">
          <cell r="D32911"/>
        </row>
        <row r="32912">
          <cell r="D32912"/>
        </row>
        <row r="32913">
          <cell r="D32913"/>
        </row>
        <row r="32914">
          <cell r="D32914"/>
        </row>
        <row r="32915">
          <cell r="D32915"/>
        </row>
        <row r="32916">
          <cell r="D32916"/>
        </row>
        <row r="32917">
          <cell r="D32917"/>
        </row>
        <row r="32918">
          <cell r="D32918"/>
        </row>
        <row r="32919">
          <cell r="D32919"/>
        </row>
        <row r="32920">
          <cell r="D32920"/>
        </row>
        <row r="32921">
          <cell r="D32921"/>
        </row>
        <row r="32922">
          <cell r="D32922"/>
        </row>
        <row r="32923">
          <cell r="D32923"/>
        </row>
        <row r="32924">
          <cell r="D32924"/>
        </row>
        <row r="32925">
          <cell r="D32925"/>
        </row>
        <row r="32926">
          <cell r="D32926"/>
        </row>
        <row r="32927">
          <cell r="D32927"/>
        </row>
        <row r="32928">
          <cell r="D32928"/>
        </row>
        <row r="32929">
          <cell r="D32929"/>
        </row>
        <row r="32930">
          <cell r="D32930"/>
        </row>
        <row r="32931">
          <cell r="D32931"/>
        </row>
        <row r="32932">
          <cell r="D32932"/>
        </row>
        <row r="32933">
          <cell r="D32933"/>
        </row>
        <row r="32934">
          <cell r="D32934"/>
        </row>
        <row r="32935">
          <cell r="D32935"/>
        </row>
        <row r="32936">
          <cell r="D32936"/>
        </row>
        <row r="32937">
          <cell r="D32937"/>
        </row>
        <row r="32938">
          <cell r="D32938"/>
        </row>
        <row r="32939">
          <cell r="D32939"/>
        </row>
        <row r="32940">
          <cell r="D32940"/>
        </row>
        <row r="32941">
          <cell r="D32941"/>
        </row>
        <row r="32942">
          <cell r="D32942"/>
        </row>
        <row r="32943">
          <cell r="D32943"/>
        </row>
        <row r="32944">
          <cell r="D32944"/>
        </row>
        <row r="32945">
          <cell r="D32945"/>
        </row>
        <row r="32946">
          <cell r="D32946"/>
        </row>
        <row r="32947">
          <cell r="D32947"/>
        </row>
        <row r="32948">
          <cell r="D32948"/>
        </row>
        <row r="32949">
          <cell r="D32949"/>
        </row>
        <row r="32950">
          <cell r="D32950"/>
        </row>
        <row r="32951">
          <cell r="D32951"/>
        </row>
        <row r="32952">
          <cell r="D32952"/>
        </row>
        <row r="32953">
          <cell r="D32953"/>
        </row>
        <row r="32954">
          <cell r="D32954"/>
        </row>
        <row r="32955">
          <cell r="D32955"/>
        </row>
        <row r="32956">
          <cell r="D32956"/>
        </row>
        <row r="32957">
          <cell r="D32957"/>
        </row>
        <row r="32958">
          <cell r="D32958"/>
        </row>
        <row r="32959">
          <cell r="D32959"/>
        </row>
        <row r="32960">
          <cell r="D32960"/>
        </row>
        <row r="32961">
          <cell r="D32961"/>
        </row>
        <row r="32962">
          <cell r="D32962"/>
        </row>
        <row r="32963">
          <cell r="D32963"/>
        </row>
        <row r="32964">
          <cell r="D32964"/>
        </row>
        <row r="32965">
          <cell r="D32965"/>
        </row>
        <row r="32966">
          <cell r="D32966"/>
        </row>
        <row r="32967">
          <cell r="D32967"/>
        </row>
        <row r="32968">
          <cell r="D32968"/>
        </row>
        <row r="32969">
          <cell r="D32969"/>
        </row>
        <row r="32970">
          <cell r="D32970"/>
        </row>
        <row r="32971">
          <cell r="D32971"/>
        </row>
        <row r="32972">
          <cell r="D32972"/>
        </row>
        <row r="32973">
          <cell r="D32973"/>
        </row>
        <row r="32974">
          <cell r="D32974"/>
        </row>
        <row r="32975">
          <cell r="D32975"/>
        </row>
        <row r="32976">
          <cell r="D32976"/>
        </row>
        <row r="32977">
          <cell r="D32977"/>
        </row>
        <row r="32978">
          <cell r="D32978"/>
        </row>
        <row r="32979">
          <cell r="D32979"/>
        </row>
        <row r="32980">
          <cell r="D32980"/>
        </row>
        <row r="32981">
          <cell r="D32981"/>
        </row>
        <row r="32982">
          <cell r="D32982"/>
        </row>
        <row r="32983">
          <cell r="D32983"/>
        </row>
        <row r="32984">
          <cell r="D32984"/>
        </row>
        <row r="32985">
          <cell r="D32985"/>
        </row>
        <row r="32986">
          <cell r="D32986"/>
        </row>
        <row r="32987">
          <cell r="D32987"/>
        </row>
        <row r="32988">
          <cell r="D32988"/>
        </row>
        <row r="32989">
          <cell r="D32989"/>
        </row>
        <row r="32990">
          <cell r="D32990"/>
        </row>
        <row r="32991">
          <cell r="D32991"/>
        </row>
        <row r="32992">
          <cell r="D32992"/>
        </row>
        <row r="32993">
          <cell r="D32993"/>
        </row>
        <row r="32994">
          <cell r="D32994"/>
        </row>
        <row r="32995">
          <cell r="D32995"/>
        </row>
        <row r="32996">
          <cell r="D32996"/>
        </row>
        <row r="32997">
          <cell r="D32997"/>
        </row>
        <row r="32998">
          <cell r="D32998"/>
        </row>
        <row r="32999">
          <cell r="D32999"/>
        </row>
        <row r="33000">
          <cell r="D33000"/>
        </row>
        <row r="33001">
          <cell r="D33001"/>
        </row>
        <row r="33002">
          <cell r="D33002"/>
        </row>
        <row r="33003">
          <cell r="D33003"/>
        </row>
        <row r="33004">
          <cell r="D33004"/>
        </row>
        <row r="33005">
          <cell r="D33005"/>
        </row>
        <row r="33006">
          <cell r="D33006"/>
        </row>
        <row r="33007">
          <cell r="D33007"/>
        </row>
        <row r="33008">
          <cell r="D33008"/>
        </row>
        <row r="33009">
          <cell r="D33009"/>
        </row>
        <row r="33010">
          <cell r="D33010"/>
        </row>
        <row r="33011">
          <cell r="D33011"/>
        </row>
        <row r="33012">
          <cell r="D33012"/>
        </row>
        <row r="33013">
          <cell r="D33013"/>
        </row>
        <row r="33014">
          <cell r="D33014"/>
        </row>
        <row r="33015">
          <cell r="D33015"/>
        </row>
        <row r="33016">
          <cell r="D33016"/>
        </row>
        <row r="33017">
          <cell r="D33017"/>
        </row>
        <row r="33018">
          <cell r="D33018"/>
        </row>
        <row r="33019">
          <cell r="D33019"/>
        </row>
        <row r="33020">
          <cell r="D33020"/>
        </row>
        <row r="33021">
          <cell r="D33021"/>
        </row>
        <row r="33022">
          <cell r="D33022"/>
        </row>
        <row r="33023">
          <cell r="D33023"/>
        </row>
        <row r="33024">
          <cell r="D33024"/>
        </row>
        <row r="33025">
          <cell r="D33025"/>
        </row>
        <row r="33026">
          <cell r="D33026"/>
        </row>
        <row r="33027">
          <cell r="D33027"/>
        </row>
        <row r="33028">
          <cell r="D33028"/>
        </row>
        <row r="33029">
          <cell r="D33029"/>
        </row>
        <row r="33030">
          <cell r="D33030"/>
        </row>
        <row r="33031">
          <cell r="D33031"/>
        </row>
        <row r="33032">
          <cell r="D33032"/>
        </row>
        <row r="33033">
          <cell r="D33033"/>
        </row>
        <row r="33034">
          <cell r="D33034"/>
        </row>
        <row r="33035">
          <cell r="D33035"/>
        </row>
        <row r="33036">
          <cell r="D33036"/>
        </row>
        <row r="33037">
          <cell r="D33037"/>
        </row>
        <row r="33038">
          <cell r="D33038"/>
        </row>
        <row r="33039">
          <cell r="D33039"/>
        </row>
        <row r="33040">
          <cell r="D33040"/>
        </row>
        <row r="33041">
          <cell r="D33041"/>
        </row>
        <row r="33042">
          <cell r="D33042"/>
        </row>
        <row r="33043">
          <cell r="D33043"/>
        </row>
        <row r="33044">
          <cell r="D33044"/>
        </row>
        <row r="33045">
          <cell r="D33045"/>
        </row>
        <row r="33046">
          <cell r="D33046"/>
        </row>
        <row r="33047">
          <cell r="D33047"/>
        </row>
        <row r="33048">
          <cell r="D33048"/>
        </row>
        <row r="33049">
          <cell r="D33049"/>
        </row>
        <row r="33050">
          <cell r="D33050"/>
        </row>
        <row r="33051">
          <cell r="D33051"/>
        </row>
        <row r="33052">
          <cell r="D33052"/>
        </row>
        <row r="33053">
          <cell r="D33053"/>
        </row>
        <row r="33054">
          <cell r="D33054"/>
        </row>
        <row r="33055">
          <cell r="D33055"/>
        </row>
        <row r="33056">
          <cell r="D33056"/>
        </row>
        <row r="33057">
          <cell r="D33057"/>
        </row>
        <row r="33058">
          <cell r="D33058"/>
        </row>
        <row r="33059">
          <cell r="D33059"/>
        </row>
        <row r="33060">
          <cell r="D33060"/>
        </row>
        <row r="33061">
          <cell r="D33061"/>
        </row>
        <row r="33062">
          <cell r="D33062"/>
        </row>
        <row r="33063">
          <cell r="D33063"/>
        </row>
        <row r="33064">
          <cell r="D33064"/>
        </row>
        <row r="33065">
          <cell r="D33065"/>
        </row>
        <row r="33066">
          <cell r="D33066"/>
        </row>
        <row r="33067">
          <cell r="D33067"/>
        </row>
        <row r="33068">
          <cell r="D33068"/>
        </row>
        <row r="33069">
          <cell r="D33069"/>
        </row>
        <row r="33070">
          <cell r="D33070"/>
        </row>
        <row r="33071">
          <cell r="D33071"/>
        </row>
        <row r="33072">
          <cell r="D33072"/>
        </row>
        <row r="33073">
          <cell r="D33073"/>
        </row>
        <row r="33074">
          <cell r="D33074"/>
        </row>
        <row r="33075">
          <cell r="D33075"/>
        </row>
        <row r="33076">
          <cell r="D33076"/>
        </row>
        <row r="33077">
          <cell r="D33077"/>
        </row>
        <row r="33078">
          <cell r="D33078"/>
        </row>
        <row r="33079">
          <cell r="D33079"/>
        </row>
        <row r="33080">
          <cell r="D33080"/>
        </row>
        <row r="33081">
          <cell r="D33081"/>
        </row>
        <row r="33082">
          <cell r="D33082"/>
        </row>
        <row r="33083">
          <cell r="D33083"/>
        </row>
        <row r="33084">
          <cell r="D33084"/>
        </row>
        <row r="33085">
          <cell r="D33085"/>
        </row>
        <row r="33086">
          <cell r="D33086"/>
        </row>
        <row r="33087">
          <cell r="D33087"/>
        </row>
        <row r="33088">
          <cell r="D33088"/>
        </row>
        <row r="33089">
          <cell r="D33089"/>
        </row>
        <row r="33090">
          <cell r="D33090"/>
        </row>
        <row r="33091">
          <cell r="D33091"/>
        </row>
        <row r="33092">
          <cell r="D33092"/>
        </row>
        <row r="33093">
          <cell r="D33093"/>
        </row>
        <row r="33094">
          <cell r="D33094"/>
        </row>
        <row r="33095">
          <cell r="D33095"/>
        </row>
        <row r="33096">
          <cell r="D33096"/>
        </row>
        <row r="33097">
          <cell r="D33097"/>
        </row>
        <row r="33098">
          <cell r="D33098"/>
        </row>
        <row r="33099">
          <cell r="D33099"/>
        </row>
        <row r="33100">
          <cell r="D33100"/>
        </row>
        <row r="33101">
          <cell r="D33101"/>
        </row>
        <row r="33102">
          <cell r="D33102"/>
        </row>
        <row r="33103">
          <cell r="D33103"/>
        </row>
        <row r="33104">
          <cell r="D33104"/>
        </row>
        <row r="33105">
          <cell r="D33105"/>
        </row>
        <row r="33106">
          <cell r="D33106"/>
        </row>
        <row r="33107">
          <cell r="D33107"/>
        </row>
        <row r="33108">
          <cell r="D33108"/>
        </row>
        <row r="33109">
          <cell r="D33109"/>
        </row>
        <row r="33110">
          <cell r="D33110"/>
        </row>
        <row r="33111">
          <cell r="D33111"/>
        </row>
        <row r="33112">
          <cell r="D33112"/>
        </row>
        <row r="33113">
          <cell r="D33113"/>
        </row>
        <row r="33114">
          <cell r="D33114"/>
        </row>
        <row r="33115">
          <cell r="D33115"/>
        </row>
        <row r="33116">
          <cell r="D33116"/>
        </row>
        <row r="33117">
          <cell r="D33117"/>
        </row>
        <row r="33118">
          <cell r="D33118"/>
        </row>
        <row r="33119">
          <cell r="D33119"/>
        </row>
        <row r="33120">
          <cell r="D33120"/>
        </row>
        <row r="33121">
          <cell r="D33121"/>
        </row>
        <row r="33122">
          <cell r="D33122"/>
        </row>
        <row r="33123">
          <cell r="D33123"/>
        </row>
        <row r="33124">
          <cell r="D33124"/>
        </row>
        <row r="33125">
          <cell r="D33125"/>
        </row>
        <row r="33126">
          <cell r="D33126"/>
        </row>
        <row r="33127">
          <cell r="D33127"/>
        </row>
        <row r="33128">
          <cell r="D33128"/>
        </row>
        <row r="33129">
          <cell r="D33129"/>
        </row>
        <row r="33130">
          <cell r="D33130"/>
        </row>
        <row r="33131">
          <cell r="D33131"/>
        </row>
        <row r="33132">
          <cell r="D33132"/>
        </row>
        <row r="33133">
          <cell r="D33133"/>
        </row>
        <row r="33134">
          <cell r="D33134"/>
        </row>
        <row r="33135">
          <cell r="D33135"/>
        </row>
        <row r="33136">
          <cell r="D33136"/>
        </row>
        <row r="33137">
          <cell r="D33137"/>
        </row>
        <row r="33138">
          <cell r="D33138"/>
        </row>
        <row r="33139">
          <cell r="D33139"/>
        </row>
        <row r="33140">
          <cell r="D33140"/>
        </row>
        <row r="33141">
          <cell r="D33141"/>
        </row>
        <row r="33142">
          <cell r="D33142"/>
        </row>
        <row r="33143">
          <cell r="D33143"/>
        </row>
        <row r="33144">
          <cell r="D33144"/>
        </row>
        <row r="33145">
          <cell r="D33145"/>
        </row>
        <row r="33146">
          <cell r="D33146"/>
        </row>
        <row r="33147">
          <cell r="D33147"/>
        </row>
        <row r="33148">
          <cell r="D33148"/>
        </row>
        <row r="33149">
          <cell r="D33149"/>
        </row>
        <row r="33150">
          <cell r="D33150"/>
        </row>
        <row r="33151">
          <cell r="D33151"/>
        </row>
        <row r="33152">
          <cell r="D33152"/>
        </row>
        <row r="33153">
          <cell r="D33153"/>
        </row>
        <row r="33154">
          <cell r="D33154"/>
        </row>
        <row r="33155">
          <cell r="D33155"/>
        </row>
        <row r="33156">
          <cell r="D33156"/>
        </row>
        <row r="33157">
          <cell r="D33157"/>
        </row>
        <row r="33158">
          <cell r="D33158"/>
        </row>
        <row r="33159">
          <cell r="D33159"/>
        </row>
        <row r="33160">
          <cell r="D33160"/>
        </row>
        <row r="33161">
          <cell r="D33161"/>
        </row>
        <row r="33162">
          <cell r="D33162"/>
        </row>
        <row r="33163">
          <cell r="D33163"/>
        </row>
        <row r="33164">
          <cell r="D33164"/>
        </row>
        <row r="33165">
          <cell r="D33165"/>
        </row>
        <row r="33166">
          <cell r="D33166"/>
        </row>
        <row r="33167">
          <cell r="D33167"/>
        </row>
        <row r="33168">
          <cell r="D33168"/>
        </row>
        <row r="33169">
          <cell r="D33169"/>
        </row>
        <row r="33170">
          <cell r="D33170"/>
        </row>
        <row r="33171">
          <cell r="D33171"/>
        </row>
        <row r="33172">
          <cell r="D33172"/>
        </row>
        <row r="33173">
          <cell r="D33173"/>
        </row>
        <row r="33174">
          <cell r="D33174"/>
        </row>
        <row r="33175">
          <cell r="D33175"/>
        </row>
        <row r="33176">
          <cell r="D33176"/>
        </row>
        <row r="33177">
          <cell r="D33177"/>
        </row>
        <row r="33178">
          <cell r="D33178"/>
        </row>
        <row r="33179">
          <cell r="D33179"/>
        </row>
        <row r="33180">
          <cell r="D33180"/>
        </row>
        <row r="33181">
          <cell r="D33181"/>
        </row>
        <row r="33182">
          <cell r="D33182"/>
        </row>
        <row r="33183">
          <cell r="D33183"/>
        </row>
        <row r="33184">
          <cell r="D33184"/>
        </row>
        <row r="33185">
          <cell r="D33185"/>
        </row>
        <row r="33186">
          <cell r="D33186"/>
        </row>
        <row r="33187">
          <cell r="D33187"/>
        </row>
        <row r="33188">
          <cell r="D33188"/>
        </row>
        <row r="33189">
          <cell r="D33189"/>
        </row>
        <row r="33190">
          <cell r="D33190"/>
        </row>
        <row r="33191">
          <cell r="D33191"/>
        </row>
        <row r="33192">
          <cell r="D33192"/>
        </row>
        <row r="33193">
          <cell r="D33193"/>
        </row>
        <row r="33194">
          <cell r="D33194"/>
        </row>
        <row r="33195">
          <cell r="D33195"/>
        </row>
        <row r="33196">
          <cell r="D33196"/>
        </row>
        <row r="33197">
          <cell r="D33197"/>
        </row>
        <row r="33198">
          <cell r="D33198"/>
        </row>
        <row r="33199">
          <cell r="D33199"/>
        </row>
        <row r="33200">
          <cell r="D33200"/>
        </row>
        <row r="33201">
          <cell r="D33201"/>
        </row>
        <row r="33202">
          <cell r="D33202"/>
        </row>
        <row r="33203">
          <cell r="D33203"/>
        </row>
        <row r="33204">
          <cell r="D33204"/>
        </row>
        <row r="33205">
          <cell r="D33205"/>
        </row>
        <row r="33206">
          <cell r="D33206"/>
        </row>
        <row r="33207">
          <cell r="D33207"/>
        </row>
        <row r="33208">
          <cell r="D33208"/>
        </row>
        <row r="33209">
          <cell r="D33209"/>
        </row>
        <row r="33210">
          <cell r="D33210"/>
        </row>
        <row r="33211">
          <cell r="D33211"/>
        </row>
        <row r="33212">
          <cell r="D33212"/>
        </row>
        <row r="33213">
          <cell r="D33213"/>
        </row>
        <row r="33214">
          <cell r="D33214"/>
        </row>
        <row r="33215">
          <cell r="D33215"/>
        </row>
        <row r="33216">
          <cell r="D33216"/>
        </row>
        <row r="33217">
          <cell r="D33217"/>
        </row>
        <row r="33218">
          <cell r="D33218"/>
        </row>
        <row r="33219">
          <cell r="D33219"/>
        </row>
        <row r="33220">
          <cell r="D33220"/>
        </row>
        <row r="33221">
          <cell r="D33221"/>
        </row>
        <row r="33222">
          <cell r="D33222"/>
        </row>
        <row r="33223">
          <cell r="D33223"/>
        </row>
        <row r="33224">
          <cell r="D33224"/>
        </row>
        <row r="33225">
          <cell r="D33225"/>
        </row>
        <row r="33226">
          <cell r="D33226"/>
        </row>
        <row r="33227">
          <cell r="D33227"/>
        </row>
        <row r="33228">
          <cell r="D33228"/>
        </row>
        <row r="33229">
          <cell r="D33229"/>
        </row>
        <row r="33230">
          <cell r="D33230"/>
        </row>
        <row r="33231">
          <cell r="D33231"/>
        </row>
        <row r="33232">
          <cell r="D33232"/>
        </row>
        <row r="33233">
          <cell r="D33233"/>
        </row>
        <row r="33234">
          <cell r="D33234"/>
        </row>
        <row r="33235">
          <cell r="D33235"/>
        </row>
        <row r="33236">
          <cell r="D33236"/>
        </row>
        <row r="33237">
          <cell r="D33237"/>
        </row>
        <row r="33238">
          <cell r="D33238"/>
        </row>
        <row r="33239">
          <cell r="D33239"/>
        </row>
        <row r="33240">
          <cell r="D33240"/>
        </row>
        <row r="33241">
          <cell r="D33241"/>
        </row>
        <row r="33242">
          <cell r="D33242"/>
        </row>
        <row r="33243">
          <cell r="D33243"/>
        </row>
        <row r="33244">
          <cell r="D33244"/>
        </row>
        <row r="33245">
          <cell r="D33245"/>
        </row>
        <row r="33246">
          <cell r="D33246"/>
        </row>
        <row r="33247">
          <cell r="D33247"/>
        </row>
        <row r="33248">
          <cell r="D33248"/>
        </row>
        <row r="33249">
          <cell r="D33249"/>
        </row>
        <row r="33250">
          <cell r="D33250"/>
        </row>
        <row r="33251">
          <cell r="D33251"/>
        </row>
        <row r="33252">
          <cell r="D33252"/>
        </row>
        <row r="33253">
          <cell r="D33253"/>
        </row>
        <row r="33254">
          <cell r="D33254"/>
        </row>
        <row r="33255">
          <cell r="D33255"/>
        </row>
        <row r="33256">
          <cell r="D33256"/>
        </row>
        <row r="33257">
          <cell r="D33257"/>
        </row>
        <row r="33258">
          <cell r="D33258"/>
        </row>
        <row r="33259">
          <cell r="D33259"/>
        </row>
        <row r="33260">
          <cell r="D33260"/>
        </row>
        <row r="33261">
          <cell r="D33261"/>
        </row>
        <row r="33262">
          <cell r="D33262"/>
        </row>
        <row r="33263">
          <cell r="D33263"/>
        </row>
        <row r="33264">
          <cell r="D33264"/>
        </row>
        <row r="33265">
          <cell r="D33265"/>
        </row>
        <row r="33266">
          <cell r="D33266"/>
        </row>
        <row r="33267">
          <cell r="D33267"/>
        </row>
        <row r="33268">
          <cell r="D33268"/>
        </row>
        <row r="33269">
          <cell r="D33269"/>
        </row>
        <row r="33270">
          <cell r="D33270"/>
        </row>
        <row r="33271">
          <cell r="D33271"/>
        </row>
        <row r="33272">
          <cell r="D33272"/>
        </row>
        <row r="33273">
          <cell r="D33273"/>
        </row>
        <row r="33274">
          <cell r="D33274"/>
        </row>
        <row r="33275">
          <cell r="D33275"/>
        </row>
        <row r="33276">
          <cell r="D33276"/>
        </row>
        <row r="33277">
          <cell r="D33277"/>
        </row>
        <row r="33278">
          <cell r="D33278"/>
        </row>
        <row r="33279">
          <cell r="D33279"/>
        </row>
        <row r="33280">
          <cell r="D33280"/>
        </row>
        <row r="33281">
          <cell r="D33281"/>
        </row>
        <row r="33282">
          <cell r="D33282"/>
        </row>
        <row r="33283">
          <cell r="D33283"/>
        </row>
        <row r="33284">
          <cell r="D33284"/>
        </row>
        <row r="33285">
          <cell r="D33285"/>
        </row>
        <row r="33286">
          <cell r="D33286"/>
        </row>
        <row r="33287">
          <cell r="D33287"/>
        </row>
        <row r="33288">
          <cell r="D33288"/>
        </row>
        <row r="33289">
          <cell r="D33289"/>
        </row>
        <row r="33290">
          <cell r="D33290"/>
        </row>
        <row r="33291">
          <cell r="D33291"/>
        </row>
        <row r="33292">
          <cell r="D33292"/>
        </row>
        <row r="33293">
          <cell r="D33293"/>
        </row>
        <row r="33294">
          <cell r="D33294"/>
        </row>
        <row r="33295">
          <cell r="D33295"/>
        </row>
        <row r="33296">
          <cell r="D33296"/>
        </row>
        <row r="33297">
          <cell r="D33297"/>
        </row>
        <row r="33298">
          <cell r="D33298"/>
        </row>
        <row r="33299">
          <cell r="D33299"/>
        </row>
        <row r="33300">
          <cell r="D33300"/>
        </row>
        <row r="33301">
          <cell r="D33301"/>
        </row>
        <row r="33302">
          <cell r="D33302"/>
        </row>
        <row r="33303">
          <cell r="D33303"/>
        </row>
        <row r="33304">
          <cell r="D33304"/>
        </row>
        <row r="33305">
          <cell r="D33305"/>
        </row>
        <row r="33306">
          <cell r="D33306"/>
        </row>
        <row r="33307">
          <cell r="D33307"/>
        </row>
        <row r="33308">
          <cell r="D33308"/>
        </row>
        <row r="33309">
          <cell r="D33309"/>
        </row>
        <row r="33310">
          <cell r="D33310"/>
        </row>
        <row r="33311">
          <cell r="D33311"/>
        </row>
        <row r="33312">
          <cell r="D33312"/>
        </row>
        <row r="33313">
          <cell r="D33313"/>
        </row>
        <row r="33314">
          <cell r="D33314"/>
        </row>
        <row r="33315">
          <cell r="D33315"/>
        </row>
        <row r="33316">
          <cell r="D33316"/>
        </row>
        <row r="33317">
          <cell r="D33317"/>
        </row>
        <row r="33318">
          <cell r="D33318"/>
        </row>
        <row r="33319">
          <cell r="D33319"/>
        </row>
        <row r="33320">
          <cell r="D33320"/>
        </row>
        <row r="33321">
          <cell r="D33321"/>
        </row>
        <row r="33322">
          <cell r="D33322"/>
        </row>
        <row r="33323">
          <cell r="D33323"/>
        </row>
        <row r="33324">
          <cell r="D33324"/>
        </row>
        <row r="33325">
          <cell r="D33325"/>
        </row>
        <row r="33326">
          <cell r="D33326"/>
        </row>
        <row r="33327">
          <cell r="D33327"/>
        </row>
        <row r="33328">
          <cell r="D33328"/>
        </row>
        <row r="33329">
          <cell r="D33329"/>
        </row>
        <row r="33330">
          <cell r="D33330"/>
        </row>
        <row r="33331">
          <cell r="D33331"/>
        </row>
        <row r="33332">
          <cell r="D33332"/>
        </row>
        <row r="33333">
          <cell r="D33333"/>
        </row>
        <row r="33334">
          <cell r="D33334"/>
        </row>
        <row r="33335">
          <cell r="D33335"/>
        </row>
        <row r="33336">
          <cell r="D33336"/>
        </row>
        <row r="33337">
          <cell r="D33337"/>
        </row>
        <row r="33338">
          <cell r="D33338"/>
        </row>
        <row r="33339">
          <cell r="D33339"/>
        </row>
        <row r="33340">
          <cell r="D33340"/>
        </row>
        <row r="33341">
          <cell r="D33341"/>
        </row>
        <row r="33342">
          <cell r="D33342"/>
        </row>
        <row r="33343">
          <cell r="D33343"/>
        </row>
        <row r="33344">
          <cell r="D33344"/>
        </row>
        <row r="33345">
          <cell r="D33345"/>
        </row>
        <row r="33346">
          <cell r="D33346"/>
        </row>
        <row r="33347">
          <cell r="D33347"/>
        </row>
        <row r="33348">
          <cell r="D33348"/>
        </row>
        <row r="33349">
          <cell r="D33349"/>
        </row>
        <row r="33350">
          <cell r="D33350"/>
        </row>
        <row r="33351">
          <cell r="D33351"/>
        </row>
        <row r="33352">
          <cell r="D33352"/>
        </row>
        <row r="33353">
          <cell r="D33353"/>
        </row>
        <row r="33354">
          <cell r="D33354"/>
        </row>
        <row r="33355">
          <cell r="D33355"/>
        </row>
        <row r="33356">
          <cell r="D33356"/>
        </row>
        <row r="33357">
          <cell r="D33357"/>
        </row>
        <row r="33358">
          <cell r="D33358"/>
        </row>
        <row r="33359">
          <cell r="D33359"/>
        </row>
        <row r="33360">
          <cell r="D33360"/>
        </row>
        <row r="33361">
          <cell r="D33361"/>
        </row>
        <row r="33362">
          <cell r="D33362"/>
        </row>
        <row r="33363">
          <cell r="D33363"/>
        </row>
        <row r="33364">
          <cell r="D33364"/>
        </row>
        <row r="33365">
          <cell r="D33365"/>
        </row>
        <row r="33366">
          <cell r="D33366"/>
        </row>
        <row r="33367">
          <cell r="D33367"/>
        </row>
        <row r="33368">
          <cell r="D33368"/>
        </row>
        <row r="33369">
          <cell r="D33369"/>
        </row>
        <row r="33370">
          <cell r="D33370"/>
        </row>
        <row r="33371">
          <cell r="D33371"/>
        </row>
        <row r="33372">
          <cell r="D33372"/>
        </row>
        <row r="33373">
          <cell r="D33373"/>
        </row>
        <row r="33374">
          <cell r="D33374"/>
        </row>
        <row r="33375">
          <cell r="D33375"/>
        </row>
        <row r="33376">
          <cell r="D33376"/>
        </row>
        <row r="33377">
          <cell r="D33377"/>
        </row>
        <row r="33378">
          <cell r="D33378"/>
        </row>
        <row r="33379">
          <cell r="D33379"/>
        </row>
        <row r="33380">
          <cell r="D33380"/>
        </row>
        <row r="33381">
          <cell r="D33381"/>
        </row>
        <row r="33382">
          <cell r="D33382"/>
        </row>
        <row r="33383">
          <cell r="D33383"/>
        </row>
        <row r="33384">
          <cell r="D33384"/>
        </row>
        <row r="33385">
          <cell r="D33385"/>
        </row>
        <row r="33386">
          <cell r="D33386"/>
        </row>
        <row r="33387">
          <cell r="D33387"/>
        </row>
        <row r="33388">
          <cell r="D33388"/>
        </row>
        <row r="33389">
          <cell r="D33389"/>
        </row>
        <row r="33390">
          <cell r="D33390"/>
        </row>
        <row r="33391">
          <cell r="D33391"/>
        </row>
        <row r="33392">
          <cell r="D33392"/>
        </row>
        <row r="33393">
          <cell r="D33393"/>
        </row>
        <row r="33394">
          <cell r="D33394"/>
        </row>
        <row r="33395">
          <cell r="D33395"/>
        </row>
        <row r="33396">
          <cell r="D33396"/>
        </row>
        <row r="33397">
          <cell r="D33397"/>
        </row>
        <row r="33398">
          <cell r="D33398"/>
        </row>
        <row r="33399">
          <cell r="D33399"/>
        </row>
        <row r="33400">
          <cell r="D33400"/>
        </row>
        <row r="33401">
          <cell r="D33401"/>
        </row>
        <row r="33402">
          <cell r="D33402"/>
        </row>
        <row r="33403">
          <cell r="D33403"/>
        </row>
        <row r="33404">
          <cell r="D33404"/>
        </row>
        <row r="33405">
          <cell r="D33405"/>
        </row>
        <row r="33406">
          <cell r="D33406"/>
        </row>
        <row r="33407">
          <cell r="D33407"/>
        </row>
        <row r="33408">
          <cell r="D33408"/>
        </row>
        <row r="33409">
          <cell r="D33409"/>
        </row>
        <row r="33410">
          <cell r="D33410"/>
        </row>
        <row r="33411">
          <cell r="D33411"/>
        </row>
        <row r="33412">
          <cell r="D33412"/>
        </row>
        <row r="33413">
          <cell r="D33413"/>
        </row>
        <row r="33414">
          <cell r="D33414"/>
        </row>
        <row r="33415">
          <cell r="D33415"/>
        </row>
        <row r="33416">
          <cell r="D33416"/>
        </row>
        <row r="33417">
          <cell r="D33417"/>
        </row>
        <row r="33418">
          <cell r="D33418"/>
        </row>
        <row r="33419">
          <cell r="D33419"/>
        </row>
        <row r="33420">
          <cell r="D33420"/>
        </row>
        <row r="33421">
          <cell r="D33421"/>
        </row>
        <row r="33422">
          <cell r="D33422"/>
        </row>
        <row r="33423">
          <cell r="D33423"/>
        </row>
        <row r="33424">
          <cell r="D33424"/>
        </row>
        <row r="33425">
          <cell r="D33425"/>
        </row>
        <row r="33426">
          <cell r="D33426"/>
        </row>
        <row r="33427">
          <cell r="D33427"/>
        </row>
        <row r="33428">
          <cell r="D33428"/>
        </row>
        <row r="33429">
          <cell r="D33429"/>
        </row>
        <row r="33430">
          <cell r="D33430"/>
        </row>
        <row r="33431">
          <cell r="D33431"/>
        </row>
        <row r="33432">
          <cell r="D33432"/>
        </row>
        <row r="33433">
          <cell r="D33433"/>
        </row>
        <row r="33434">
          <cell r="D33434"/>
        </row>
        <row r="33435">
          <cell r="D33435"/>
        </row>
        <row r="33436">
          <cell r="D33436"/>
        </row>
        <row r="33437">
          <cell r="D33437"/>
        </row>
        <row r="33438">
          <cell r="D33438"/>
        </row>
        <row r="33439">
          <cell r="D33439"/>
        </row>
        <row r="33440">
          <cell r="D33440"/>
        </row>
        <row r="33441">
          <cell r="D33441"/>
        </row>
        <row r="33442">
          <cell r="D33442"/>
        </row>
        <row r="33443">
          <cell r="D33443"/>
        </row>
        <row r="33444">
          <cell r="D33444"/>
        </row>
        <row r="33445">
          <cell r="D33445"/>
        </row>
        <row r="33446">
          <cell r="D33446"/>
        </row>
        <row r="33447">
          <cell r="D33447"/>
        </row>
        <row r="33448">
          <cell r="D33448"/>
        </row>
        <row r="33449">
          <cell r="D33449"/>
        </row>
        <row r="33450">
          <cell r="D33450"/>
        </row>
        <row r="33451">
          <cell r="D33451"/>
        </row>
        <row r="33452">
          <cell r="D33452"/>
        </row>
        <row r="33453">
          <cell r="D33453"/>
        </row>
        <row r="33454">
          <cell r="D33454"/>
        </row>
        <row r="33455">
          <cell r="D33455"/>
        </row>
        <row r="33456">
          <cell r="D33456"/>
        </row>
        <row r="33457">
          <cell r="D33457"/>
        </row>
        <row r="33458">
          <cell r="D33458"/>
        </row>
        <row r="33459">
          <cell r="D33459"/>
        </row>
        <row r="33460">
          <cell r="D33460"/>
        </row>
        <row r="33461">
          <cell r="D33461"/>
        </row>
        <row r="33462">
          <cell r="D33462"/>
        </row>
        <row r="33463">
          <cell r="D33463"/>
        </row>
        <row r="33464">
          <cell r="D33464"/>
        </row>
        <row r="33465">
          <cell r="D33465"/>
        </row>
        <row r="33466">
          <cell r="D33466"/>
        </row>
        <row r="33467">
          <cell r="D33467"/>
        </row>
        <row r="33468">
          <cell r="D33468"/>
        </row>
        <row r="33469">
          <cell r="D33469"/>
        </row>
        <row r="33470">
          <cell r="D33470"/>
        </row>
        <row r="33471">
          <cell r="D33471"/>
        </row>
        <row r="33472">
          <cell r="D33472"/>
        </row>
        <row r="33473">
          <cell r="D33473"/>
        </row>
        <row r="33474">
          <cell r="D33474"/>
        </row>
        <row r="33475">
          <cell r="D33475"/>
        </row>
        <row r="33476">
          <cell r="D33476"/>
        </row>
        <row r="33477">
          <cell r="D33477"/>
        </row>
        <row r="33478">
          <cell r="D33478"/>
        </row>
        <row r="33479">
          <cell r="D33479"/>
        </row>
        <row r="33480">
          <cell r="D33480"/>
        </row>
        <row r="33481">
          <cell r="D33481"/>
        </row>
        <row r="33482">
          <cell r="D33482"/>
        </row>
        <row r="33483">
          <cell r="D33483"/>
        </row>
        <row r="33484">
          <cell r="D33484"/>
        </row>
        <row r="33485">
          <cell r="D33485"/>
        </row>
        <row r="33486">
          <cell r="D33486"/>
        </row>
        <row r="33487">
          <cell r="D33487"/>
        </row>
        <row r="33488">
          <cell r="D33488"/>
        </row>
        <row r="33489">
          <cell r="D33489"/>
        </row>
        <row r="33490">
          <cell r="D33490"/>
        </row>
        <row r="33491">
          <cell r="D33491"/>
        </row>
        <row r="33492">
          <cell r="D33492"/>
        </row>
        <row r="33493">
          <cell r="D33493"/>
        </row>
        <row r="33494">
          <cell r="D33494"/>
        </row>
        <row r="33495">
          <cell r="D33495"/>
        </row>
        <row r="33496">
          <cell r="D33496"/>
        </row>
        <row r="33497">
          <cell r="D33497"/>
        </row>
        <row r="33498">
          <cell r="D33498"/>
        </row>
        <row r="33499">
          <cell r="D33499"/>
        </row>
        <row r="33500">
          <cell r="D33500"/>
        </row>
        <row r="33501">
          <cell r="D33501"/>
        </row>
        <row r="33502">
          <cell r="D33502"/>
        </row>
        <row r="33503">
          <cell r="D33503"/>
        </row>
        <row r="33504">
          <cell r="D33504"/>
        </row>
        <row r="33505">
          <cell r="D33505"/>
        </row>
        <row r="33506">
          <cell r="D33506"/>
        </row>
        <row r="33507">
          <cell r="D33507"/>
        </row>
        <row r="33508">
          <cell r="D33508"/>
        </row>
        <row r="33509">
          <cell r="D33509"/>
        </row>
        <row r="33510">
          <cell r="D33510"/>
        </row>
        <row r="33511">
          <cell r="D33511"/>
        </row>
        <row r="33512">
          <cell r="D33512"/>
        </row>
        <row r="33513">
          <cell r="D33513"/>
        </row>
        <row r="33514">
          <cell r="D33514"/>
        </row>
        <row r="33515">
          <cell r="D33515"/>
        </row>
        <row r="33516">
          <cell r="D33516"/>
        </row>
        <row r="33517">
          <cell r="D33517"/>
        </row>
        <row r="33518">
          <cell r="D33518"/>
        </row>
        <row r="33519">
          <cell r="D33519"/>
        </row>
        <row r="33520">
          <cell r="D33520"/>
        </row>
        <row r="33521">
          <cell r="D33521"/>
        </row>
        <row r="33522">
          <cell r="D33522"/>
        </row>
        <row r="33523">
          <cell r="D33523"/>
        </row>
        <row r="33524">
          <cell r="D33524"/>
        </row>
        <row r="33525">
          <cell r="D33525"/>
        </row>
        <row r="33526">
          <cell r="D33526"/>
        </row>
        <row r="33527">
          <cell r="D33527"/>
        </row>
        <row r="33528">
          <cell r="D33528"/>
        </row>
        <row r="33529">
          <cell r="D33529"/>
        </row>
        <row r="33530">
          <cell r="D33530"/>
        </row>
        <row r="33531">
          <cell r="D33531"/>
        </row>
        <row r="33532">
          <cell r="D33532"/>
        </row>
        <row r="33533">
          <cell r="D33533"/>
        </row>
        <row r="33534">
          <cell r="D33534"/>
        </row>
        <row r="33535">
          <cell r="D33535"/>
        </row>
        <row r="33536">
          <cell r="D33536"/>
        </row>
        <row r="33537">
          <cell r="D33537"/>
        </row>
        <row r="33538">
          <cell r="D33538"/>
        </row>
        <row r="33539">
          <cell r="D33539"/>
        </row>
        <row r="33540">
          <cell r="D33540"/>
        </row>
        <row r="33541">
          <cell r="D33541"/>
        </row>
        <row r="33542">
          <cell r="D33542"/>
        </row>
        <row r="33543">
          <cell r="D33543"/>
        </row>
        <row r="33544">
          <cell r="D33544"/>
        </row>
        <row r="33545">
          <cell r="D33545"/>
        </row>
        <row r="33546">
          <cell r="D33546"/>
        </row>
        <row r="33547">
          <cell r="D33547"/>
        </row>
        <row r="33548">
          <cell r="D33548"/>
        </row>
        <row r="33549">
          <cell r="D33549"/>
        </row>
        <row r="33550">
          <cell r="D33550"/>
        </row>
        <row r="33551">
          <cell r="D33551"/>
        </row>
        <row r="33552">
          <cell r="D33552"/>
        </row>
        <row r="33553">
          <cell r="D33553"/>
        </row>
        <row r="33554">
          <cell r="D33554"/>
        </row>
        <row r="33555">
          <cell r="D33555"/>
        </row>
        <row r="33556">
          <cell r="D33556"/>
        </row>
        <row r="33557">
          <cell r="D33557"/>
        </row>
        <row r="33558">
          <cell r="D33558"/>
        </row>
        <row r="33559">
          <cell r="D33559"/>
        </row>
        <row r="33560">
          <cell r="D33560"/>
        </row>
        <row r="33561">
          <cell r="D33561"/>
        </row>
        <row r="33562">
          <cell r="D33562"/>
        </row>
        <row r="33563">
          <cell r="D33563"/>
        </row>
        <row r="33564">
          <cell r="D33564"/>
        </row>
        <row r="33565">
          <cell r="D33565"/>
        </row>
        <row r="33566">
          <cell r="D33566"/>
        </row>
        <row r="33567">
          <cell r="D33567"/>
        </row>
        <row r="33568">
          <cell r="D33568"/>
        </row>
        <row r="33569">
          <cell r="D33569"/>
        </row>
        <row r="33570">
          <cell r="D33570"/>
        </row>
        <row r="33571">
          <cell r="D33571"/>
        </row>
        <row r="33572">
          <cell r="D33572"/>
        </row>
        <row r="33573">
          <cell r="D33573"/>
        </row>
        <row r="33574">
          <cell r="D33574"/>
        </row>
        <row r="33575">
          <cell r="D33575"/>
        </row>
        <row r="33576">
          <cell r="D33576"/>
        </row>
        <row r="33577">
          <cell r="D33577"/>
        </row>
        <row r="33578">
          <cell r="D33578"/>
        </row>
        <row r="33579">
          <cell r="D33579"/>
        </row>
        <row r="33580">
          <cell r="D33580"/>
        </row>
        <row r="33581">
          <cell r="D33581"/>
        </row>
        <row r="33582">
          <cell r="D33582"/>
        </row>
        <row r="33583">
          <cell r="D33583"/>
        </row>
        <row r="33584">
          <cell r="D33584"/>
        </row>
        <row r="33585">
          <cell r="D33585"/>
        </row>
        <row r="33586">
          <cell r="D33586"/>
        </row>
        <row r="33587">
          <cell r="D33587"/>
        </row>
        <row r="33588">
          <cell r="D33588"/>
        </row>
        <row r="33589">
          <cell r="D33589"/>
        </row>
        <row r="33590">
          <cell r="D33590"/>
        </row>
        <row r="33591">
          <cell r="D33591"/>
        </row>
        <row r="33592">
          <cell r="D33592"/>
        </row>
        <row r="33593">
          <cell r="D33593"/>
        </row>
        <row r="33594">
          <cell r="D33594"/>
        </row>
        <row r="33595">
          <cell r="D33595"/>
        </row>
        <row r="33596">
          <cell r="D33596"/>
        </row>
        <row r="33597">
          <cell r="D33597"/>
        </row>
        <row r="33598">
          <cell r="D33598"/>
        </row>
        <row r="33599">
          <cell r="D33599"/>
        </row>
        <row r="33600">
          <cell r="D33600"/>
        </row>
        <row r="33601">
          <cell r="D33601"/>
        </row>
        <row r="33602">
          <cell r="D33602"/>
        </row>
        <row r="33603">
          <cell r="D33603"/>
        </row>
        <row r="33604">
          <cell r="D33604"/>
        </row>
        <row r="33605">
          <cell r="D33605"/>
        </row>
        <row r="33606">
          <cell r="D33606"/>
        </row>
        <row r="33607">
          <cell r="D33607"/>
        </row>
        <row r="33608">
          <cell r="D33608"/>
        </row>
        <row r="33609">
          <cell r="D33609"/>
        </row>
        <row r="33610">
          <cell r="D33610"/>
        </row>
        <row r="33611">
          <cell r="D33611"/>
        </row>
        <row r="33612">
          <cell r="D33612"/>
        </row>
        <row r="33613">
          <cell r="D33613"/>
        </row>
        <row r="33614">
          <cell r="D33614"/>
        </row>
        <row r="33615">
          <cell r="D33615"/>
        </row>
        <row r="33616">
          <cell r="D33616"/>
        </row>
        <row r="33617">
          <cell r="D33617"/>
        </row>
        <row r="33618">
          <cell r="D33618"/>
        </row>
        <row r="33619">
          <cell r="D33619"/>
        </row>
        <row r="33620">
          <cell r="D33620"/>
        </row>
        <row r="33621">
          <cell r="D33621"/>
        </row>
        <row r="33622">
          <cell r="D33622"/>
        </row>
        <row r="33623">
          <cell r="D33623"/>
        </row>
        <row r="33624">
          <cell r="D33624"/>
        </row>
        <row r="33625">
          <cell r="D33625"/>
        </row>
        <row r="33626">
          <cell r="D33626"/>
        </row>
        <row r="33627">
          <cell r="D33627"/>
        </row>
        <row r="33628">
          <cell r="D33628"/>
        </row>
        <row r="33629">
          <cell r="D33629"/>
        </row>
        <row r="33630">
          <cell r="D33630"/>
        </row>
        <row r="33631">
          <cell r="D33631"/>
        </row>
        <row r="33632">
          <cell r="D33632"/>
        </row>
        <row r="33633">
          <cell r="D33633"/>
        </row>
        <row r="33634">
          <cell r="D33634"/>
        </row>
        <row r="33635">
          <cell r="D33635"/>
        </row>
        <row r="33636">
          <cell r="D33636"/>
        </row>
        <row r="33637">
          <cell r="D33637"/>
        </row>
        <row r="33638">
          <cell r="D33638"/>
        </row>
        <row r="33639">
          <cell r="D33639"/>
        </row>
        <row r="33640">
          <cell r="D33640"/>
        </row>
        <row r="33641">
          <cell r="D33641"/>
        </row>
        <row r="33642">
          <cell r="D33642"/>
        </row>
        <row r="33643">
          <cell r="D33643"/>
        </row>
        <row r="33644">
          <cell r="D33644"/>
        </row>
        <row r="33645">
          <cell r="D33645"/>
        </row>
        <row r="33646">
          <cell r="D33646"/>
        </row>
        <row r="33647">
          <cell r="D33647"/>
        </row>
        <row r="33648">
          <cell r="D33648"/>
        </row>
        <row r="33649">
          <cell r="D33649"/>
        </row>
        <row r="33650">
          <cell r="D33650"/>
        </row>
        <row r="33651">
          <cell r="D33651"/>
        </row>
        <row r="33652">
          <cell r="D33652"/>
        </row>
        <row r="33653">
          <cell r="D33653"/>
        </row>
        <row r="33654">
          <cell r="D33654"/>
        </row>
        <row r="33655">
          <cell r="D33655"/>
        </row>
        <row r="33656">
          <cell r="D33656"/>
        </row>
        <row r="33657">
          <cell r="D33657"/>
        </row>
        <row r="33658">
          <cell r="D33658"/>
        </row>
        <row r="33659">
          <cell r="D33659"/>
        </row>
        <row r="33660">
          <cell r="D33660"/>
        </row>
        <row r="33661">
          <cell r="D33661"/>
        </row>
        <row r="33662">
          <cell r="D33662"/>
        </row>
        <row r="33663">
          <cell r="D33663"/>
        </row>
        <row r="33664">
          <cell r="D33664"/>
        </row>
        <row r="33665">
          <cell r="D33665"/>
        </row>
        <row r="33666">
          <cell r="D33666"/>
        </row>
        <row r="33667">
          <cell r="D33667"/>
        </row>
        <row r="33668">
          <cell r="D33668"/>
        </row>
        <row r="33669">
          <cell r="D33669"/>
        </row>
        <row r="33670">
          <cell r="D33670"/>
        </row>
        <row r="33671">
          <cell r="D33671"/>
        </row>
        <row r="33672">
          <cell r="D33672"/>
        </row>
        <row r="33673">
          <cell r="D33673"/>
        </row>
        <row r="33674">
          <cell r="D33674"/>
        </row>
        <row r="33675">
          <cell r="D33675"/>
        </row>
        <row r="33676">
          <cell r="D33676"/>
        </row>
        <row r="33677">
          <cell r="D33677"/>
        </row>
        <row r="33678">
          <cell r="D33678"/>
        </row>
        <row r="33679">
          <cell r="D33679"/>
        </row>
        <row r="33680">
          <cell r="D33680"/>
        </row>
        <row r="33681">
          <cell r="D33681"/>
        </row>
        <row r="33682">
          <cell r="D33682"/>
        </row>
        <row r="33683">
          <cell r="D33683"/>
        </row>
        <row r="33684">
          <cell r="D33684"/>
        </row>
        <row r="33685">
          <cell r="D33685"/>
        </row>
        <row r="33686">
          <cell r="D33686"/>
        </row>
        <row r="33687">
          <cell r="D33687"/>
        </row>
        <row r="33688">
          <cell r="D33688"/>
        </row>
        <row r="33689">
          <cell r="D33689"/>
        </row>
        <row r="33690">
          <cell r="D33690"/>
        </row>
        <row r="33691">
          <cell r="D33691"/>
        </row>
        <row r="33692">
          <cell r="D33692"/>
        </row>
        <row r="33693">
          <cell r="D33693"/>
        </row>
        <row r="33694">
          <cell r="D33694"/>
        </row>
        <row r="33695">
          <cell r="D33695"/>
        </row>
        <row r="33696">
          <cell r="D33696"/>
        </row>
        <row r="33697">
          <cell r="D33697"/>
        </row>
        <row r="33698">
          <cell r="D33698"/>
        </row>
        <row r="33699">
          <cell r="D33699"/>
        </row>
        <row r="33700">
          <cell r="D33700"/>
        </row>
        <row r="33701">
          <cell r="D33701"/>
        </row>
        <row r="33702">
          <cell r="D33702"/>
        </row>
        <row r="33703">
          <cell r="D33703"/>
        </row>
        <row r="33704">
          <cell r="D33704"/>
        </row>
        <row r="33705">
          <cell r="D33705"/>
        </row>
        <row r="33706">
          <cell r="D33706"/>
        </row>
        <row r="33707">
          <cell r="D33707"/>
        </row>
        <row r="33708">
          <cell r="D33708"/>
        </row>
        <row r="33709">
          <cell r="D33709"/>
        </row>
        <row r="33710">
          <cell r="D33710"/>
        </row>
        <row r="33711">
          <cell r="D33711"/>
        </row>
        <row r="33712">
          <cell r="D33712"/>
        </row>
        <row r="33713">
          <cell r="D33713"/>
        </row>
        <row r="33714">
          <cell r="D33714"/>
        </row>
        <row r="33715">
          <cell r="D33715"/>
        </row>
        <row r="33716">
          <cell r="D33716"/>
        </row>
        <row r="33717">
          <cell r="D33717"/>
        </row>
        <row r="33718">
          <cell r="D33718"/>
        </row>
        <row r="33719">
          <cell r="D33719"/>
        </row>
        <row r="33720">
          <cell r="D33720"/>
        </row>
        <row r="33721">
          <cell r="D33721"/>
        </row>
        <row r="33722">
          <cell r="D33722"/>
        </row>
        <row r="33723">
          <cell r="D33723"/>
        </row>
        <row r="33724">
          <cell r="D33724"/>
        </row>
        <row r="33725">
          <cell r="D33725"/>
        </row>
        <row r="33726">
          <cell r="D33726"/>
        </row>
        <row r="33727">
          <cell r="D33727"/>
        </row>
        <row r="33728">
          <cell r="D33728"/>
        </row>
        <row r="33729">
          <cell r="D33729"/>
        </row>
        <row r="33730">
          <cell r="D33730"/>
        </row>
        <row r="33731">
          <cell r="D33731"/>
        </row>
        <row r="33732">
          <cell r="D33732"/>
        </row>
        <row r="33733">
          <cell r="D33733"/>
        </row>
        <row r="33734">
          <cell r="D33734"/>
        </row>
        <row r="33735">
          <cell r="D33735"/>
        </row>
        <row r="33736">
          <cell r="D33736"/>
        </row>
        <row r="33737">
          <cell r="D33737"/>
        </row>
        <row r="33738">
          <cell r="D33738"/>
        </row>
        <row r="33739">
          <cell r="D33739"/>
        </row>
        <row r="33740">
          <cell r="D33740"/>
        </row>
        <row r="33741">
          <cell r="D33741"/>
        </row>
        <row r="33742">
          <cell r="D33742"/>
        </row>
        <row r="33743">
          <cell r="D33743"/>
        </row>
        <row r="33744">
          <cell r="D33744"/>
        </row>
        <row r="33745">
          <cell r="D33745"/>
        </row>
        <row r="33746">
          <cell r="D33746"/>
        </row>
        <row r="33747">
          <cell r="D33747"/>
        </row>
        <row r="33748">
          <cell r="D33748"/>
        </row>
        <row r="33749">
          <cell r="D33749"/>
        </row>
        <row r="33750">
          <cell r="D33750"/>
        </row>
        <row r="33751">
          <cell r="D33751"/>
        </row>
        <row r="33752">
          <cell r="D33752"/>
        </row>
        <row r="33753">
          <cell r="D33753"/>
        </row>
        <row r="33754">
          <cell r="D33754"/>
        </row>
        <row r="33755">
          <cell r="D33755"/>
        </row>
        <row r="33756">
          <cell r="D33756"/>
        </row>
        <row r="33757">
          <cell r="D33757"/>
        </row>
        <row r="33758">
          <cell r="D33758"/>
        </row>
        <row r="33759">
          <cell r="D33759"/>
        </row>
        <row r="33760">
          <cell r="D33760"/>
        </row>
        <row r="33761">
          <cell r="D33761"/>
        </row>
        <row r="33762">
          <cell r="D33762"/>
        </row>
        <row r="33763">
          <cell r="D33763"/>
        </row>
        <row r="33764">
          <cell r="D33764"/>
        </row>
        <row r="33765">
          <cell r="D33765"/>
        </row>
        <row r="33766">
          <cell r="D33766"/>
        </row>
        <row r="33767">
          <cell r="D33767"/>
        </row>
        <row r="33768">
          <cell r="D33768"/>
        </row>
        <row r="33769">
          <cell r="D33769"/>
        </row>
        <row r="33770">
          <cell r="D33770"/>
        </row>
        <row r="33771">
          <cell r="D33771"/>
        </row>
        <row r="33772">
          <cell r="D33772"/>
        </row>
        <row r="33773">
          <cell r="D33773"/>
        </row>
        <row r="33774">
          <cell r="D33774"/>
        </row>
        <row r="33775">
          <cell r="D33775"/>
        </row>
        <row r="33776">
          <cell r="D33776"/>
        </row>
        <row r="33777">
          <cell r="D33777"/>
        </row>
        <row r="33778">
          <cell r="D33778"/>
        </row>
        <row r="33779">
          <cell r="D33779"/>
        </row>
        <row r="33780">
          <cell r="D33780"/>
        </row>
        <row r="33781">
          <cell r="D33781"/>
        </row>
        <row r="33782">
          <cell r="D33782"/>
        </row>
        <row r="33783">
          <cell r="D33783"/>
        </row>
        <row r="33784">
          <cell r="D33784"/>
        </row>
        <row r="33785">
          <cell r="D33785"/>
        </row>
        <row r="33786">
          <cell r="D33786"/>
        </row>
        <row r="33787">
          <cell r="D33787"/>
        </row>
        <row r="33788">
          <cell r="D33788"/>
        </row>
        <row r="33789">
          <cell r="D33789"/>
        </row>
        <row r="33790">
          <cell r="D33790"/>
        </row>
        <row r="33791">
          <cell r="D33791"/>
        </row>
        <row r="33792">
          <cell r="D33792"/>
        </row>
        <row r="33793">
          <cell r="D33793"/>
        </row>
        <row r="33794">
          <cell r="D33794"/>
        </row>
        <row r="33795">
          <cell r="D33795"/>
        </row>
        <row r="33796">
          <cell r="D33796"/>
        </row>
        <row r="33797">
          <cell r="D33797"/>
        </row>
        <row r="33798">
          <cell r="D33798"/>
        </row>
        <row r="33799">
          <cell r="D33799"/>
        </row>
        <row r="33800">
          <cell r="D33800"/>
        </row>
        <row r="33801">
          <cell r="D33801"/>
        </row>
        <row r="33802">
          <cell r="D33802"/>
        </row>
        <row r="33803">
          <cell r="D33803"/>
        </row>
        <row r="33804">
          <cell r="D33804"/>
        </row>
        <row r="33805">
          <cell r="D33805"/>
        </row>
        <row r="33806">
          <cell r="D33806"/>
        </row>
        <row r="33807">
          <cell r="D33807"/>
        </row>
        <row r="33808">
          <cell r="D33808"/>
        </row>
        <row r="33809">
          <cell r="D33809"/>
        </row>
        <row r="33810">
          <cell r="D33810"/>
        </row>
        <row r="33811">
          <cell r="D33811"/>
        </row>
        <row r="33812">
          <cell r="D33812"/>
        </row>
        <row r="33813">
          <cell r="D33813"/>
        </row>
        <row r="33814">
          <cell r="D33814"/>
        </row>
        <row r="33815">
          <cell r="D33815"/>
        </row>
        <row r="33816">
          <cell r="D33816"/>
        </row>
        <row r="33817">
          <cell r="D33817"/>
        </row>
        <row r="33818">
          <cell r="D33818"/>
        </row>
        <row r="33819">
          <cell r="D33819"/>
        </row>
        <row r="33820">
          <cell r="D33820"/>
        </row>
        <row r="33821">
          <cell r="D33821"/>
        </row>
        <row r="33822">
          <cell r="D33822"/>
        </row>
        <row r="33823">
          <cell r="D33823"/>
        </row>
        <row r="33824">
          <cell r="D33824"/>
        </row>
        <row r="33825">
          <cell r="D33825"/>
        </row>
        <row r="33826">
          <cell r="D33826"/>
        </row>
        <row r="33827">
          <cell r="D33827"/>
        </row>
        <row r="33828">
          <cell r="D33828"/>
        </row>
        <row r="33829">
          <cell r="D33829"/>
        </row>
        <row r="33830">
          <cell r="D33830"/>
        </row>
        <row r="33831">
          <cell r="D33831"/>
        </row>
        <row r="33832">
          <cell r="D33832"/>
        </row>
        <row r="33833">
          <cell r="D33833"/>
        </row>
        <row r="33834">
          <cell r="D33834"/>
        </row>
        <row r="33835">
          <cell r="D33835"/>
        </row>
        <row r="33836">
          <cell r="D33836"/>
        </row>
        <row r="33837">
          <cell r="D33837"/>
        </row>
        <row r="33838">
          <cell r="D33838"/>
        </row>
        <row r="33839">
          <cell r="D33839"/>
        </row>
        <row r="33840">
          <cell r="D33840"/>
        </row>
        <row r="33841">
          <cell r="D33841"/>
        </row>
        <row r="33842">
          <cell r="D33842"/>
        </row>
        <row r="33843">
          <cell r="D33843"/>
        </row>
        <row r="33844">
          <cell r="D33844"/>
        </row>
        <row r="33845">
          <cell r="D33845"/>
        </row>
        <row r="33846">
          <cell r="D33846"/>
        </row>
        <row r="33847">
          <cell r="D33847"/>
        </row>
        <row r="33848">
          <cell r="D33848"/>
        </row>
        <row r="33849">
          <cell r="D33849"/>
        </row>
        <row r="33850">
          <cell r="D33850"/>
        </row>
        <row r="33851">
          <cell r="D33851"/>
        </row>
        <row r="33852">
          <cell r="D33852"/>
        </row>
        <row r="33853">
          <cell r="D33853"/>
        </row>
        <row r="33854">
          <cell r="D33854"/>
        </row>
        <row r="33855">
          <cell r="D33855"/>
        </row>
        <row r="33856">
          <cell r="D33856"/>
        </row>
        <row r="33857">
          <cell r="D33857"/>
        </row>
        <row r="33858">
          <cell r="D33858"/>
        </row>
        <row r="33859">
          <cell r="D33859"/>
        </row>
        <row r="33860">
          <cell r="D33860"/>
        </row>
        <row r="33861">
          <cell r="D33861"/>
        </row>
        <row r="33862">
          <cell r="D33862"/>
        </row>
        <row r="33863">
          <cell r="D33863"/>
        </row>
        <row r="33864">
          <cell r="D33864"/>
        </row>
        <row r="33865">
          <cell r="D33865"/>
        </row>
        <row r="33866">
          <cell r="D33866"/>
        </row>
        <row r="33867">
          <cell r="D33867"/>
        </row>
        <row r="33868">
          <cell r="D33868"/>
        </row>
        <row r="33869">
          <cell r="D33869"/>
        </row>
        <row r="33870">
          <cell r="D33870"/>
        </row>
        <row r="33871">
          <cell r="D33871"/>
        </row>
        <row r="33872">
          <cell r="D33872"/>
        </row>
        <row r="33873">
          <cell r="D33873"/>
        </row>
        <row r="33874">
          <cell r="D33874"/>
        </row>
        <row r="33875">
          <cell r="D33875"/>
        </row>
        <row r="33876">
          <cell r="D33876"/>
        </row>
        <row r="33877">
          <cell r="D33877"/>
        </row>
        <row r="33878">
          <cell r="D33878"/>
        </row>
        <row r="33879">
          <cell r="D33879"/>
        </row>
        <row r="33880">
          <cell r="D33880"/>
        </row>
        <row r="33881">
          <cell r="D33881"/>
        </row>
        <row r="33882">
          <cell r="D33882"/>
        </row>
        <row r="33883">
          <cell r="D33883"/>
        </row>
        <row r="33884">
          <cell r="D33884"/>
        </row>
        <row r="33885">
          <cell r="D33885"/>
        </row>
        <row r="33886">
          <cell r="D33886"/>
        </row>
        <row r="33887">
          <cell r="D33887"/>
        </row>
        <row r="33888">
          <cell r="D33888"/>
        </row>
        <row r="33889">
          <cell r="D33889"/>
        </row>
        <row r="33890">
          <cell r="D33890"/>
        </row>
        <row r="33891">
          <cell r="D33891"/>
        </row>
        <row r="33892">
          <cell r="D33892"/>
        </row>
        <row r="33893">
          <cell r="D33893"/>
        </row>
        <row r="33894">
          <cell r="D33894"/>
        </row>
        <row r="33895">
          <cell r="D33895"/>
        </row>
        <row r="33896">
          <cell r="D33896"/>
        </row>
        <row r="33897">
          <cell r="D33897"/>
        </row>
        <row r="33898">
          <cell r="D33898"/>
        </row>
        <row r="33899">
          <cell r="D33899"/>
        </row>
        <row r="33900">
          <cell r="D33900"/>
        </row>
        <row r="33901">
          <cell r="D33901"/>
        </row>
        <row r="33902">
          <cell r="D33902"/>
        </row>
        <row r="33903">
          <cell r="D33903"/>
        </row>
        <row r="33904">
          <cell r="D33904"/>
        </row>
        <row r="33905">
          <cell r="D33905"/>
        </row>
        <row r="33906">
          <cell r="D33906"/>
        </row>
        <row r="33907">
          <cell r="D33907"/>
        </row>
        <row r="33908">
          <cell r="D33908"/>
        </row>
        <row r="33909">
          <cell r="D33909"/>
        </row>
        <row r="33910">
          <cell r="D33910"/>
        </row>
        <row r="33911">
          <cell r="D33911"/>
        </row>
        <row r="33912">
          <cell r="D33912"/>
        </row>
        <row r="33913">
          <cell r="D33913"/>
        </row>
        <row r="33914">
          <cell r="D33914"/>
        </row>
        <row r="33915">
          <cell r="D33915"/>
        </row>
        <row r="33916">
          <cell r="D33916"/>
        </row>
        <row r="33917">
          <cell r="D33917"/>
        </row>
        <row r="33918">
          <cell r="D33918"/>
        </row>
        <row r="33919">
          <cell r="D33919"/>
        </row>
        <row r="33920">
          <cell r="D33920"/>
        </row>
        <row r="33921">
          <cell r="D33921"/>
        </row>
        <row r="33922">
          <cell r="D33922"/>
        </row>
        <row r="33923">
          <cell r="D33923"/>
        </row>
        <row r="33924">
          <cell r="D33924"/>
        </row>
        <row r="33925">
          <cell r="D33925"/>
        </row>
        <row r="33926">
          <cell r="D33926"/>
        </row>
        <row r="33927">
          <cell r="D33927"/>
        </row>
        <row r="33928">
          <cell r="D33928"/>
        </row>
        <row r="33929">
          <cell r="D33929"/>
        </row>
        <row r="33930">
          <cell r="D33930"/>
        </row>
        <row r="33931">
          <cell r="D33931"/>
        </row>
        <row r="33932">
          <cell r="D33932"/>
        </row>
        <row r="33933">
          <cell r="D33933"/>
        </row>
        <row r="33934">
          <cell r="D33934"/>
        </row>
        <row r="33935">
          <cell r="D33935"/>
        </row>
        <row r="33936">
          <cell r="D33936"/>
        </row>
        <row r="33937">
          <cell r="D33937"/>
        </row>
        <row r="33938">
          <cell r="D33938"/>
        </row>
        <row r="33939">
          <cell r="D33939"/>
        </row>
        <row r="33940">
          <cell r="D33940"/>
        </row>
        <row r="33941">
          <cell r="D33941"/>
        </row>
        <row r="33942">
          <cell r="D33942"/>
        </row>
        <row r="33943">
          <cell r="D33943"/>
        </row>
        <row r="33944">
          <cell r="D33944"/>
        </row>
        <row r="33945">
          <cell r="D33945"/>
        </row>
        <row r="33946">
          <cell r="D33946"/>
        </row>
        <row r="33947">
          <cell r="D33947"/>
        </row>
        <row r="33948">
          <cell r="D33948"/>
        </row>
        <row r="33949">
          <cell r="D33949"/>
        </row>
        <row r="33950">
          <cell r="D33950"/>
        </row>
        <row r="33951">
          <cell r="D33951"/>
        </row>
        <row r="33952">
          <cell r="D33952"/>
        </row>
        <row r="33953">
          <cell r="D33953"/>
        </row>
        <row r="33954">
          <cell r="D33954"/>
        </row>
        <row r="33955">
          <cell r="D33955"/>
        </row>
        <row r="33956">
          <cell r="D33956"/>
        </row>
        <row r="33957">
          <cell r="D33957"/>
        </row>
        <row r="33958">
          <cell r="D33958"/>
        </row>
        <row r="33959">
          <cell r="D33959"/>
        </row>
        <row r="33960">
          <cell r="D33960"/>
        </row>
        <row r="33961">
          <cell r="D33961"/>
        </row>
        <row r="33962">
          <cell r="D33962"/>
        </row>
        <row r="33963">
          <cell r="D33963"/>
        </row>
        <row r="33964">
          <cell r="D33964"/>
        </row>
        <row r="33965">
          <cell r="D33965"/>
        </row>
        <row r="33966">
          <cell r="D33966"/>
        </row>
        <row r="33967">
          <cell r="D33967"/>
        </row>
        <row r="33968">
          <cell r="D33968"/>
        </row>
        <row r="33969">
          <cell r="D33969"/>
        </row>
        <row r="33970">
          <cell r="D33970"/>
        </row>
        <row r="33971">
          <cell r="D33971"/>
        </row>
        <row r="33972">
          <cell r="D33972"/>
        </row>
        <row r="33973">
          <cell r="D33973"/>
        </row>
        <row r="33974">
          <cell r="D33974"/>
        </row>
        <row r="33975">
          <cell r="D33975"/>
        </row>
        <row r="33976">
          <cell r="D33976"/>
        </row>
        <row r="33977">
          <cell r="D33977"/>
        </row>
        <row r="33978">
          <cell r="D33978"/>
        </row>
        <row r="33979">
          <cell r="D33979"/>
        </row>
        <row r="33980">
          <cell r="D33980"/>
        </row>
        <row r="33981">
          <cell r="D33981"/>
        </row>
        <row r="33982">
          <cell r="D33982"/>
        </row>
        <row r="33983">
          <cell r="D33983"/>
        </row>
        <row r="33984">
          <cell r="D33984"/>
        </row>
        <row r="33985">
          <cell r="D33985"/>
        </row>
        <row r="33986">
          <cell r="D33986"/>
        </row>
        <row r="33987">
          <cell r="D33987"/>
        </row>
        <row r="33988">
          <cell r="D33988"/>
        </row>
        <row r="33989">
          <cell r="D33989"/>
        </row>
        <row r="33990">
          <cell r="D33990"/>
        </row>
        <row r="33991">
          <cell r="D33991"/>
        </row>
        <row r="33992">
          <cell r="D33992"/>
        </row>
        <row r="33993">
          <cell r="D33993"/>
        </row>
        <row r="33994">
          <cell r="D33994"/>
        </row>
        <row r="33995">
          <cell r="D33995"/>
        </row>
        <row r="33996">
          <cell r="D33996"/>
        </row>
        <row r="33997">
          <cell r="D33997"/>
        </row>
        <row r="33998">
          <cell r="D33998"/>
        </row>
        <row r="33999">
          <cell r="D33999"/>
        </row>
        <row r="34000">
          <cell r="D34000"/>
        </row>
        <row r="34001">
          <cell r="D34001"/>
        </row>
        <row r="34002">
          <cell r="D34002"/>
        </row>
        <row r="34003">
          <cell r="D34003"/>
        </row>
        <row r="34004">
          <cell r="D34004"/>
        </row>
        <row r="34005">
          <cell r="D34005"/>
        </row>
        <row r="34006">
          <cell r="D34006"/>
        </row>
        <row r="34007">
          <cell r="D34007"/>
        </row>
        <row r="34008">
          <cell r="D34008"/>
        </row>
        <row r="34009">
          <cell r="D34009"/>
        </row>
        <row r="34010">
          <cell r="D34010"/>
        </row>
        <row r="34011">
          <cell r="D34011"/>
        </row>
        <row r="34012">
          <cell r="D34012"/>
        </row>
        <row r="34013">
          <cell r="D34013"/>
        </row>
        <row r="34014">
          <cell r="D34014"/>
        </row>
        <row r="34015">
          <cell r="D34015"/>
        </row>
        <row r="34016">
          <cell r="D34016"/>
        </row>
        <row r="34017">
          <cell r="D34017"/>
        </row>
        <row r="34018">
          <cell r="D34018"/>
        </row>
        <row r="34019">
          <cell r="D34019"/>
        </row>
        <row r="34020">
          <cell r="D34020"/>
        </row>
        <row r="34021">
          <cell r="D34021"/>
        </row>
        <row r="34022">
          <cell r="D34022"/>
        </row>
        <row r="34023">
          <cell r="D34023"/>
        </row>
        <row r="34024">
          <cell r="D34024"/>
        </row>
        <row r="34025">
          <cell r="D34025"/>
        </row>
        <row r="34026">
          <cell r="D34026"/>
        </row>
        <row r="34027">
          <cell r="D34027"/>
        </row>
        <row r="34028">
          <cell r="D34028"/>
        </row>
        <row r="34029">
          <cell r="D34029"/>
        </row>
        <row r="34030">
          <cell r="D34030"/>
        </row>
        <row r="34031">
          <cell r="D34031"/>
        </row>
        <row r="34032">
          <cell r="D34032"/>
        </row>
        <row r="34033">
          <cell r="D34033"/>
        </row>
        <row r="34034">
          <cell r="D34034"/>
        </row>
        <row r="34035">
          <cell r="D34035"/>
        </row>
        <row r="34036">
          <cell r="D34036"/>
        </row>
        <row r="34037">
          <cell r="D34037"/>
        </row>
        <row r="34038">
          <cell r="D34038"/>
        </row>
        <row r="34039">
          <cell r="D34039"/>
        </row>
        <row r="34040">
          <cell r="D34040"/>
        </row>
        <row r="34041">
          <cell r="D34041"/>
        </row>
        <row r="34042">
          <cell r="D34042"/>
        </row>
        <row r="34043">
          <cell r="D34043"/>
        </row>
        <row r="34044">
          <cell r="D34044"/>
        </row>
        <row r="34045">
          <cell r="D34045"/>
        </row>
        <row r="34046">
          <cell r="D34046"/>
        </row>
        <row r="34047">
          <cell r="D34047"/>
        </row>
        <row r="34048">
          <cell r="D34048"/>
        </row>
        <row r="34049">
          <cell r="D34049"/>
        </row>
        <row r="34050">
          <cell r="D34050"/>
        </row>
        <row r="34051">
          <cell r="D34051"/>
        </row>
        <row r="34052">
          <cell r="D34052"/>
        </row>
        <row r="34053">
          <cell r="D34053"/>
        </row>
        <row r="34054">
          <cell r="D34054"/>
        </row>
        <row r="34055">
          <cell r="D34055"/>
        </row>
        <row r="34056">
          <cell r="D34056"/>
        </row>
        <row r="34057">
          <cell r="D34057"/>
        </row>
        <row r="34058">
          <cell r="D34058"/>
        </row>
        <row r="34059">
          <cell r="D34059"/>
        </row>
        <row r="34060">
          <cell r="D34060"/>
        </row>
        <row r="34061">
          <cell r="D34061"/>
        </row>
        <row r="34062">
          <cell r="D34062"/>
        </row>
        <row r="34063">
          <cell r="D34063"/>
        </row>
        <row r="34064">
          <cell r="D34064"/>
        </row>
        <row r="34065">
          <cell r="D34065"/>
        </row>
        <row r="34066">
          <cell r="D34066"/>
        </row>
        <row r="34067">
          <cell r="D34067"/>
        </row>
        <row r="34068">
          <cell r="D34068"/>
        </row>
        <row r="34069">
          <cell r="D34069"/>
        </row>
        <row r="34070">
          <cell r="D34070"/>
        </row>
        <row r="34071">
          <cell r="D34071"/>
        </row>
        <row r="34072">
          <cell r="D34072"/>
        </row>
        <row r="34073">
          <cell r="D34073"/>
        </row>
        <row r="34074">
          <cell r="D34074"/>
        </row>
        <row r="34075">
          <cell r="D34075"/>
        </row>
        <row r="34076">
          <cell r="D34076"/>
        </row>
        <row r="34077">
          <cell r="D34077"/>
        </row>
        <row r="34078">
          <cell r="D34078"/>
        </row>
        <row r="34079">
          <cell r="D34079"/>
        </row>
        <row r="34080">
          <cell r="D34080"/>
        </row>
        <row r="34081">
          <cell r="D34081"/>
        </row>
        <row r="34082">
          <cell r="D34082"/>
        </row>
        <row r="34083">
          <cell r="D34083"/>
        </row>
        <row r="34084">
          <cell r="D34084"/>
        </row>
        <row r="34085">
          <cell r="D34085"/>
        </row>
        <row r="34086">
          <cell r="D34086"/>
        </row>
        <row r="34087">
          <cell r="D34087"/>
        </row>
        <row r="34088">
          <cell r="D34088"/>
        </row>
        <row r="34089">
          <cell r="D34089"/>
        </row>
        <row r="34090">
          <cell r="D34090"/>
        </row>
        <row r="34091">
          <cell r="D34091"/>
        </row>
        <row r="34092">
          <cell r="D34092"/>
        </row>
        <row r="34093">
          <cell r="D34093"/>
        </row>
        <row r="34094">
          <cell r="D34094"/>
        </row>
        <row r="34095">
          <cell r="D34095"/>
        </row>
        <row r="34096">
          <cell r="D34096"/>
        </row>
        <row r="34097">
          <cell r="D34097"/>
        </row>
        <row r="34098">
          <cell r="D34098"/>
        </row>
        <row r="34099">
          <cell r="D34099"/>
        </row>
        <row r="34100">
          <cell r="D34100"/>
        </row>
        <row r="34101">
          <cell r="D34101"/>
        </row>
        <row r="34102">
          <cell r="D34102"/>
        </row>
        <row r="34103">
          <cell r="D34103"/>
        </row>
        <row r="34104">
          <cell r="D34104"/>
        </row>
        <row r="34105">
          <cell r="D34105"/>
        </row>
        <row r="34106">
          <cell r="D34106"/>
        </row>
        <row r="34107">
          <cell r="D34107"/>
        </row>
        <row r="34108">
          <cell r="D34108"/>
        </row>
        <row r="34109">
          <cell r="D34109"/>
        </row>
        <row r="34110">
          <cell r="D34110"/>
        </row>
        <row r="34111">
          <cell r="D34111"/>
        </row>
        <row r="34112">
          <cell r="D34112"/>
        </row>
        <row r="34113">
          <cell r="D34113"/>
        </row>
        <row r="34114">
          <cell r="D34114"/>
        </row>
        <row r="34115">
          <cell r="D34115"/>
        </row>
        <row r="34116">
          <cell r="D34116"/>
        </row>
        <row r="34117">
          <cell r="D34117"/>
        </row>
        <row r="34118">
          <cell r="D34118"/>
        </row>
        <row r="34119">
          <cell r="D34119"/>
        </row>
        <row r="34120">
          <cell r="D34120"/>
        </row>
        <row r="34121">
          <cell r="D34121"/>
        </row>
        <row r="34122">
          <cell r="D34122"/>
        </row>
        <row r="34123">
          <cell r="D34123"/>
        </row>
        <row r="34124">
          <cell r="D34124"/>
        </row>
        <row r="34125">
          <cell r="D34125"/>
        </row>
        <row r="34126">
          <cell r="D34126"/>
        </row>
        <row r="34127">
          <cell r="D34127"/>
        </row>
        <row r="34128">
          <cell r="D34128"/>
        </row>
        <row r="34129">
          <cell r="D34129"/>
        </row>
        <row r="34130">
          <cell r="D34130"/>
        </row>
        <row r="34131">
          <cell r="D34131"/>
        </row>
        <row r="34132">
          <cell r="D34132"/>
        </row>
        <row r="34133">
          <cell r="D34133"/>
        </row>
        <row r="34134">
          <cell r="D34134"/>
        </row>
        <row r="34135">
          <cell r="D34135"/>
        </row>
        <row r="34136">
          <cell r="D34136"/>
        </row>
        <row r="34137">
          <cell r="D34137"/>
        </row>
        <row r="34138">
          <cell r="D34138"/>
        </row>
        <row r="34139">
          <cell r="D34139"/>
        </row>
        <row r="34140">
          <cell r="D34140"/>
        </row>
        <row r="34141">
          <cell r="D34141"/>
        </row>
        <row r="34142">
          <cell r="D34142"/>
        </row>
        <row r="34143">
          <cell r="D34143"/>
        </row>
        <row r="34144">
          <cell r="D34144"/>
        </row>
        <row r="34145">
          <cell r="D34145"/>
        </row>
        <row r="34146">
          <cell r="D34146"/>
        </row>
        <row r="34147">
          <cell r="D34147"/>
        </row>
        <row r="34148">
          <cell r="D34148"/>
        </row>
        <row r="34149">
          <cell r="D34149"/>
        </row>
        <row r="34150">
          <cell r="D34150"/>
        </row>
        <row r="34151">
          <cell r="D34151"/>
        </row>
        <row r="34152">
          <cell r="D34152"/>
        </row>
        <row r="34153">
          <cell r="D34153"/>
        </row>
        <row r="34154">
          <cell r="D34154"/>
        </row>
        <row r="34155">
          <cell r="D34155"/>
        </row>
        <row r="34156">
          <cell r="D34156"/>
        </row>
        <row r="34157">
          <cell r="D34157"/>
        </row>
        <row r="34158">
          <cell r="D34158"/>
        </row>
        <row r="34159">
          <cell r="D34159"/>
        </row>
        <row r="34160">
          <cell r="D34160"/>
        </row>
        <row r="34161">
          <cell r="D34161"/>
        </row>
        <row r="34162">
          <cell r="D34162"/>
        </row>
        <row r="34163">
          <cell r="D34163"/>
        </row>
        <row r="34164">
          <cell r="D34164"/>
        </row>
        <row r="34165">
          <cell r="D34165"/>
        </row>
        <row r="34166">
          <cell r="D34166"/>
        </row>
        <row r="34167">
          <cell r="D34167"/>
        </row>
        <row r="34168">
          <cell r="D34168"/>
        </row>
        <row r="34169">
          <cell r="D34169"/>
        </row>
        <row r="34170">
          <cell r="D34170"/>
        </row>
        <row r="34171">
          <cell r="D34171"/>
        </row>
        <row r="34172">
          <cell r="D34172"/>
        </row>
        <row r="34173">
          <cell r="D34173"/>
        </row>
        <row r="34174">
          <cell r="D34174"/>
        </row>
        <row r="34175">
          <cell r="D34175"/>
        </row>
        <row r="34176">
          <cell r="D34176"/>
        </row>
        <row r="34177">
          <cell r="D34177"/>
        </row>
        <row r="34178">
          <cell r="D34178"/>
        </row>
        <row r="34179">
          <cell r="D34179"/>
        </row>
        <row r="34180">
          <cell r="D34180"/>
        </row>
        <row r="34181">
          <cell r="D34181"/>
        </row>
        <row r="34182">
          <cell r="D34182"/>
        </row>
        <row r="34183">
          <cell r="D34183"/>
        </row>
        <row r="34184">
          <cell r="D34184"/>
        </row>
        <row r="34185">
          <cell r="D34185"/>
        </row>
        <row r="34186">
          <cell r="D34186"/>
        </row>
        <row r="34187">
          <cell r="D34187"/>
        </row>
        <row r="34188">
          <cell r="D34188"/>
        </row>
        <row r="34189">
          <cell r="D34189"/>
        </row>
        <row r="34190">
          <cell r="D34190"/>
        </row>
        <row r="34191">
          <cell r="D34191"/>
        </row>
        <row r="34192">
          <cell r="D34192"/>
        </row>
        <row r="34193">
          <cell r="D34193"/>
        </row>
        <row r="34194">
          <cell r="D34194"/>
        </row>
        <row r="34195">
          <cell r="D34195"/>
        </row>
        <row r="34196">
          <cell r="D34196"/>
        </row>
        <row r="34197">
          <cell r="D34197"/>
        </row>
        <row r="34198">
          <cell r="D34198"/>
        </row>
        <row r="34199">
          <cell r="D34199"/>
        </row>
        <row r="34200">
          <cell r="D34200"/>
        </row>
        <row r="34201">
          <cell r="D34201"/>
        </row>
        <row r="34202">
          <cell r="D34202"/>
        </row>
        <row r="34203">
          <cell r="D34203"/>
        </row>
        <row r="34204">
          <cell r="D34204"/>
        </row>
        <row r="34205">
          <cell r="D34205"/>
        </row>
        <row r="34206">
          <cell r="D34206"/>
        </row>
        <row r="34207">
          <cell r="D34207"/>
        </row>
        <row r="34208">
          <cell r="D34208"/>
        </row>
        <row r="34209">
          <cell r="D34209"/>
        </row>
        <row r="34210">
          <cell r="D34210"/>
        </row>
        <row r="34211">
          <cell r="D34211"/>
        </row>
        <row r="34212">
          <cell r="D34212"/>
        </row>
        <row r="34213">
          <cell r="D34213"/>
        </row>
        <row r="34214">
          <cell r="D34214"/>
        </row>
        <row r="34215">
          <cell r="D34215"/>
        </row>
        <row r="34216">
          <cell r="D34216"/>
        </row>
        <row r="34217">
          <cell r="D34217"/>
        </row>
        <row r="34218">
          <cell r="D34218"/>
        </row>
        <row r="34219">
          <cell r="D34219"/>
        </row>
        <row r="34220">
          <cell r="D34220"/>
        </row>
        <row r="34221">
          <cell r="D34221"/>
        </row>
        <row r="34222">
          <cell r="D34222"/>
        </row>
        <row r="34223">
          <cell r="D34223"/>
        </row>
        <row r="34224">
          <cell r="D34224"/>
        </row>
        <row r="34225">
          <cell r="D34225"/>
        </row>
        <row r="34226">
          <cell r="D34226"/>
        </row>
        <row r="34227">
          <cell r="D34227"/>
        </row>
        <row r="34228">
          <cell r="D34228"/>
        </row>
        <row r="34229">
          <cell r="D34229"/>
        </row>
        <row r="34230">
          <cell r="D34230"/>
        </row>
        <row r="34231">
          <cell r="D34231"/>
        </row>
        <row r="34232">
          <cell r="D34232"/>
        </row>
        <row r="34233">
          <cell r="D34233"/>
        </row>
        <row r="34234">
          <cell r="D34234"/>
        </row>
        <row r="34235">
          <cell r="D34235"/>
        </row>
        <row r="34236">
          <cell r="D34236"/>
        </row>
        <row r="34237">
          <cell r="D34237"/>
        </row>
        <row r="34238">
          <cell r="D34238"/>
        </row>
        <row r="34239">
          <cell r="D34239"/>
        </row>
        <row r="34240">
          <cell r="D34240"/>
        </row>
        <row r="34241">
          <cell r="D34241"/>
        </row>
        <row r="34242">
          <cell r="D34242"/>
        </row>
        <row r="34243">
          <cell r="D34243"/>
        </row>
        <row r="34244">
          <cell r="D34244"/>
        </row>
        <row r="34245">
          <cell r="D34245"/>
        </row>
        <row r="34246">
          <cell r="D34246"/>
        </row>
        <row r="34247">
          <cell r="D34247"/>
        </row>
        <row r="34248">
          <cell r="D34248"/>
        </row>
        <row r="34249">
          <cell r="D34249"/>
        </row>
        <row r="34250">
          <cell r="D34250"/>
        </row>
        <row r="34251">
          <cell r="D34251"/>
        </row>
        <row r="34252">
          <cell r="D34252"/>
        </row>
        <row r="34253">
          <cell r="D34253"/>
        </row>
        <row r="34254">
          <cell r="D34254"/>
        </row>
        <row r="34255">
          <cell r="D34255"/>
        </row>
        <row r="34256">
          <cell r="D34256"/>
        </row>
        <row r="34257">
          <cell r="D34257"/>
        </row>
        <row r="34258">
          <cell r="D34258"/>
        </row>
        <row r="34259">
          <cell r="D34259"/>
        </row>
        <row r="34260">
          <cell r="D34260"/>
        </row>
        <row r="34261">
          <cell r="D34261"/>
        </row>
        <row r="34262">
          <cell r="D34262"/>
        </row>
        <row r="34263">
          <cell r="D34263"/>
        </row>
        <row r="34264">
          <cell r="D34264"/>
        </row>
        <row r="34265">
          <cell r="D34265"/>
        </row>
        <row r="34266">
          <cell r="D34266"/>
        </row>
        <row r="34267">
          <cell r="D34267"/>
        </row>
        <row r="34268">
          <cell r="D34268"/>
        </row>
        <row r="34269">
          <cell r="D34269"/>
        </row>
        <row r="34270">
          <cell r="D34270"/>
        </row>
        <row r="34271">
          <cell r="D34271"/>
        </row>
        <row r="34272">
          <cell r="D34272"/>
        </row>
        <row r="34273">
          <cell r="D34273"/>
        </row>
        <row r="34274">
          <cell r="D34274"/>
        </row>
        <row r="34275">
          <cell r="D34275"/>
        </row>
        <row r="34276">
          <cell r="D34276"/>
        </row>
        <row r="34277">
          <cell r="D34277"/>
        </row>
        <row r="34278">
          <cell r="D34278"/>
        </row>
        <row r="34279">
          <cell r="D34279"/>
        </row>
        <row r="34280">
          <cell r="D34280"/>
        </row>
        <row r="34281">
          <cell r="D34281"/>
        </row>
        <row r="34282">
          <cell r="D34282"/>
        </row>
        <row r="34283">
          <cell r="D34283"/>
        </row>
        <row r="34284">
          <cell r="D34284"/>
        </row>
        <row r="34285">
          <cell r="D34285"/>
        </row>
        <row r="34286">
          <cell r="D34286"/>
        </row>
        <row r="34287">
          <cell r="D34287"/>
        </row>
        <row r="34288">
          <cell r="D34288"/>
        </row>
        <row r="34289">
          <cell r="D34289"/>
        </row>
        <row r="34290">
          <cell r="D34290"/>
        </row>
        <row r="34291">
          <cell r="D34291"/>
        </row>
        <row r="34292">
          <cell r="D34292"/>
        </row>
        <row r="34293">
          <cell r="D34293"/>
        </row>
        <row r="34294">
          <cell r="D34294"/>
        </row>
        <row r="34295">
          <cell r="D34295"/>
        </row>
        <row r="34296">
          <cell r="D34296"/>
        </row>
        <row r="34297">
          <cell r="D34297"/>
        </row>
        <row r="34298">
          <cell r="D34298"/>
        </row>
        <row r="34299">
          <cell r="D34299"/>
        </row>
        <row r="34300">
          <cell r="D34300"/>
        </row>
        <row r="34301">
          <cell r="D34301"/>
        </row>
        <row r="34302">
          <cell r="D34302"/>
        </row>
        <row r="34303">
          <cell r="D34303"/>
        </row>
        <row r="34304">
          <cell r="D34304"/>
        </row>
        <row r="34305">
          <cell r="D34305"/>
        </row>
        <row r="34306">
          <cell r="D34306"/>
        </row>
        <row r="34307">
          <cell r="D34307"/>
        </row>
        <row r="34308">
          <cell r="D34308"/>
        </row>
        <row r="34309">
          <cell r="D34309"/>
        </row>
        <row r="34310">
          <cell r="D34310"/>
        </row>
        <row r="34311">
          <cell r="D34311"/>
        </row>
        <row r="34312">
          <cell r="D34312"/>
        </row>
        <row r="34313">
          <cell r="D34313"/>
        </row>
        <row r="34314">
          <cell r="D34314"/>
        </row>
        <row r="34315">
          <cell r="D34315"/>
        </row>
        <row r="34316">
          <cell r="D34316"/>
        </row>
        <row r="34317">
          <cell r="D34317"/>
        </row>
        <row r="34318">
          <cell r="D34318"/>
        </row>
        <row r="34319">
          <cell r="D34319"/>
        </row>
        <row r="34320">
          <cell r="D34320"/>
        </row>
        <row r="34321">
          <cell r="D34321"/>
        </row>
        <row r="34322">
          <cell r="D34322"/>
        </row>
        <row r="34323">
          <cell r="D34323"/>
        </row>
        <row r="34324">
          <cell r="D34324"/>
        </row>
        <row r="34325">
          <cell r="D34325"/>
        </row>
        <row r="34326">
          <cell r="D34326"/>
        </row>
        <row r="34327">
          <cell r="D34327"/>
        </row>
        <row r="34328">
          <cell r="D34328"/>
        </row>
        <row r="34329">
          <cell r="D34329"/>
        </row>
        <row r="34330">
          <cell r="D34330"/>
        </row>
        <row r="34331">
          <cell r="D34331"/>
        </row>
        <row r="34332">
          <cell r="D34332"/>
        </row>
        <row r="34333">
          <cell r="D34333"/>
        </row>
        <row r="34334">
          <cell r="D34334"/>
        </row>
        <row r="34335">
          <cell r="D34335"/>
        </row>
        <row r="34336">
          <cell r="D34336"/>
        </row>
        <row r="34337">
          <cell r="D34337"/>
        </row>
        <row r="34338">
          <cell r="D34338"/>
        </row>
        <row r="34339">
          <cell r="D34339"/>
        </row>
        <row r="34340">
          <cell r="D34340"/>
        </row>
        <row r="34341">
          <cell r="D34341"/>
        </row>
        <row r="34342">
          <cell r="D34342"/>
        </row>
        <row r="34343">
          <cell r="D34343"/>
        </row>
        <row r="34344">
          <cell r="D34344"/>
        </row>
        <row r="34345">
          <cell r="D34345"/>
        </row>
        <row r="34346">
          <cell r="D34346"/>
        </row>
        <row r="34347">
          <cell r="D34347"/>
        </row>
        <row r="34348">
          <cell r="D34348"/>
        </row>
        <row r="34349">
          <cell r="D34349"/>
        </row>
        <row r="34350">
          <cell r="D34350"/>
        </row>
        <row r="34351">
          <cell r="D34351"/>
        </row>
        <row r="34352">
          <cell r="D34352"/>
        </row>
        <row r="34353">
          <cell r="D34353"/>
        </row>
        <row r="34354">
          <cell r="D34354"/>
        </row>
        <row r="34355">
          <cell r="D34355"/>
        </row>
        <row r="34356">
          <cell r="D34356"/>
        </row>
        <row r="34357">
          <cell r="D34357"/>
        </row>
        <row r="34358">
          <cell r="D34358"/>
        </row>
        <row r="34359">
          <cell r="D34359"/>
        </row>
        <row r="34360">
          <cell r="D34360"/>
        </row>
        <row r="34361">
          <cell r="D34361"/>
        </row>
        <row r="34362">
          <cell r="D34362"/>
        </row>
        <row r="34363">
          <cell r="D34363"/>
        </row>
        <row r="34364">
          <cell r="D34364"/>
        </row>
        <row r="34365">
          <cell r="D34365"/>
        </row>
        <row r="34366">
          <cell r="D34366"/>
        </row>
        <row r="34367">
          <cell r="D34367"/>
        </row>
        <row r="34368">
          <cell r="D34368"/>
        </row>
        <row r="34369">
          <cell r="D34369"/>
        </row>
        <row r="34370">
          <cell r="D34370"/>
        </row>
        <row r="34371">
          <cell r="D34371"/>
        </row>
        <row r="34372">
          <cell r="D34372"/>
        </row>
        <row r="34373">
          <cell r="D34373"/>
        </row>
        <row r="34374">
          <cell r="D34374"/>
        </row>
        <row r="34375">
          <cell r="D34375"/>
        </row>
        <row r="34376">
          <cell r="D34376"/>
        </row>
        <row r="34377">
          <cell r="D34377"/>
        </row>
        <row r="34378">
          <cell r="D34378"/>
        </row>
        <row r="34379">
          <cell r="D34379"/>
        </row>
        <row r="34380">
          <cell r="D34380"/>
        </row>
        <row r="34381">
          <cell r="D34381"/>
        </row>
        <row r="34382">
          <cell r="D34382"/>
        </row>
        <row r="34383">
          <cell r="D34383"/>
        </row>
        <row r="34384">
          <cell r="D34384"/>
        </row>
        <row r="34385">
          <cell r="D34385"/>
        </row>
        <row r="34386">
          <cell r="D34386"/>
        </row>
        <row r="34387">
          <cell r="D34387"/>
        </row>
        <row r="34388">
          <cell r="D34388"/>
        </row>
        <row r="34389">
          <cell r="D34389"/>
        </row>
        <row r="34390">
          <cell r="D34390"/>
        </row>
        <row r="34391">
          <cell r="D34391"/>
        </row>
        <row r="34392">
          <cell r="D34392"/>
        </row>
        <row r="34393">
          <cell r="D34393"/>
        </row>
        <row r="34394">
          <cell r="D34394"/>
        </row>
        <row r="34395">
          <cell r="D34395"/>
        </row>
        <row r="34396">
          <cell r="D34396"/>
        </row>
        <row r="34397">
          <cell r="D34397"/>
        </row>
        <row r="34398">
          <cell r="D34398"/>
        </row>
        <row r="34399">
          <cell r="D34399"/>
        </row>
        <row r="34400">
          <cell r="D34400"/>
        </row>
        <row r="34401">
          <cell r="D34401"/>
        </row>
        <row r="34402">
          <cell r="D34402"/>
        </row>
        <row r="34403">
          <cell r="D34403"/>
        </row>
        <row r="34404">
          <cell r="D34404"/>
        </row>
        <row r="34405">
          <cell r="D34405"/>
        </row>
        <row r="34406">
          <cell r="D34406"/>
        </row>
        <row r="34407">
          <cell r="D34407"/>
        </row>
        <row r="34408">
          <cell r="D34408"/>
        </row>
        <row r="34409">
          <cell r="D34409"/>
        </row>
        <row r="34410">
          <cell r="D34410"/>
        </row>
        <row r="34411">
          <cell r="D34411"/>
        </row>
        <row r="34412">
          <cell r="D34412"/>
        </row>
        <row r="34413">
          <cell r="D34413"/>
        </row>
        <row r="34414">
          <cell r="D34414"/>
        </row>
        <row r="34415">
          <cell r="D34415"/>
        </row>
        <row r="34416">
          <cell r="D34416"/>
        </row>
        <row r="34417">
          <cell r="D34417"/>
        </row>
        <row r="34418">
          <cell r="D34418"/>
        </row>
        <row r="34419">
          <cell r="D34419"/>
        </row>
        <row r="34420">
          <cell r="D34420"/>
        </row>
        <row r="34421">
          <cell r="D34421"/>
        </row>
        <row r="34422">
          <cell r="D34422"/>
        </row>
        <row r="34423">
          <cell r="D34423"/>
        </row>
        <row r="34424">
          <cell r="D34424"/>
        </row>
        <row r="34425">
          <cell r="D34425"/>
        </row>
        <row r="34426">
          <cell r="D34426"/>
        </row>
        <row r="34427">
          <cell r="D34427"/>
        </row>
        <row r="34428">
          <cell r="D34428"/>
        </row>
        <row r="34429">
          <cell r="D34429"/>
        </row>
        <row r="34430">
          <cell r="D34430"/>
        </row>
        <row r="34431">
          <cell r="D34431"/>
        </row>
        <row r="34432">
          <cell r="D34432"/>
        </row>
        <row r="34433">
          <cell r="D34433"/>
        </row>
        <row r="34434">
          <cell r="D34434"/>
        </row>
        <row r="34435">
          <cell r="D34435"/>
        </row>
        <row r="34436">
          <cell r="D34436"/>
        </row>
        <row r="34437">
          <cell r="D34437"/>
        </row>
        <row r="34438">
          <cell r="D34438"/>
        </row>
        <row r="34439">
          <cell r="D34439"/>
        </row>
        <row r="34440">
          <cell r="D34440"/>
        </row>
        <row r="34441">
          <cell r="D34441"/>
        </row>
        <row r="34442">
          <cell r="D34442"/>
        </row>
        <row r="34443">
          <cell r="D34443"/>
        </row>
        <row r="34444">
          <cell r="D34444"/>
        </row>
        <row r="34445">
          <cell r="D34445"/>
        </row>
        <row r="34446">
          <cell r="D34446"/>
        </row>
        <row r="34447">
          <cell r="D34447"/>
        </row>
        <row r="34448">
          <cell r="D34448"/>
        </row>
        <row r="34449">
          <cell r="D34449"/>
        </row>
        <row r="34450">
          <cell r="D34450"/>
        </row>
        <row r="34451">
          <cell r="D34451"/>
        </row>
        <row r="34452">
          <cell r="D34452"/>
        </row>
        <row r="34453">
          <cell r="D34453"/>
        </row>
        <row r="34454">
          <cell r="D34454"/>
        </row>
        <row r="34455">
          <cell r="D34455"/>
        </row>
        <row r="34456">
          <cell r="D34456"/>
        </row>
        <row r="34457">
          <cell r="D34457"/>
        </row>
        <row r="34458">
          <cell r="D34458"/>
        </row>
        <row r="34459">
          <cell r="D34459"/>
        </row>
        <row r="34460">
          <cell r="D34460"/>
        </row>
        <row r="34461">
          <cell r="D34461"/>
        </row>
        <row r="34462">
          <cell r="D34462"/>
        </row>
        <row r="34463">
          <cell r="D34463"/>
        </row>
        <row r="34464">
          <cell r="D34464"/>
        </row>
        <row r="34465">
          <cell r="D34465"/>
        </row>
        <row r="34466">
          <cell r="D34466"/>
        </row>
        <row r="34467">
          <cell r="D34467"/>
        </row>
        <row r="34468">
          <cell r="D34468"/>
        </row>
        <row r="34469">
          <cell r="D34469"/>
        </row>
        <row r="34470">
          <cell r="D34470"/>
        </row>
        <row r="34471">
          <cell r="D34471"/>
        </row>
        <row r="34472">
          <cell r="D34472"/>
        </row>
        <row r="34473">
          <cell r="D34473"/>
        </row>
        <row r="34474">
          <cell r="D34474"/>
        </row>
        <row r="34475">
          <cell r="D34475"/>
        </row>
        <row r="34476">
          <cell r="D34476"/>
        </row>
        <row r="34477">
          <cell r="D34477"/>
        </row>
        <row r="34478">
          <cell r="D34478"/>
        </row>
        <row r="34479">
          <cell r="D34479"/>
        </row>
        <row r="34480">
          <cell r="D34480"/>
        </row>
        <row r="34481">
          <cell r="D34481"/>
        </row>
        <row r="34482">
          <cell r="D34482"/>
        </row>
        <row r="34483">
          <cell r="D34483"/>
        </row>
        <row r="34484">
          <cell r="D34484"/>
        </row>
        <row r="34485">
          <cell r="D34485"/>
        </row>
        <row r="34486">
          <cell r="D34486"/>
        </row>
        <row r="34487">
          <cell r="D34487"/>
        </row>
        <row r="34488">
          <cell r="D34488"/>
        </row>
        <row r="34489">
          <cell r="D34489"/>
        </row>
        <row r="34490">
          <cell r="D34490"/>
        </row>
        <row r="34491">
          <cell r="D34491"/>
        </row>
        <row r="34492">
          <cell r="D34492"/>
        </row>
        <row r="34493">
          <cell r="D34493"/>
        </row>
        <row r="34494">
          <cell r="D34494"/>
        </row>
        <row r="34495">
          <cell r="D34495"/>
        </row>
        <row r="34496">
          <cell r="D34496"/>
        </row>
        <row r="34497">
          <cell r="D34497"/>
        </row>
        <row r="34498">
          <cell r="D34498"/>
        </row>
        <row r="34499">
          <cell r="D34499"/>
        </row>
        <row r="34500">
          <cell r="D34500"/>
        </row>
        <row r="34501">
          <cell r="D34501"/>
        </row>
        <row r="34502">
          <cell r="D34502"/>
        </row>
        <row r="34503">
          <cell r="D34503"/>
        </row>
        <row r="34504">
          <cell r="D34504"/>
        </row>
        <row r="34505">
          <cell r="D34505"/>
        </row>
        <row r="34506">
          <cell r="D34506"/>
        </row>
        <row r="34507">
          <cell r="D34507"/>
        </row>
        <row r="34508">
          <cell r="D34508"/>
        </row>
        <row r="34509">
          <cell r="D34509"/>
        </row>
        <row r="34510">
          <cell r="D34510"/>
        </row>
        <row r="34511">
          <cell r="D34511"/>
        </row>
        <row r="34512">
          <cell r="D34512"/>
        </row>
        <row r="34513">
          <cell r="D34513"/>
        </row>
        <row r="34514">
          <cell r="D34514"/>
        </row>
        <row r="34515">
          <cell r="D34515"/>
        </row>
        <row r="34516">
          <cell r="D34516"/>
        </row>
        <row r="34517">
          <cell r="D34517"/>
        </row>
        <row r="34518">
          <cell r="D34518"/>
        </row>
        <row r="34519">
          <cell r="D34519"/>
        </row>
        <row r="34520">
          <cell r="D34520"/>
        </row>
        <row r="34521">
          <cell r="D34521"/>
        </row>
        <row r="34522">
          <cell r="D34522"/>
        </row>
        <row r="34523">
          <cell r="D34523"/>
        </row>
        <row r="34524">
          <cell r="D34524"/>
        </row>
        <row r="34525">
          <cell r="D34525"/>
        </row>
        <row r="34526">
          <cell r="D34526"/>
        </row>
        <row r="34527">
          <cell r="D34527"/>
        </row>
        <row r="34528">
          <cell r="D34528"/>
        </row>
        <row r="34529">
          <cell r="D34529"/>
        </row>
        <row r="34530">
          <cell r="D34530"/>
        </row>
        <row r="34531">
          <cell r="D34531"/>
        </row>
        <row r="34532">
          <cell r="D34532"/>
        </row>
        <row r="34533">
          <cell r="D34533"/>
        </row>
        <row r="34534">
          <cell r="D34534"/>
        </row>
        <row r="34535">
          <cell r="D34535"/>
        </row>
        <row r="34536">
          <cell r="D34536"/>
        </row>
        <row r="34537">
          <cell r="D34537"/>
        </row>
        <row r="34538">
          <cell r="D34538"/>
        </row>
        <row r="34539">
          <cell r="D34539"/>
        </row>
        <row r="34540">
          <cell r="D34540"/>
        </row>
        <row r="34541">
          <cell r="D34541"/>
        </row>
        <row r="34542">
          <cell r="D34542"/>
        </row>
        <row r="34543">
          <cell r="D34543"/>
        </row>
        <row r="34544">
          <cell r="D34544"/>
        </row>
        <row r="34545">
          <cell r="D34545"/>
        </row>
        <row r="34546">
          <cell r="D34546"/>
        </row>
        <row r="34547">
          <cell r="D34547"/>
        </row>
        <row r="34548">
          <cell r="D34548"/>
        </row>
        <row r="34549">
          <cell r="D34549"/>
        </row>
        <row r="34550">
          <cell r="D34550"/>
        </row>
        <row r="34551">
          <cell r="D34551"/>
        </row>
        <row r="34552">
          <cell r="D34552"/>
        </row>
        <row r="34553">
          <cell r="D34553"/>
        </row>
        <row r="34554">
          <cell r="D34554"/>
        </row>
        <row r="34555">
          <cell r="D34555"/>
        </row>
        <row r="34556">
          <cell r="D34556"/>
        </row>
        <row r="34557">
          <cell r="D34557"/>
        </row>
        <row r="34558">
          <cell r="D34558"/>
        </row>
        <row r="34559">
          <cell r="D34559"/>
        </row>
        <row r="34560">
          <cell r="D34560"/>
        </row>
        <row r="34561">
          <cell r="D34561"/>
        </row>
        <row r="34562">
          <cell r="D34562"/>
        </row>
        <row r="34563">
          <cell r="D34563"/>
        </row>
        <row r="34564">
          <cell r="D34564"/>
        </row>
        <row r="34565">
          <cell r="D34565"/>
        </row>
        <row r="34566">
          <cell r="D34566"/>
        </row>
        <row r="34567">
          <cell r="D34567"/>
        </row>
        <row r="34568">
          <cell r="D34568"/>
        </row>
        <row r="34569">
          <cell r="D34569"/>
        </row>
        <row r="34570">
          <cell r="D34570"/>
        </row>
        <row r="34571">
          <cell r="D34571"/>
        </row>
        <row r="34572">
          <cell r="D34572"/>
        </row>
        <row r="34573">
          <cell r="D34573"/>
        </row>
        <row r="34574">
          <cell r="D34574"/>
        </row>
        <row r="34575">
          <cell r="D34575"/>
        </row>
        <row r="34576">
          <cell r="D34576"/>
        </row>
        <row r="34577">
          <cell r="D34577"/>
        </row>
        <row r="34578">
          <cell r="D34578"/>
        </row>
        <row r="34579">
          <cell r="D34579"/>
        </row>
        <row r="34580">
          <cell r="D34580"/>
        </row>
        <row r="34581">
          <cell r="D34581"/>
        </row>
        <row r="34582">
          <cell r="D34582"/>
        </row>
        <row r="34583">
          <cell r="D34583"/>
        </row>
        <row r="34584">
          <cell r="D34584"/>
        </row>
        <row r="34585">
          <cell r="D34585"/>
        </row>
        <row r="34586">
          <cell r="D34586"/>
        </row>
        <row r="34587">
          <cell r="D34587"/>
        </row>
        <row r="34588">
          <cell r="D34588"/>
        </row>
        <row r="34589">
          <cell r="D34589"/>
        </row>
        <row r="34590">
          <cell r="D34590"/>
        </row>
        <row r="34591">
          <cell r="D34591"/>
        </row>
        <row r="34592">
          <cell r="D34592"/>
        </row>
        <row r="34593">
          <cell r="D34593"/>
        </row>
        <row r="34594">
          <cell r="D34594"/>
        </row>
        <row r="34595">
          <cell r="D34595"/>
        </row>
        <row r="34596">
          <cell r="D34596"/>
        </row>
        <row r="34597">
          <cell r="D34597"/>
        </row>
        <row r="34598">
          <cell r="D34598"/>
        </row>
        <row r="34599">
          <cell r="D34599"/>
        </row>
        <row r="34600">
          <cell r="D34600"/>
        </row>
        <row r="34601">
          <cell r="D34601"/>
        </row>
        <row r="34602">
          <cell r="D34602"/>
        </row>
        <row r="34603">
          <cell r="D34603"/>
        </row>
        <row r="34604">
          <cell r="D34604"/>
        </row>
        <row r="34605">
          <cell r="D34605"/>
        </row>
        <row r="34606">
          <cell r="D34606"/>
        </row>
        <row r="34607">
          <cell r="D34607"/>
        </row>
        <row r="34608">
          <cell r="D34608"/>
        </row>
        <row r="34609">
          <cell r="D34609"/>
        </row>
        <row r="34610">
          <cell r="D34610"/>
        </row>
        <row r="34611">
          <cell r="D34611"/>
        </row>
        <row r="34612">
          <cell r="D34612"/>
        </row>
        <row r="34613">
          <cell r="D34613"/>
        </row>
        <row r="34614">
          <cell r="D34614"/>
        </row>
        <row r="34615">
          <cell r="D34615"/>
        </row>
        <row r="34616">
          <cell r="D34616"/>
        </row>
        <row r="34617">
          <cell r="D34617"/>
        </row>
        <row r="34618">
          <cell r="D34618"/>
        </row>
        <row r="34619">
          <cell r="D34619"/>
        </row>
        <row r="34620">
          <cell r="D34620"/>
        </row>
        <row r="34621">
          <cell r="D34621"/>
        </row>
        <row r="34622">
          <cell r="D34622"/>
        </row>
        <row r="34623">
          <cell r="D34623"/>
        </row>
        <row r="34624">
          <cell r="D34624"/>
        </row>
        <row r="34625">
          <cell r="D34625"/>
        </row>
        <row r="34626">
          <cell r="D34626"/>
        </row>
        <row r="34627">
          <cell r="D34627"/>
        </row>
        <row r="34628">
          <cell r="D34628"/>
        </row>
        <row r="34629">
          <cell r="D34629"/>
        </row>
        <row r="34630">
          <cell r="D34630"/>
        </row>
        <row r="34631">
          <cell r="D34631"/>
        </row>
        <row r="34632">
          <cell r="D34632"/>
        </row>
        <row r="34633">
          <cell r="D34633"/>
        </row>
        <row r="34634">
          <cell r="D34634"/>
        </row>
        <row r="34635">
          <cell r="D34635"/>
        </row>
        <row r="34636">
          <cell r="D34636"/>
        </row>
        <row r="34637">
          <cell r="D34637"/>
        </row>
        <row r="34638">
          <cell r="D34638"/>
        </row>
        <row r="34639">
          <cell r="D34639"/>
        </row>
        <row r="34640">
          <cell r="D34640"/>
        </row>
        <row r="34641">
          <cell r="D34641"/>
        </row>
        <row r="34642">
          <cell r="D34642"/>
        </row>
        <row r="34643">
          <cell r="D34643"/>
        </row>
        <row r="34644">
          <cell r="D34644"/>
        </row>
        <row r="34645">
          <cell r="D34645"/>
        </row>
        <row r="34646">
          <cell r="D34646"/>
        </row>
        <row r="34647">
          <cell r="D34647"/>
        </row>
        <row r="34648">
          <cell r="D34648"/>
        </row>
        <row r="34649">
          <cell r="D34649"/>
        </row>
        <row r="34650">
          <cell r="D34650"/>
        </row>
        <row r="34651">
          <cell r="D34651"/>
        </row>
        <row r="34652">
          <cell r="D34652"/>
        </row>
        <row r="34653">
          <cell r="D34653"/>
        </row>
        <row r="34654">
          <cell r="D34654"/>
        </row>
        <row r="34655">
          <cell r="D34655"/>
        </row>
        <row r="34656">
          <cell r="D34656"/>
        </row>
        <row r="34657">
          <cell r="D34657"/>
        </row>
        <row r="34658">
          <cell r="D34658"/>
        </row>
        <row r="34659">
          <cell r="D34659"/>
        </row>
        <row r="34660">
          <cell r="D34660"/>
        </row>
        <row r="34661">
          <cell r="D34661"/>
        </row>
        <row r="34662">
          <cell r="D34662"/>
        </row>
        <row r="34663">
          <cell r="D34663"/>
        </row>
        <row r="34664">
          <cell r="D34664"/>
        </row>
        <row r="34665">
          <cell r="D34665"/>
        </row>
        <row r="34666">
          <cell r="D34666"/>
        </row>
        <row r="34667">
          <cell r="D34667"/>
        </row>
        <row r="34668">
          <cell r="D34668"/>
        </row>
        <row r="34669">
          <cell r="D34669"/>
        </row>
        <row r="34670">
          <cell r="D34670"/>
        </row>
        <row r="34671">
          <cell r="D34671"/>
        </row>
        <row r="34672">
          <cell r="D34672"/>
        </row>
        <row r="34673">
          <cell r="D34673"/>
        </row>
        <row r="34674">
          <cell r="D34674"/>
        </row>
        <row r="34675">
          <cell r="D34675"/>
        </row>
        <row r="34676">
          <cell r="D34676"/>
        </row>
        <row r="34677">
          <cell r="D34677"/>
        </row>
        <row r="34678">
          <cell r="D34678"/>
        </row>
        <row r="34679">
          <cell r="D34679"/>
        </row>
        <row r="34680">
          <cell r="D34680"/>
        </row>
        <row r="34681">
          <cell r="D34681"/>
        </row>
        <row r="34682">
          <cell r="D34682"/>
        </row>
        <row r="34683">
          <cell r="D34683"/>
        </row>
        <row r="34684">
          <cell r="D34684"/>
        </row>
        <row r="34685">
          <cell r="D34685"/>
        </row>
        <row r="34686">
          <cell r="D34686"/>
        </row>
        <row r="34687">
          <cell r="D34687"/>
        </row>
        <row r="34688">
          <cell r="D34688"/>
        </row>
        <row r="34689">
          <cell r="D34689"/>
        </row>
        <row r="34690">
          <cell r="D34690"/>
        </row>
        <row r="34691">
          <cell r="D34691"/>
        </row>
        <row r="34692">
          <cell r="D34692"/>
        </row>
        <row r="34693">
          <cell r="D34693"/>
        </row>
        <row r="34694">
          <cell r="D34694"/>
        </row>
        <row r="34695">
          <cell r="D34695"/>
        </row>
        <row r="34696">
          <cell r="D34696"/>
        </row>
        <row r="34697">
          <cell r="D34697"/>
        </row>
        <row r="34698">
          <cell r="D34698"/>
        </row>
        <row r="34699">
          <cell r="D34699"/>
        </row>
        <row r="34700">
          <cell r="D34700"/>
        </row>
        <row r="34701">
          <cell r="D34701"/>
        </row>
        <row r="34702">
          <cell r="D34702"/>
        </row>
        <row r="34703">
          <cell r="D34703"/>
        </row>
        <row r="34704">
          <cell r="D34704"/>
        </row>
        <row r="34705">
          <cell r="D34705"/>
        </row>
        <row r="34706">
          <cell r="D34706"/>
        </row>
        <row r="34707">
          <cell r="D34707"/>
        </row>
        <row r="34708">
          <cell r="D34708"/>
        </row>
        <row r="34709">
          <cell r="D34709"/>
        </row>
        <row r="34710">
          <cell r="D34710"/>
        </row>
        <row r="34711">
          <cell r="D34711"/>
        </row>
        <row r="34712">
          <cell r="D34712"/>
        </row>
        <row r="34713">
          <cell r="D34713"/>
        </row>
        <row r="34714">
          <cell r="D34714"/>
        </row>
        <row r="34715">
          <cell r="D34715"/>
        </row>
        <row r="34716">
          <cell r="D34716"/>
        </row>
        <row r="34717">
          <cell r="D34717"/>
        </row>
        <row r="34718">
          <cell r="D34718"/>
        </row>
        <row r="34719">
          <cell r="D34719"/>
        </row>
        <row r="34720">
          <cell r="D34720"/>
        </row>
        <row r="34721">
          <cell r="D34721"/>
        </row>
        <row r="34722">
          <cell r="D34722"/>
        </row>
        <row r="34723">
          <cell r="D34723"/>
        </row>
        <row r="34724">
          <cell r="D34724"/>
        </row>
        <row r="34725">
          <cell r="D34725"/>
        </row>
        <row r="34726">
          <cell r="D34726"/>
        </row>
        <row r="34727">
          <cell r="D34727"/>
        </row>
        <row r="34728">
          <cell r="D34728"/>
        </row>
        <row r="34729">
          <cell r="D34729"/>
        </row>
        <row r="34730">
          <cell r="D34730"/>
        </row>
        <row r="34731">
          <cell r="D34731"/>
        </row>
        <row r="34732">
          <cell r="D34732"/>
        </row>
        <row r="34733">
          <cell r="D34733"/>
        </row>
        <row r="34734">
          <cell r="D34734"/>
        </row>
        <row r="34735">
          <cell r="D34735"/>
        </row>
        <row r="34736">
          <cell r="D34736"/>
        </row>
        <row r="34737">
          <cell r="D34737"/>
        </row>
        <row r="34738">
          <cell r="D34738"/>
        </row>
        <row r="34739">
          <cell r="D34739"/>
        </row>
        <row r="34740">
          <cell r="D34740"/>
        </row>
        <row r="34741">
          <cell r="D34741"/>
        </row>
        <row r="34742">
          <cell r="D34742"/>
        </row>
        <row r="34743">
          <cell r="D34743"/>
        </row>
        <row r="34744">
          <cell r="D34744"/>
        </row>
        <row r="34745">
          <cell r="D34745"/>
        </row>
        <row r="34746">
          <cell r="D34746"/>
        </row>
        <row r="34747">
          <cell r="D34747"/>
        </row>
        <row r="34748">
          <cell r="D34748"/>
        </row>
        <row r="34749">
          <cell r="D34749"/>
        </row>
        <row r="34750">
          <cell r="D34750"/>
        </row>
        <row r="34751">
          <cell r="D34751"/>
        </row>
        <row r="34752">
          <cell r="D34752"/>
        </row>
        <row r="34753">
          <cell r="D34753"/>
        </row>
        <row r="34754">
          <cell r="D34754"/>
        </row>
        <row r="34755">
          <cell r="D34755"/>
        </row>
        <row r="34756">
          <cell r="D34756"/>
        </row>
        <row r="34757">
          <cell r="D34757"/>
        </row>
        <row r="34758">
          <cell r="D34758"/>
        </row>
        <row r="34759">
          <cell r="D34759"/>
        </row>
        <row r="34760">
          <cell r="D34760"/>
        </row>
        <row r="34761">
          <cell r="D34761"/>
        </row>
        <row r="34762">
          <cell r="D34762"/>
        </row>
        <row r="34763">
          <cell r="D34763"/>
        </row>
        <row r="34764">
          <cell r="D34764"/>
        </row>
        <row r="34765">
          <cell r="D34765"/>
        </row>
        <row r="34766">
          <cell r="D34766"/>
        </row>
        <row r="34767">
          <cell r="D34767"/>
        </row>
        <row r="34768">
          <cell r="D34768"/>
        </row>
        <row r="34769">
          <cell r="D34769"/>
        </row>
        <row r="34770">
          <cell r="D34770"/>
        </row>
        <row r="34771">
          <cell r="D34771"/>
        </row>
        <row r="34772">
          <cell r="D34772"/>
        </row>
        <row r="34773">
          <cell r="D34773"/>
        </row>
        <row r="34774">
          <cell r="D34774"/>
        </row>
        <row r="34775">
          <cell r="D34775"/>
        </row>
        <row r="34776">
          <cell r="D34776"/>
        </row>
        <row r="34777">
          <cell r="D34777"/>
        </row>
        <row r="34778">
          <cell r="D34778"/>
        </row>
        <row r="34779">
          <cell r="D34779"/>
        </row>
        <row r="34780">
          <cell r="D34780"/>
        </row>
        <row r="34781">
          <cell r="D34781"/>
        </row>
        <row r="34782">
          <cell r="D34782"/>
        </row>
        <row r="34783">
          <cell r="D34783"/>
        </row>
        <row r="34784">
          <cell r="D34784"/>
        </row>
        <row r="34785">
          <cell r="D34785"/>
        </row>
        <row r="34786">
          <cell r="D34786"/>
        </row>
        <row r="34787">
          <cell r="D34787"/>
        </row>
        <row r="34788">
          <cell r="D34788"/>
        </row>
        <row r="34789">
          <cell r="D34789"/>
        </row>
        <row r="34790">
          <cell r="D34790"/>
        </row>
        <row r="34791">
          <cell r="D34791"/>
        </row>
        <row r="34792">
          <cell r="D34792"/>
        </row>
        <row r="34793">
          <cell r="D34793"/>
        </row>
        <row r="34794">
          <cell r="D34794"/>
        </row>
        <row r="34795">
          <cell r="D34795"/>
        </row>
        <row r="34796">
          <cell r="D34796"/>
        </row>
        <row r="34797">
          <cell r="D34797"/>
        </row>
        <row r="34798">
          <cell r="D34798"/>
        </row>
        <row r="34799">
          <cell r="D34799"/>
        </row>
        <row r="34800">
          <cell r="D34800"/>
        </row>
        <row r="34801">
          <cell r="D34801"/>
        </row>
        <row r="34802">
          <cell r="D34802"/>
        </row>
        <row r="34803">
          <cell r="D34803"/>
        </row>
        <row r="34804">
          <cell r="D34804"/>
        </row>
        <row r="34805">
          <cell r="D34805"/>
        </row>
        <row r="34806">
          <cell r="D34806"/>
        </row>
        <row r="34807">
          <cell r="D34807"/>
        </row>
        <row r="34808">
          <cell r="D34808"/>
        </row>
        <row r="34809">
          <cell r="D34809"/>
        </row>
        <row r="34810">
          <cell r="D34810"/>
        </row>
        <row r="34811">
          <cell r="D34811"/>
        </row>
        <row r="34812">
          <cell r="D34812"/>
        </row>
        <row r="34813">
          <cell r="D34813"/>
        </row>
        <row r="34814">
          <cell r="D34814"/>
        </row>
        <row r="34815">
          <cell r="D34815"/>
        </row>
        <row r="34816">
          <cell r="D34816"/>
        </row>
        <row r="34817">
          <cell r="D34817"/>
        </row>
        <row r="34818">
          <cell r="D34818"/>
        </row>
        <row r="34819">
          <cell r="D34819"/>
        </row>
        <row r="34820">
          <cell r="D34820"/>
        </row>
        <row r="34821">
          <cell r="D34821"/>
        </row>
        <row r="34822">
          <cell r="D34822"/>
        </row>
        <row r="34823">
          <cell r="D34823"/>
        </row>
        <row r="34824">
          <cell r="D34824"/>
        </row>
        <row r="34825">
          <cell r="D34825"/>
        </row>
        <row r="34826">
          <cell r="D34826"/>
        </row>
        <row r="34827">
          <cell r="D34827"/>
        </row>
        <row r="34828">
          <cell r="D34828"/>
        </row>
        <row r="34829">
          <cell r="D34829"/>
        </row>
        <row r="34830">
          <cell r="D34830"/>
        </row>
        <row r="34831">
          <cell r="D34831"/>
        </row>
        <row r="34832">
          <cell r="D34832"/>
        </row>
        <row r="34833">
          <cell r="D34833"/>
        </row>
        <row r="34834">
          <cell r="D34834"/>
        </row>
        <row r="34835">
          <cell r="D34835"/>
        </row>
        <row r="34836">
          <cell r="D34836"/>
        </row>
        <row r="34837">
          <cell r="D34837"/>
        </row>
        <row r="34838">
          <cell r="D34838"/>
        </row>
        <row r="34839">
          <cell r="D34839"/>
        </row>
        <row r="34840">
          <cell r="D34840"/>
        </row>
        <row r="34841">
          <cell r="D34841"/>
        </row>
        <row r="34842">
          <cell r="D34842"/>
        </row>
        <row r="34843">
          <cell r="D34843"/>
        </row>
        <row r="34844">
          <cell r="D34844"/>
        </row>
        <row r="34845">
          <cell r="D34845"/>
        </row>
        <row r="34846">
          <cell r="D34846"/>
        </row>
        <row r="34847">
          <cell r="D34847"/>
        </row>
        <row r="34848">
          <cell r="D34848"/>
        </row>
        <row r="34849">
          <cell r="D34849"/>
        </row>
        <row r="34850">
          <cell r="D34850"/>
        </row>
        <row r="34851">
          <cell r="D34851"/>
        </row>
        <row r="34852">
          <cell r="D34852"/>
        </row>
        <row r="34853">
          <cell r="D34853"/>
        </row>
        <row r="34854">
          <cell r="D34854"/>
        </row>
        <row r="34855">
          <cell r="D34855"/>
        </row>
        <row r="34856">
          <cell r="D34856"/>
        </row>
        <row r="34857">
          <cell r="D34857"/>
        </row>
        <row r="34858">
          <cell r="D34858"/>
        </row>
        <row r="34859">
          <cell r="D34859"/>
        </row>
        <row r="34860">
          <cell r="D34860"/>
        </row>
        <row r="34861">
          <cell r="D34861"/>
        </row>
        <row r="34862">
          <cell r="D34862"/>
        </row>
        <row r="34863">
          <cell r="D34863"/>
        </row>
        <row r="34864">
          <cell r="D34864"/>
        </row>
        <row r="34865">
          <cell r="D34865"/>
        </row>
        <row r="34866">
          <cell r="D34866"/>
        </row>
        <row r="34867">
          <cell r="D34867"/>
        </row>
        <row r="34868">
          <cell r="D34868"/>
        </row>
        <row r="34869">
          <cell r="D34869"/>
        </row>
        <row r="34870">
          <cell r="D34870"/>
        </row>
        <row r="34871">
          <cell r="D34871"/>
        </row>
        <row r="34872">
          <cell r="D34872"/>
        </row>
        <row r="34873">
          <cell r="D34873"/>
        </row>
        <row r="34874">
          <cell r="D34874"/>
        </row>
        <row r="34875">
          <cell r="D34875"/>
        </row>
        <row r="34876">
          <cell r="D34876"/>
        </row>
        <row r="34877">
          <cell r="D34877"/>
        </row>
        <row r="34878">
          <cell r="D34878"/>
        </row>
        <row r="34879">
          <cell r="D34879"/>
        </row>
        <row r="34880">
          <cell r="D34880"/>
        </row>
        <row r="34881">
          <cell r="D34881"/>
        </row>
        <row r="34882">
          <cell r="D34882"/>
        </row>
        <row r="34883">
          <cell r="D34883"/>
        </row>
        <row r="34884">
          <cell r="D34884"/>
        </row>
        <row r="34885">
          <cell r="D34885"/>
        </row>
        <row r="34886">
          <cell r="D34886"/>
        </row>
        <row r="34887">
          <cell r="D34887"/>
        </row>
        <row r="34888">
          <cell r="D34888"/>
        </row>
        <row r="34889">
          <cell r="D34889"/>
        </row>
        <row r="34890">
          <cell r="D34890"/>
        </row>
        <row r="34891">
          <cell r="D34891"/>
        </row>
        <row r="34892">
          <cell r="D34892"/>
        </row>
        <row r="34893">
          <cell r="D34893"/>
        </row>
        <row r="34894">
          <cell r="D34894"/>
        </row>
        <row r="34895">
          <cell r="D34895"/>
        </row>
        <row r="34896">
          <cell r="D34896"/>
        </row>
        <row r="34897">
          <cell r="D34897"/>
        </row>
        <row r="34898">
          <cell r="D34898"/>
        </row>
        <row r="34899">
          <cell r="D34899"/>
        </row>
        <row r="34900">
          <cell r="D34900"/>
        </row>
        <row r="34901">
          <cell r="D34901"/>
        </row>
        <row r="34902">
          <cell r="D34902"/>
        </row>
        <row r="34903">
          <cell r="D34903"/>
        </row>
        <row r="34904">
          <cell r="D34904"/>
        </row>
        <row r="34905">
          <cell r="D34905"/>
        </row>
        <row r="34906">
          <cell r="D34906"/>
        </row>
        <row r="34907">
          <cell r="D34907"/>
        </row>
        <row r="34908">
          <cell r="D34908"/>
        </row>
        <row r="34909">
          <cell r="D34909"/>
        </row>
        <row r="34910">
          <cell r="D34910"/>
        </row>
        <row r="34911">
          <cell r="D34911"/>
        </row>
        <row r="34912">
          <cell r="D34912"/>
        </row>
        <row r="34913">
          <cell r="D34913"/>
        </row>
        <row r="34914">
          <cell r="D34914"/>
        </row>
        <row r="34915">
          <cell r="D34915"/>
        </row>
        <row r="34916">
          <cell r="D34916"/>
        </row>
        <row r="34917">
          <cell r="D34917"/>
        </row>
        <row r="34918">
          <cell r="D34918"/>
        </row>
        <row r="34919">
          <cell r="D34919"/>
        </row>
        <row r="34920">
          <cell r="D34920"/>
        </row>
        <row r="34921">
          <cell r="D34921"/>
        </row>
        <row r="34922">
          <cell r="D34922"/>
        </row>
        <row r="34923">
          <cell r="D34923"/>
        </row>
        <row r="34924">
          <cell r="D34924"/>
        </row>
        <row r="34925">
          <cell r="D34925"/>
        </row>
        <row r="34926">
          <cell r="D34926"/>
        </row>
        <row r="34927">
          <cell r="D34927"/>
        </row>
        <row r="34928">
          <cell r="D34928"/>
        </row>
        <row r="34929">
          <cell r="D34929"/>
        </row>
        <row r="34930">
          <cell r="D34930"/>
        </row>
        <row r="34931">
          <cell r="D34931"/>
        </row>
        <row r="34932">
          <cell r="D34932"/>
        </row>
        <row r="34933">
          <cell r="D34933"/>
        </row>
        <row r="34934">
          <cell r="D34934"/>
        </row>
        <row r="34935">
          <cell r="D34935"/>
        </row>
        <row r="34936">
          <cell r="D34936"/>
        </row>
        <row r="34937">
          <cell r="D34937"/>
        </row>
        <row r="34938">
          <cell r="D34938"/>
        </row>
        <row r="34939">
          <cell r="D34939"/>
        </row>
        <row r="34940">
          <cell r="D34940"/>
        </row>
        <row r="34941">
          <cell r="D34941"/>
        </row>
        <row r="34942">
          <cell r="D34942"/>
        </row>
        <row r="34943">
          <cell r="D34943"/>
        </row>
        <row r="34944">
          <cell r="D34944"/>
        </row>
        <row r="34945">
          <cell r="D34945"/>
        </row>
        <row r="34946">
          <cell r="D34946"/>
        </row>
        <row r="34947">
          <cell r="D34947"/>
        </row>
        <row r="34948">
          <cell r="D34948"/>
        </row>
        <row r="34949">
          <cell r="D34949"/>
        </row>
        <row r="34950">
          <cell r="D34950"/>
        </row>
        <row r="34951">
          <cell r="D34951"/>
        </row>
        <row r="34952">
          <cell r="D34952"/>
        </row>
        <row r="34953">
          <cell r="D34953"/>
        </row>
        <row r="34954">
          <cell r="D34954"/>
        </row>
        <row r="34955">
          <cell r="D34955"/>
        </row>
        <row r="34956">
          <cell r="D34956"/>
        </row>
        <row r="34957">
          <cell r="D34957"/>
        </row>
        <row r="34958">
          <cell r="D34958"/>
        </row>
        <row r="34959">
          <cell r="D34959"/>
        </row>
        <row r="34960">
          <cell r="D34960"/>
        </row>
        <row r="34961">
          <cell r="D34961"/>
        </row>
        <row r="34962">
          <cell r="D34962"/>
        </row>
        <row r="34963">
          <cell r="D34963"/>
        </row>
        <row r="34964">
          <cell r="D34964"/>
        </row>
        <row r="34965">
          <cell r="D34965"/>
        </row>
        <row r="34966">
          <cell r="D34966"/>
        </row>
        <row r="34967">
          <cell r="D34967"/>
        </row>
        <row r="34968">
          <cell r="D34968"/>
        </row>
        <row r="34969">
          <cell r="D34969"/>
        </row>
        <row r="34970">
          <cell r="D34970"/>
        </row>
        <row r="34971">
          <cell r="D34971"/>
        </row>
        <row r="34972">
          <cell r="D34972"/>
        </row>
        <row r="34973">
          <cell r="D34973"/>
        </row>
        <row r="34974">
          <cell r="D34974"/>
        </row>
        <row r="34975">
          <cell r="D34975"/>
        </row>
        <row r="34976">
          <cell r="D34976"/>
        </row>
        <row r="34977">
          <cell r="D34977"/>
        </row>
        <row r="34978">
          <cell r="D34978"/>
        </row>
        <row r="34979">
          <cell r="D34979"/>
        </row>
        <row r="34980">
          <cell r="D34980"/>
        </row>
        <row r="34981">
          <cell r="D34981"/>
        </row>
        <row r="34982">
          <cell r="D34982"/>
        </row>
        <row r="34983">
          <cell r="D34983"/>
        </row>
        <row r="34984">
          <cell r="D34984"/>
        </row>
        <row r="34985">
          <cell r="D34985"/>
        </row>
        <row r="34986">
          <cell r="D34986"/>
        </row>
        <row r="34987">
          <cell r="D34987"/>
        </row>
        <row r="34988">
          <cell r="D34988"/>
        </row>
        <row r="34989">
          <cell r="D34989"/>
        </row>
        <row r="34990">
          <cell r="D34990"/>
        </row>
        <row r="34991">
          <cell r="D34991"/>
        </row>
        <row r="34992">
          <cell r="D34992"/>
        </row>
        <row r="34993">
          <cell r="D34993"/>
        </row>
        <row r="34994">
          <cell r="D34994"/>
        </row>
        <row r="34995">
          <cell r="D34995"/>
        </row>
        <row r="34996">
          <cell r="D34996"/>
        </row>
        <row r="34997">
          <cell r="D34997"/>
        </row>
        <row r="34998">
          <cell r="D34998"/>
        </row>
        <row r="34999">
          <cell r="D34999"/>
        </row>
        <row r="35000">
          <cell r="D35000"/>
        </row>
        <row r="35001">
          <cell r="D35001"/>
        </row>
        <row r="35002">
          <cell r="D35002"/>
        </row>
        <row r="35003">
          <cell r="D35003"/>
        </row>
        <row r="35004">
          <cell r="D35004"/>
        </row>
        <row r="35005">
          <cell r="D35005"/>
        </row>
        <row r="35006">
          <cell r="D35006"/>
        </row>
        <row r="35007">
          <cell r="D35007"/>
        </row>
        <row r="35008">
          <cell r="D35008"/>
        </row>
        <row r="35009">
          <cell r="D35009"/>
        </row>
        <row r="35010">
          <cell r="D35010"/>
        </row>
        <row r="35011">
          <cell r="D35011"/>
        </row>
        <row r="35012">
          <cell r="D35012"/>
        </row>
        <row r="35013">
          <cell r="D35013"/>
        </row>
        <row r="35014">
          <cell r="D35014"/>
        </row>
        <row r="35015">
          <cell r="D35015"/>
        </row>
        <row r="35016">
          <cell r="D35016"/>
        </row>
        <row r="35017">
          <cell r="D35017"/>
        </row>
        <row r="35018">
          <cell r="D35018"/>
        </row>
        <row r="35019">
          <cell r="D35019"/>
        </row>
        <row r="35020">
          <cell r="D35020"/>
        </row>
        <row r="35021">
          <cell r="D35021"/>
        </row>
        <row r="35022">
          <cell r="D35022"/>
        </row>
        <row r="35023">
          <cell r="D35023"/>
        </row>
        <row r="35024">
          <cell r="D35024"/>
        </row>
        <row r="35025">
          <cell r="D35025"/>
        </row>
        <row r="35026">
          <cell r="D35026"/>
        </row>
        <row r="35027">
          <cell r="D35027"/>
        </row>
        <row r="35028">
          <cell r="D35028"/>
        </row>
        <row r="35029">
          <cell r="D35029"/>
        </row>
        <row r="35030">
          <cell r="D35030"/>
        </row>
        <row r="35031">
          <cell r="D35031"/>
        </row>
        <row r="35032">
          <cell r="D35032"/>
        </row>
        <row r="35033">
          <cell r="D35033"/>
        </row>
        <row r="35034">
          <cell r="D35034"/>
        </row>
        <row r="35035">
          <cell r="D35035"/>
        </row>
        <row r="35036">
          <cell r="D35036"/>
        </row>
        <row r="35037">
          <cell r="D35037"/>
        </row>
        <row r="35038">
          <cell r="D35038"/>
        </row>
        <row r="35039">
          <cell r="D35039"/>
        </row>
        <row r="35040">
          <cell r="D35040"/>
        </row>
        <row r="35041">
          <cell r="D35041"/>
        </row>
        <row r="35042">
          <cell r="D35042"/>
        </row>
        <row r="35043">
          <cell r="D35043"/>
        </row>
        <row r="35044">
          <cell r="D35044"/>
        </row>
        <row r="35045">
          <cell r="D35045"/>
        </row>
        <row r="35046">
          <cell r="D35046"/>
        </row>
        <row r="35047">
          <cell r="D35047"/>
        </row>
        <row r="35048">
          <cell r="D35048"/>
        </row>
        <row r="35049">
          <cell r="D35049"/>
        </row>
        <row r="35050">
          <cell r="D35050"/>
        </row>
        <row r="35051">
          <cell r="D35051"/>
        </row>
        <row r="35052">
          <cell r="D35052"/>
        </row>
        <row r="35053">
          <cell r="D35053"/>
        </row>
        <row r="35054">
          <cell r="D35054"/>
        </row>
        <row r="35055">
          <cell r="D35055"/>
        </row>
        <row r="35056">
          <cell r="D35056"/>
        </row>
        <row r="35057">
          <cell r="D35057"/>
        </row>
        <row r="35058">
          <cell r="D35058"/>
        </row>
        <row r="35059">
          <cell r="D35059"/>
        </row>
        <row r="35060">
          <cell r="D35060"/>
        </row>
        <row r="35061">
          <cell r="D35061"/>
        </row>
        <row r="35062">
          <cell r="D35062"/>
        </row>
        <row r="35063">
          <cell r="D35063"/>
        </row>
        <row r="35064">
          <cell r="D35064"/>
        </row>
        <row r="35065">
          <cell r="D35065"/>
        </row>
        <row r="35066">
          <cell r="D35066"/>
        </row>
        <row r="35067">
          <cell r="D35067"/>
        </row>
        <row r="35068">
          <cell r="D35068"/>
        </row>
        <row r="35069">
          <cell r="D35069"/>
        </row>
        <row r="35070">
          <cell r="D35070"/>
        </row>
        <row r="35071">
          <cell r="D35071"/>
        </row>
        <row r="35072">
          <cell r="D35072"/>
        </row>
        <row r="35073">
          <cell r="D35073"/>
        </row>
        <row r="35074">
          <cell r="D35074"/>
        </row>
        <row r="35075">
          <cell r="D35075"/>
        </row>
        <row r="35076">
          <cell r="D35076"/>
        </row>
        <row r="35077">
          <cell r="D35077"/>
        </row>
        <row r="35078">
          <cell r="D35078"/>
        </row>
        <row r="35079">
          <cell r="D35079"/>
        </row>
        <row r="35080">
          <cell r="D35080"/>
        </row>
        <row r="35081">
          <cell r="D35081"/>
        </row>
        <row r="35082">
          <cell r="D35082"/>
        </row>
        <row r="35083">
          <cell r="D35083"/>
        </row>
        <row r="35084">
          <cell r="D35084"/>
        </row>
        <row r="35085">
          <cell r="D35085"/>
        </row>
        <row r="35086">
          <cell r="D35086"/>
        </row>
        <row r="35087">
          <cell r="D35087"/>
        </row>
        <row r="35088">
          <cell r="D35088"/>
        </row>
        <row r="35089">
          <cell r="D35089"/>
        </row>
        <row r="35090">
          <cell r="D35090"/>
        </row>
        <row r="35091">
          <cell r="D35091"/>
        </row>
        <row r="35092">
          <cell r="D35092"/>
        </row>
        <row r="35093">
          <cell r="D35093"/>
        </row>
        <row r="35094">
          <cell r="D35094"/>
        </row>
        <row r="35095">
          <cell r="D35095"/>
        </row>
        <row r="35096">
          <cell r="D35096"/>
        </row>
        <row r="35097">
          <cell r="D35097"/>
        </row>
        <row r="35098">
          <cell r="D35098"/>
        </row>
        <row r="35099">
          <cell r="D35099"/>
        </row>
        <row r="35100">
          <cell r="D35100"/>
        </row>
        <row r="35101">
          <cell r="D35101"/>
        </row>
        <row r="35102">
          <cell r="D35102"/>
        </row>
        <row r="35103">
          <cell r="D35103"/>
        </row>
        <row r="35104">
          <cell r="D35104"/>
        </row>
        <row r="35105">
          <cell r="D35105"/>
        </row>
        <row r="35106">
          <cell r="D35106"/>
        </row>
        <row r="35107">
          <cell r="D35107"/>
        </row>
        <row r="35108">
          <cell r="D35108"/>
        </row>
        <row r="35109">
          <cell r="D35109"/>
        </row>
        <row r="35110">
          <cell r="D35110"/>
        </row>
        <row r="35111">
          <cell r="D35111"/>
        </row>
        <row r="35112">
          <cell r="D35112"/>
        </row>
        <row r="35113">
          <cell r="D35113"/>
        </row>
        <row r="35114">
          <cell r="D35114"/>
        </row>
        <row r="35115">
          <cell r="D35115"/>
        </row>
        <row r="35116">
          <cell r="D35116"/>
        </row>
        <row r="35117">
          <cell r="D35117"/>
        </row>
        <row r="35118">
          <cell r="D35118"/>
        </row>
        <row r="35119">
          <cell r="D35119"/>
        </row>
        <row r="35120">
          <cell r="D35120"/>
        </row>
        <row r="35121">
          <cell r="D35121"/>
        </row>
        <row r="35122">
          <cell r="D35122"/>
        </row>
        <row r="35123">
          <cell r="D35123"/>
        </row>
        <row r="35124">
          <cell r="D35124"/>
        </row>
        <row r="35125">
          <cell r="D35125"/>
        </row>
        <row r="35126">
          <cell r="D35126"/>
        </row>
        <row r="35127">
          <cell r="D35127"/>
        </row>
        <row r="35128">
          <cell r="D35128"/>
        </row>
        <row r="35129">
          <cell r="D35129"/>
        </row>
        <row r="35130">
          <cell r="D35130"/>
        </row>
        <row r="35131">
          <cell r="D35131"/>
        </row>
        <row r="35132">
          <cell r="D35132"/>
        </row>
        <row r="35133">
          <cell r="D35133"/>
        </row>
        <row r="35134">
          <cell r="D35134"/>
        </row>
        <row r="35135">
          <cell r="D35135"/>
        </row>
        <row r="35136">
          <cell r="D35136"/>
        </row>
        <row r="35137">
          <cell r="D35137"/>
        </row>
        <row r="35138">
          <cell r="D35138"/>
        </row>
        <row r="35139">
          <cell r="D35139"/>
        </row>
        <row r="35140">
          <cell r="D35140"/>
        </row>
        <row r="35141">
          <cell r="D35141"/>
        </row>
        <row r="35142">
          <cell r="D35142"/>
        </row>
        <row r="35143">
          <cell r="D35143"/>
        </row>
        <row r="35144">
          <cell r="D35144"/>
        </row>
        <row r="35145">
          <cell r="D35145"/>
        </row>
        <row r="35146">
          <cell r="D35146"/>
        </row>
        <row r="35147">
          <cell r="D35147"/>
        </row>
        <row r="35148">
          <cell r="D35148"/>
        </row>
        <row r="35149">
          <cell r="D35149"/>
        </row>
        <row r="35150">
          <cell r="D35150"/>
        </row>
        <row r="35151">
          <cell r="D35151"/>
        </row>
        <row r="35152">
          <cell r="D35152"/>
        </row>
        <row r="35153">
          <cell r="D35153"/>
        </row>
        <row r="35154">
          <cell r="D35154"/>
        </row>
        <row r="35155">
          <cell r="D35155"/>
        </row>
        <row r="35156">
          <cell r="D35156"/>
        </row>
        <row r="35157">
          <cell r="D35157"/>
        </row>
        <row r="35158">
          <cell r="D35158"/>
        </row>
        <row r="35159">
          <cell r="D35159"/>
        </row>
        <row r="35160">
          <cell r="D35160"/>
        </row>
        <row r="35161">
          <cell r="D35161"/>
        </row>
        <row r="35162">
          <cell r="D35162"/>
        </row>
        <row r="35163">
          <cell r="D35163"/>
        </row>
        <row r="35164">
          <cell r="D35164"/>
        </row>
        <row r="35165">
          <cell r="D35165"/>
        </row>
        <row r="35166">
          <cell r="D35166"/>
        </row>
        <row r="35167">
          <cell r="D35167"/>
        </row>
        <row r="35168">
          <cell r="D35168"/>
        </row>
        <row r="35169">
          <cell r="D35169"/>
        </row>
        <row r="35170">
          <cell r="D35170"/>
        </row>
        <row r="35171">
          <cell r="D35171"/>
        </row>
        <row r="35172">
          <cell r="D35172"/>
        </row>
        <row r="35173">
          <cell r="D35173"/>
        </row>
        <row r="35174">
          <cell r="D35174"/>
        </row>
        <row r="35175">
          <cell r="D35175"/>
        </row>
        <row r="35176">
          <cell r="D35176"/>
        </row>
        <row r="35177">
          <cell r="D35177"/>
        </row>
        <row r="35178">
          <cell r="D35178"/>
        </row>
        <row r="35179">
          <cell r="D35179"/>
        </row>
        <row r="35180">
          <cell r="D35180"/>
        </row>
        <row r="35181">
          <cell r="D35181"/>
        </row>
        <row r="35182">
          <cell r="D35182"/>
        </row>
        <row r="35183">
          <cell r="D35183"/>
        </row>
        <row r="35184">
          <cell r="D35184"/>
        </row>
        <row r="35185">
          <cell r="D35185"/>
        </row>
        <row r="35186">
          <cell r="D35186"/>
        </row>
        <row r="35187">
          <cell r="D35187"/>
        </row>
        <row r="35188">
          <cell r="D35188"/>
        </row>
        <row r="35189">
          <cell r="D35189"/>
        </row>
        <row r="35190">
          <cell r="D35190"/>
        </row>
        <row r="35191">
          <cell r="D35191"/>
        </row>
        <row r="35192">
          <cell r="D35192"/>
        </row>
        <row r="35193">
          <cell r="D35193"/>
        </row>
        <row r="35194">
          <cell r="D35194"/>
        </row>
        <row r="35195">
          <cell r="D35195"/>
        </row>
        <row r="35196">
          <cell r="D35196"/>
        </row>
        <row r="35197">
          <cell r="D35197"/>
        </row>
        <row r="35198">
          <cell r="D35198"/>
        </row>
        <row r="35199">
          <cell r="D35199"/>
        </row>
        <row r="35200">
          <cell r="D35200"/>
        </row>
        <row r="35201">
          <cell r="D35201"/>
        </row>
        <row r="35202">
          <cell r="D35202"/>
        </row>
        <row r="35203">
          <cell r="D35203"/>
        </row>
        <row r="35204">
          <cell r="D35204"/>
        </row>
        <row r="35205">
          <cell r="D35205"/>
        </row>
        <row r="35206">
          <cell r="D35206"/>
        </row>
        <row r="35207">
          <cell r="D35207"/>
        </row>
        <row r="35208">
          <cell r="D35208"/>
        </row>
        <row r="35209">
          <cell r="D35209"/>
        </row>
        <row r="35210">
          <cell r="D35210"/>
        </row>
        <row r="35211">
          <cell r="D35211"/>
        </row>
        <row r="35212">
          <cell r="D35212"/>
        </row>
        <row r="35213">
          <cell r="D35213"/>
        </row>
        <row r="35214">
          <cell r="D35214"/>
        </row>
        <row r="35215">
          <cell r="D35215"/>
        </row>
        <row r="35216">
          <cell r="D35216"/>
        </row>
        <row r="35217">
          <cell r="D35217"/>
        </row>
        <row r="35218">
          <cell r="D35218"/>
        </row>
        <row r="35219">
          <cell r="D35219"/>
        </row>
        <row r="35220">
          <cell r="D35220"/>
        </row>
        <row r="35221">
          <cell r="D35221"/>
        </row>
        <row r="35222">
          <cell r="D35222"/>
        </row>
        <row r="35223">
          <cell r="D35223"/>
        </row>
        <row r="35224">
          <cell r="D35224"/>
        </row>
        <row r="35225">
          <cell r="D35225"/>
        </row>
        <row r="35226">
          <cell r="D35226"/>
        </row>
        <row r="35227">
          <cell r="D35227"/>
        </row>
        <row r="35228">
          <cell r="D35228"/>
        </row>
        <row r="35229">
          <cell r="D35229"/>
        </row>
        <row r="35230">
          <cell r="D35230"/>
        </row>
        <row r="35231">
          <cell r="D35231"/>
        </row>
        <row r="35232">
          <cell r="D35232"/>
        </row>
        <row r="35233">
          <cell r="D35233"/>
        </row>
        <row r="35234">
          <cell r="D35234"/>
        </row>
        <row r="35235">
          <cell r="D35235"/>
        </row>
        <row r="35236">
          <cell r="D35236"/>
        </row>
        <row r="35237">
          <cell r="D35237"/>
        </row>
        <row r="35238">
          <cell r="D35238"/>
        </row>
        <row r="35239">
          <cell r="D35239"/>
        </row>
        <row r="35240">
          <cell r="D35240"/>
        </row>
        <row r="35241">
          <cell r="D35241"/>
        </row>
        <row r="35242">
          <cell r="D35242"/>
        </row>
        <row r="35243">
          <cell r="D35243"/>
        </row>
        <row r="35244">
          <cell r="D35244"/>
        </row>
        <row r="35245">
          <cell r="D35245"/>
        </row>
        <row r="35246">
          <cell r="D35246"/>
        </row>
        <row r="35247">
          <cell r="D35247"/>
        </row>
        <row r="35248">
          <cell r="D35248"/>
        </row>
        <row r="35249">
          <cell r="D35249"/>
        </row>
        <row r="35250">
          <cell r="D35250"/>
        </row>
        <row r="35251">
          <cell r="D35251"/>
        </row>
        <row r="35252">
          <cell r="D35252"/>
        </row>
        <row r="35253">
          <cell r="D35253"/>
        </row>
        <row r="35254">
          <cell r="D35254"/>
        </row>
        <row r="35255">
          <cell r="D35255"/>
        </row>
        <row r="35256">
          <cell r="D35256"/>
        </row>
        <row r="35257">
          <cell r="D35257"/>
        </row>
        <row r="35258">
          <cell r="D35258"/>
        </row>
        <row r="35259">
          <cell r="D35259"/>
        </row>
        <row r="35260">
          <cell r="D35260"/>
        </row>
        <row r="35261">
          <cell r="D35261"/>
        </row>
        <row r="35262">
          <cell r="D35262"/>
        </row>
        <row r="35263">
          <cell r="D35263"/>
        </row>
        <row r="35264">
          <cell r="D35264"/>
        </row>
        <row r="35265">
          <cell r="D35265"/>
        </row>
        <row r="35266">
          <cell r="D35266"/>
        </row>
        <row r="35267">
          <cell r="D35267"/>
        </row>
        <row r="35268">
          <cell r="D35268"/>
        </row>
        <row r="35269">
          <cell r="D35269"/>
        </row>
        <row r="35270">
          <cell r="D35270"/>
        </row>
        <row r="35271">
          <cell r="D35271"/>
        </row>
        <row r="35272">
          <cell r="D35272"/>
        </row>
        <row r="35273">
          <cell r="D35273"/>
        </row>
        <row r="35274">
          <cell r="D35274"/>
        </row>
        <row r="35275">
          <cell r="D35275"/>
        </row>
        <row r="35276">
          <cell r="D35276"/>
        </row>
        <row r="35277">
          <cell r="D35277"/>
        </row>
        <row r="35278">
          <cell r="D35278"/>
        </row>
        <row r="35279">
          <cell r="D35279"/>
        </row>
        <row r="35280">
          <cell r="D35280"/>
        </row>
        <row r="35281">
          <cell r="D35281"/>
        </row>
        <row r="35282">
          <cell r="D35282"/>
        </row>
        <row r="35283">
          <cell r="D35283"/>
        </row>
        <row r="35284">
          <cell r="D35284"/>
        </row>
        <row r="35285">
          <cell r="D35285"/>
        </row>
        <row r="35286">
          <cell r="D35286"/>
        </row>
        <row r="35287">
          <cell r="D35287"/>
        </row>
        <row r="35288">
          <cell r="D35288"/>
        </row>
        <row r="35289">
          <cell r="D35289"/>
        </row>
        <row r="35290">
          <cell r="D35290"/>
        </row>
        <row r="35291">
          <cell r="D35291"/>
        </row>
        <row r="35292">
          <cell r="D35292"/>
        </row>
        <row r="35293">
          <cell r="D35293"/>
        </row>
        <row r="35294">
          <cell r="D35294"/>
        </row>
        <row r="35295">
          <cell r="D35295"/>
        </row>
        <row r="35296">
          <cell r="D35296"/>
        </row>
        <row r="35297">
          <cell r="D35297"/>
        </row>
        <row r="35298">
          <cell r="D35298"/>
        </row>
        <row r="35299">
          <cell r="D35299"/>
        </row>
        <row r="35300">
          <cell r="D35300"/>
        </row>
        <row r="35301">
          <cell r="D35301"/>
        </row>
        <row r="35302">
          <cell r="D35302"/>
        </row>
        <row r="35303">
          <cell r="D35303"/>
        </row>
        <row r="35304">
          <cell r="D35304"/>
        </row>
        <row r="35305">
          <cell r="D35305"/>
        </row>
        <row r="35306">
          <cell r="D35306"/>
        </row>
        <row r="35307">
          <cell r="D35307"/>
        </row>
        <row r="35308">
          <cell r="D35308"/>
        </row>
        <row r="35309">
          <cell r="D35309"/>
        </row>
        <row r="35310">
          <cell r="D35310"/>
        </row>
        <row r="35311">
          <cell r="D35311"/>
        </row>
        <row r="35312">
          <cell r="D35312"/>
        </row>
        <row r="35313">
          <cell r="D35313"/>
        </row>
        <row r="35314">
          <cell r="D35314"/>
        </row>
        <row r="35315">
          <cell r="D35315"/>
        </row>
        <row r="35316">
          <cell r="D35316"/>
        </row>
        <row r="35317">
          <cell r="D35317"/>
        </row>
        <row r="35318">
          <cell r="D35318"/>
        </row>
        <row r="35319">
          <cell r="D35319"/>
        </row>
        <row r="35320">
          <cell r="D35320"/>
        </row>
        <row r="35321">
          <cell r="D35321"/>
        </row>
        <row r="35322">
          <cell r="D35322"/>
        </row>
        <row r="35323">
          <cell r="D35323"/>
        </row>
        <row r="35324">
          <cell r="D35324"/>
        </row>
        <row r="35325">
          <cell r="D35325"/>
        </row>
        <row r="35326">
          <cell r="D35326"/>
        </row>
        <row r="35327">
          <cell r="D35327"/>
        </row>
        <row r="35328">
          <cell r="D35328"/>
        </row>
        <row r="35329">
          <cell r="D35329"/>
        </row>
        <row r="35330">
          <cell r="D35330"/>
        </row>
        <row r="35331">
          <cell r="D35331"/>
        </row>
        <row r="35332">
          <cell r="D35332"/>
        </row>
        <row r="35333">
          <cell r="D35333"/>
        </row>
        <row r="35334">
          <cell r="D35334"/>
        </row>
        <row r="35335">
          <cell r="D35335"/>
        </row>
        <row r="35336">
          <cell r="D35336"/>
        </row>
        <row r="35337">
          <cell r="D35337"/>
        </row>
        <row r="35338">
          <cell r="D35338"/>
        </row>
        <row r="35339">
          <cell r="D35339"/>
        </row>
        <row r="35340">
          <cell r="D35340"/>
        </row>
        <row r="35341">
          <cell r="D35341"/>
        </row>
        <row r="35342">
          <cell r="D35342"/>
        </row>
        <row r="35343">
          <cell r="D35343"/>
        </row>
        <row r="35344">
          <cell r="D35344"/>
        </row>
        <row r="35345">
          <cell r="D35345"/>
        </row>
        <row r="35346">
          <cell r="D35346"/>
        </row>
        <row r="35347">
          <cell r="D35347"/>
        </row>
        <row r="35348">
          <cell r="D35348"/>
        </row>
        <row r="35349">
          <cell r="D35349"/>
        </row>
        <row r="35350">
          <cell r="D35350"/>
        </row>
        <row r="35351">
          <cell r="D35351"/>
        </row>
        <row r="35352">
          <cell r="D35352"/>
        </row>
        <row r="35353">
          <cell r="D35353"/>
        </row>
        <row r="35354">
          <cell r="D35354"/>
        </row>
        <row r="35355">
          <cell r="D35355"/>
        </row>
        <row r="35356">
          <cell r="D35356"/>
        </row>
        <row r="35357">
          <cell r="D35357"/>
        </row>
        <row r="35358">
          <cell r="D35358"/>
        </row>
        <row r="35359">
          <cell r="D35359"/>
        </row>
        <row r="35360">
          <cell r="D35360"/>
        </row>
        <row r="35361">
          <cell r="D35361"/>
        </row>
        <row r="35362">
          <cell r="D35362"/>
        </row>
        <row r="35363">
          <cell r="D35363"/>
        </row>
        <row r="35364">
          <cell r="D35364"/>
        </row>
        <row r="35365">
          <cell r="D35365"/>
        </row>
        <row r="35366">
          <cell r="D35366"/>
        </row>
        <row r="35367">
          <cell r="D35367"/>
        </row>
        <row r="35368">
          <cell r="D35368"/>
        </row>
        <row r="35369">
          <cell r="D35369"/>
        </row>
        <row r="35370">
          <cell r="D35370"/>
        </row>
        <row r="35371">
          <cell r="D35371"/>
        </row>
        <row r="35372">
          <cell r="D35372"/>
        </row>
        <row r="35373">
          <cell r="D35373"/>
        </row>
        <row r="35374">
          <cell r="D35374"/>
        </row>
        <row r="35375">
          <cell r="D35375"/>
        </row>
        <row r="35376">
          <cell r="D35376"/>
        </row>
        <row r="35377">
          <cell r="D35377"/>
        </row>
        <row r="35378">
          <cell r="D35378"/>
        </row>
        <row r="35379">
          <cell r="D35379"/>
        </row>
        <row r="35380">
          <cell r="D35380"/>
        </row>
        <row r="35381">
          <cell r="D35381"/>
        </row>
        <row r="35382">
          <cell r="D35382"/>
        </row>
        <row r="35383">
          <cell r="D35383"/>
        </row>
        <row r="35384">
          <cell r="D35384"/>
        </row>
        <row r="35385">
          <cell r="D35385"/>
        </row>
        <row r="35386">
          <cell r="D35386"/>
        </row>
        <row r="35387">
          <cell r="D35387"/>
        </row>
        <row r="35388">
          <cell r="D35388"/>
        </row>
        <row r="35389">
          <cell r="D35389"/>
        </row>
        <row r="35390">
          <cell r="D35390"/>
        </row>
        <row r="35391">
          <cell r="D35391"/>
        </row>
        <row r="35392">
          <cell r="D35392"/>
        </row>
        <row r="35393">
          <cell r="D35393"/>
        </row>
        <row r="35394">
          <cell r="D35394"/>
        </row>
        <row r="35395">
          <cell r="D35395"/>
        </row>
        <row r="35396">
          <cell r="D35396"/>
        </row>
        <row r="35397">
          <cell r="D35397"/>
        </row>
        <row r="35398">
          <cell r="D35398"/>
        </row>
        <row r="35399">
          <cell r="D35399"/>
        </row>
        <row r="35400">
          <cell r="D35400"/>
        </row>
        <row r="35401">
          <cell r="D35401"/>
        </row>
        <row r="35402">
          <cell r="D35402"/>
        </row>
        <row r="35403">
          <cell r="D35403"/>
        </row>
        <row r="35404">
          <cell r="D35404"/>
        </row>
        <row r="35405">
          <cell r="D35405"/>
        </row>
        <row r="35406">
          <cell r="D35406"/>
        </row>
        <row r="35407">
          <cell r="D35407"/>
        </row>
        <row r="35408">
          <cell r="D35408"/>
        </row>
        <row r="35409">
          <cell r="D35409"/>
        </row>
        <row r="35410">
          <cell r="D35410"/>
        </row>
        <row r="35411">
          <cell r="D35411"/>
        </row>
        <row r="35412">
          <cell r="D35412"/>
        </row>
        <row r="35413">
          <cell r="D35413"/>
        </row>
        <row r="35414">
          <cell r="D35414"/>
        </row>
        <row r="35415">
          <cell r="D35415"/>
        </row>
        <row r="35416">
          <cell r="D35416"/>
        </row>
        <row r="35417">
          <cell r="D35417"/>
        </row>
        <row r="35418">
          <cell r="D35418"/>
        </row>
        <row r="35419">
          <cell r="D35419"/>
        </row>
        <row r="35420">
          <cell r="D35420"/>
        </row>
        <row r="35421">
          <cell r="D35421"/>
        </row>
        <row r="35422">
          <cell r="D35422"/>
        </row>
        <row r="35423">
          <cell r="D35423"/>
        </row>
        <row r="35424">
          <cell r="D35424"/>
        </row>
        <row r="35425">
          <cell r="D35425"/>
        </row>
        <row r="35426">
          <cell r="D35426"/>
        </row>
        <row r="35427">
          <cell r="D35427"/>
        </row>
        <row r="35428">
          <cell r="D35428"/>
        </row>
        <row r="35429">
          <cell r="D35429"/>
        </row>
        <row r="35430">
          <cell r="D35430"/>
        </row>
        <row r="35431">
          <cell r="D35431"/>
        </row>
        <row r="35432">
          <cell r="D35432"/>
        </row>
        <row r="35433">
          <cell r="D35433"/>
        </row>
        <row r="35434">
          <cell r="D35434"/>
        </row>
        <row r="35435">
          <cell r="D35435"/>
        </row>
        <row r="35436">
          <cell r="D35436"/>
        </row>
        <row r="35437">
          <cell r="D35437"/>
        </row>
        <row r="35438">
          <cell r="D35438"/>
        </row>
        <row r="35439">
          <cell r="D35439"/>
        </row>
        <row r="35440">
          <cell r="D35440"/>
        </row>
        <row r="35441">
          <cell r="D35441"/>
        </row>
        <row r="35442">
          <cell r="D35442"/>
        </row>
        <row r="35443">
          <cell r="D35443"/>
        </row>
        <row r="35444">
          <cell r="D35444"/>
        </row>
        <row r="35445">
          <cell r="D35445"/>
        </row>
        <row r="35446">
          <cell r="D35446"/>
        </row>
        <row r="35447">
          <cell r="D35447"/>
        </row>
        <row r="35448">
          <cell r="D35448"/>
        </row>
        <row r="35449">
          <cell r="D35449"/>
        </row>
        <row r="35450">
          <cell r="D35450"/>
        </row>
        <row r="35451">
          <cell r="D35451"/>
        </row>
        <row r="35452">
          <cell r="D35452"/>
        </row>
        <row r="35453">
          <cell r="D35453"/>
        </row>
        <row r="35454">
          <cell r="D35454"/>
        </row>
        <row r="35455">
          <cell r="D35455"/>
        </row>
        <row r="35456">
          <cell r="D35456"/>
        </row>
        <row r="35457">
          <cell r="D35457"/>
        </row>
        <row r="35458">
          <cell r="D35458"/>
        </row>
        <row r="35459">
          <cell r="D35459"/>
        </row>
        <row r="35460">
          <cell r="D35460"/>
        </row>
        <row r="35461">
          <cell r="D35461"/>
        </row>
        <row r="35462">
          <cell r="D35462"/>
        </row>
        <row r="35463">
          <cell r="D35463"/>
        </row>
        <row r="35464">
          <cell r="D35464"/>
        </row>
        <row r="35465">
          <cell r="D35465"/>
        </row>
        <row r="35466">
          <cell r="D35466"/>
        </row>
        <row r="35467">
          <cell r="D35467"/>
        </row>
        <row r="35468">
          <cell r="D35468"/>
        </row>
        <row r="35469">
          <cell r="D35469"/>
        </row>
        <row r="35470">
          <cell r="D35470"/>
        </row>
        <row r="35471">
          <cell r="D35471"/>
        </row>
        <row r="35472">
          <cell r="D35472"/>
        </row>
        <row r="35473">
          <cell r="D35473"/>
        </row>
        <row r="35474">
          <cell r="D35474"/>
        </row>
        <row r="35475">
          <cell r="D35475"/>
        </row>
        <row r="35476">
          <cell r="D35476"/>
        </row>
        <row r="35477">
          <cell r="D35477"/>
        </row>
        <row r="35478">
          <cell r="D35478"/>
        </row>
        <row r="35479">
          <cell r="D35479"/>
        </row>
        <row r="35480">
          <cell r="D35480"/>
        </row>
        <row r="35481">
          <cell r="D35481"/>
        </row>
        <row r="35482">
          <cell r="D35482"/>
        </row>
        <row r="35483">
          <cell r="D35483"/>
        </row>
        <row r="35484">
          <cell r="D35484"/>
        </row>
        <row r="35485">
          <cell r="D35485"/>
        </row>
        <row r="35486">
          <cell r="D35486"/>
        </row>
        <row r="35487">
          <cell r="D35487"/>
        </row>
        <row r="35488">
          <cell r="D35488"/>
        </row>
        <row r="35489">
          <cell r="D35489"/>
        </row>
        <row r="35490">
          <cell r="D35490"/>
        </row>
        <row r="35491">
          <cell r="D35491"/>
        </row>
        <row r="35492">
          <cell r="D35492"/>
        </row>
        <row r="35493">
          <cell r="D35493"/>
        </row>
        <row r="35494">
          <cell r="D35494"/>
        </row>
        <row r="35495">
          <cell r="D35495"/>
        </row>
        <row r="35496">
          <cell r="D35496"/>
        </row>
        <row r="35497">
          <cell r="D35497"/>
        </row>
        <row r="35498">
          <cell r="D35498"/>
        </row>
        <row r="35499">
          <cell r="D35499"/>
        </row>
        <row r="35500">
          <cell r="D35500"/>
        </row>
        <row r="35501">
          <cell r="D35501"/>
        </row>
        <row r="35502">
          <cell r="D35502"/>
        </row>
        <row r="35503">
          <cell r="D35503"/>
        </row>
        <row r="35504">
          <cell r="D35504"/>
        </row>
        <row r="35505">
          <cell r="D35505"/>
        </row>
        <row r="35506">
          <cell r="D35506"/>
        </row>
        <row r="35507">
          <cell r="D35507"/>
        </row>
        <row r="35508">
          <cell r="D35508"/>
        </row>
        <row r="35509">
          <cell r="D35509"/>
        </row>
        <row r="35510">
          <cell r="D35510"/>
        </row>
        <row r="35511">
          <cell r="D35511"/>
        </row>
        <row r="35512">
          <cell r="D35512"/>
        </row>
        <row r="35513">
          <cell r="D35513"/>
        </row>
        <row r="35514">
          <cell r="D35514"/>
        </row>
        <row r="35515">
          <cell r="D35515"/>
        </row>
        <row r="35516">
          <cell r="D35516"/>
        </row>
        <row r="35517">
          <cell r="D35517"/>
        </row>
        <row r="35518">
          <cell r="D35518"/>
        </row>
        <row r="35519">
          <cell r="D35519"/>
        </row>
        <row r="35520">
          <cell r="D35520"/>
        </row>
        <row r="35521">
          <cell r="D35521"/>
        </row>
        <row r="35522">
          <cell r="D35522"/>
        </row>
        <row r="35523">
          <cell r="D35523"/>
        </row>
        <row r="35524">
          <cell r="D35524"/>
        </row>
        <row r="35525">
          <cell r="D35525"/>
        </row>
        <row r="35526">
          <cell r="D35526"/>
        </row>
        <row r="35527">
          <cell r="D35527"/>
        </row>
        <row r="35528">
          <cell r="D35528"/>
        </row>
        <row r="35529">
          <cell r="D35529"/>
        </row>
        <row r="35530">
          <cell r="D35530"/>
        </row>
        <row r="35531">
          <cell r="D35531"/>
        </row>
        <row r="35532">
          <cell r="D35532"/>
        </row>
        <row r="35533">
          <cell r="D35533"/>
        </row>
        <row r="35534">
          <cell r="D35534"/>
        </row>
        <row r="35535">
          <cell r="D35535"/>
        </row>
        <row r="35536">
          <cell r="D35536"/>
        </row>
        <row r="35537">
          <cell r="D35537"/>
        </row>
        <row r="35538">
          <cell r="D35538"/>
        </row>
        <row r="35539">
          <cell r="D35539"/>
        </row>
        <row r="35540">
          <cell r="D35540"/>
        </row>
        <row r="35541">
          <cell r="D35541"/>
        </row>
        <row r="35542">
          <cell r="D35542"/>
        </row>
        <row r="35543">
          <cell r="D35543"/>
        </row>
        <row r="35544">
          <cell r="D35544"/>
        </row>
        <row r="35545">
          <cell r="D35545"/>
        </row>
        <row r="35546">
          <cell r="D35546"/>
        </row>
        <row r="35547">
          <cell r="D35547"/>
        </row>
        <row r="35548">
          <cell r="D35548"/>
        </row>
        <row r="35549">
          <cell r="D35549"/>
        </row>
        <row r="35550">
          <cell r="D35550"/>
        </row>
        <row r="35551">
          <cell r="D35551"/>
        </row>
        <row r="35552">
          <cell r="D35552"/>
        </row>
        <row r="35553">
          <cell r="D35553"/>
        </row>
        <row r="35554">
          <cell r="D35554"/>
        </row>
        <row r="35555">
          <cell r="D35555"/>
        </row>
        <row r="35556">
          <cell r="D35556"/>
        </row>
        <row r="35557">
          <cell r="D35557"/>
        </row>
        <row r="35558">
          <cell r="D35558"/>
        </row>
        <row r="35559">
          <cell r="D35559"/>
        </row>
        <row r="35560">
          <cell r="D35560"/>
        </row>
        <row r="35561">
          <cell r="D35561"/>
        </row>
        <row r="35562">
          <cell r="D35562"/>
        </row>
        <row r="35563">
          <cell r="D35563"/>
        </row>
        <row r="35564">
          <cell r="D35564"/>
        </row>
        <row r="35565">
          <cell r="D35565"/>
        </row>
        <row r="35566">
          <cell r="D35566"/>
        </row>
        <row r="35567">
          <cell r="D35567"/>
        </row>
        <row r="35568">
          <cell r="D35568"/>
        </row>
        <row r="35569">
          <cell r="D35569"/>
        </row>
        <row r="35570">
          <cell r="D35570"/>
        </row>
        <row r="35571">
          <cell r="D35571"/>
        </row>
        <row r="35572">
          <cell r="D35572"/>
        </row>
        <row r="35573">
          <cell r="D35573"/>
        </row>
        <row r="35574">
          <cell r="D35574"/>
        </row>
        <row r="35575">
          <cell r="D35575"/>
        </row>
        <row r="35576">
          <cell r="D35576"/>
        </row>
        <row r="35577">
          <cell r="D35577"/>
        </row>
        <row r="35578">
          <cell r="D35578"/>
        </row>
        <row r="35579">
          <cell r="D35579"/>
        </row>
        <row r="35580">
          <cell r="D35580"/>
        </row>
        <row r="35581">
          <cell r="D35581"/>
        </row>
        <row r="35582">
          <cell r="D35582"/>
        </row>
        <row r="35583">
          <cell r="D35583"/>
        </row>
        <row r="35584">
          <cell r="D35584"/>
        </row>
        <row r="35585">
          <cell r="D35585"/>
        </row>
        <row r="35586">
          <cell r="D35586"/>
        </row>
        <row r="35587">
          <cell r="D35587"/>
        </row>
        <row r="35588">
          <cell r="D35588"/>
        </row>
        <row r="35589">
          <cell r="D35589"/>
        </row>
        <row r="35590">
          <cell r="D35590"/>
        </row>
        <row r="35591">
          <cell r="D35591"/>
        </row>
        <row r="35592">
          <cell r="D35592"/>
        </row>
        <row r="35593">
          <cell r="D35593"/>
        </row>
        <row r="35594">
          <cell r="D35594"/>
        </row>
        <row r="35595">
          <cell r="D35595"/>
        </row>
        <row r="35596">
          <cell r="D35596"/>
        </row>
        <row r="35597">
          <cell r="D35597"/>
        </row>
        <row r="35598">
          <cell r="D35598"/>
        </row>
        <row r="35599">
          <cell r="D35599"/>
        </row>
        <row r="35600">
          <cell r="D35600"/>
        </row>
        <row r="35601">
          <cell r="D35601"/>
        </row>
        <row r="35602">
          <cell r="D35602"/>
        </row>
        <row r="35603">
          <cell r="D35603"/>
        </row>
        <row r="35604">
          <cell r="D35604"/>
        </row>
        <row r="35605">
          <cell r="D35605"/>
        </row>
        <row r="35606">
          <cell r="D35606"/>
        </row>
        <row r="35607">
          <cell r="D35607"/>
        </row>
        <row r="35608">
          <cell r="D35608"/>
        </row>
        <row r="35609">
          <cell r="D35609"/>
        </row>
        <row r="35610">
          <cell r="D35610"/>
        </row>
        <row r="35611">
          <cell r="D35611"/>
        </row>
        <row r="35612">
          <cell r="D35612"/>
        </row>
        <row r="35613">
          <cell r="D35613"/>
        </row>
        <row r="35614">
          <cell r="D35614"/>
        </row>
        <row r="35615">
          <cell r="D35615"/>
        </row>
        <row r="35616">
          <cell r="D35616"/>
        </row>
        <row r="35617">
          <cell r="D35617"/>
        </row>
        <row r="35618">
          <cell r="D35618"/>
        </row>
        <row r="35619">
          <cell r="D35619"/>
        </row>
        <row r="35620">
          <cell r="D35620"/>
        </row>
        <row r="35621">
          <cell r="D35621"/>
        </row>
        <row r="35622">
          <cell r="D35622"/>
        </row>
        <row r="35623">
          <cell r="D35623"/>
        </row>
        <row r="35624">
          <cell r="D35624"/>
        </row>
        <row r="35625">
          <cell r="D35625"/>
        </row>
        <row r="35626">
          <cell r="D35626"/>
        </row>
        <row r="35627">
          <cell r="D35627"/>
        </row>
        <row r="35628">
          <cell r="D35628"/>
        </row>
        <row r="35629">
          <cell r="D35629"/>
        </row>
        <row r="35630">
          <cell r="D35630"/>
        </row>
        <row r="35631">
          <cell r="D35631"/>
        </row>
        <row r="35632">
          <cell r="D35632"/>
        </row>
        <row r="35633">
          <cell r="D35633"/>
        </row>
        <row r="35634">
          <cell r="D35634"/>
        </row>
        <row r="35635">
          <cell r="D35635"/>
        </row>
        <row r="35636">
          <cell r="D35636"/>
        </row>
        <row r="35637">
          <cell r="D35637"/>
        </row>
        <row r="35638">
          <cell r="D35638"/>
        </row>
        <row r="35639">
          <cell r="D35639"/>
        </row>
        <row r="35640">
          <cell r="D35640"/>
        </row>
        <row r="35641">
          <cell r="D35641"/>
        </row>
        <row r="35642">
          <cell r="D35642"/>
        </row>
        <row r="35643">
          <cell r="D35643"/>
        </row>
        <row r="35644">
          <cell r="D35644"/>
        </row>
        <row r="35645">
          <cell r="D35645"/>
        </row>
        <row r="35646">
          <cell r="D35646"/>
        </row>
        <row r="35647">
          <cell r="D35647"/>
        </row>
        <row r="35648">
          <cell r="D35648"/>
        </row>
        <row r="35649">
          <cell r="D35649"/>
        </row>
        <row r="35650">
          <cell r="D35650"/>
        </row>
        <row r="35651">
          <cell r="D35651"/>
        </row>
        <row r="35652">
          <cell r="D35652"/>
        </row>
        <row r="35653">
          <cell r="D35653"/>
        </row>
        <row r="35654">
          <cell r="D35654"/>
        </row>
        <row r="35655">
          <cell r="D35655"/>
        </row>
        <row r="35656">
          <cell r="D35656"/>
        </row>
        <row r="35657">
          <cell r="D35657"/>
        </row>
        <row r="35658">
          <cell r="D35658"/>
        </row>
        <row r="35659">
          <cell r="D35659"/>
        </row>
        <row r="35660">
          <cell r="D35660"/>
        </row>
        <row r="35661">
          <cell r="D35661"/>
        </row>
        <row r="35662">
          <cell r="D35662"/>
        </row>
        <row r="35663">
          <cell r="D35663"/>
        </row>
        <row r="35664">
          <cell r="D35664"/>
        </row>
        <row r="35665">
          <cell r="D35665"/>
        </row>
        <row r="35666">
          <cell r="D35666"/>
        </row>
        <row r="35667">
          <cell r="D35667"/>
        </row>
        <row r="35668">
          <cell r="D35668"/>
        </row>
        <row r="35669">
          <cell r="D35669"/>
        </row>
        <row r="35670">
          <cell r="D35670"/>
        </row>
        <row r="35671">
          <cell r="D35671"/>
        </row>
        <row r="35672">
          <cell r="D35672"/>
        </row>
        <row r="35673">
          <cell r="D35673"/>
        </row>
        <row r="35674">
          <cell r="D35674"/>
        </row>
        <row r="35675">
          <cell r="D35675"/>
        </row>
        <row r="35676">
          <cell r="D35676"/>
        </row>
        <row r="35677">
          <cell r="D35677"/>
        </row>
        <row r="35678">
          <cell r="D35678"/>
        </row>
        <row r="35679">
          <cell r="D35679"/>
        </row>
        <row r="35680">
          <cell r="D35680"/>
        </row>
        <row r="35681">
          <cell r="D35681"/>
        </row>
        <row r="35682">
          <cell r="D35682"/>
        </row>
        <row r="35683">
          <cell r="D35683"/>
        </row>
        <row r="35684">
          <cell r="D35684"/>
        </row>
        <row r="35685">
          <cell r="D35685"/>
        </row>
        <row r="35686">
          <cell r="D35686"/>
        </row>
        <row r="35687">
          <cell r="D35687"/>
        </row>
        <row r="35688">
          <cell r="D35688"/>
        </row>
        <row r="35689">
          <cell r="D35689"/>
        </row>
        <row r="35690">
          <cell r="D35690"/>
        </row>
        <row r="35691">
          <cell r="D35691"/>
        </row>
        <row r="35692">
          <cell r="D35692"/>
        </row>
        <row r="35693">
          <cell r="D35693"/>
        </row>
        <row r="35694">
          <cell r="D35694"/>
        </row>
        <row r="35695">
          <cell r="D35695"/>
        </row>
        <row r="35696">
          <cell r="D35696"/>
        </row>
        <row r="35697">
          <cell r="D35697"/>
        </row>
        <row r="35698">
          <cell r="D35698"/>
        </row>
        <row r="35699">
          <cell r="D35699"/>
        </row>
        <row r="35700">
          <cell r="D35700"/>
        </row>
        <row r="35701">
          <cell r="D35701"/>
        </row>
        <row r="35702">
          <cell r="D35702"/>
        </row>
        <row r="35703">
          <cell r="D35703"/>
        </row>
        <row r="35704">
          <cell r="D35704"/>
        </row>
        <row r="35705">
          <cell r="D35705"/>
        </row>
        <row r="35706">
          <cell r="D35706"/>
        </row>
        <row r="35707">
          <cell r="D35707"/>
        </row>
        <row r="35708">
          <cell r="D35708"/>
        </row>
        <row r="35709">
          <cell r="D35709"/>
        </row>
        <row r="35710">
          <cell r="D35710"/>
        </row>
        <row r="35711">
          <cell r="D35711"/>
        </row>
        <row r="35712">
          <cell r="D35712"/>
        </row>
        <row r="35713">
          <cell r="D35713"/>
        </row>
        <row r="35714">
          <cell r="D35714"/>
        </row>
        <row r="35715">
          <cell r="D35715"/>
        </row>
        <row r="35716">
          <cell r="D35716"/>
        </row>
        <row r="35717">
          <cell r="D35717"/>
        </row>
        <row r="35718">
          <cell r="D35718"/>
        </row>
        <row r="35719">
          <cell r="D35719"/>
        </row>
        <row r="35720">
          <cell r="D35720"/>
        </row>
        <row r="35721">
          <cell r="D35721"/>
        </row>
        <row r="35722">
          <cell r="D35722"/>
        </row>
        <row r="35723">
          <cell r="D35723"/>
        </row>
        <row r="35724">
          <cell r="D35724"/>
        </row>
        <row r="35725">
          <cell r="D35725"/>
        </row>
        <row r="35726">
          <cell r="D35726"/>
        </row>
        <row r="35727">
          <cell r="D35727"/>
        </row>
        <row r="35728">
          <cell r="D35728"/>
        </row>
        <row r="35729">
          <cell r="D35729"/>
        </row>
        <row r="35730">
          <cell r="D35730"/>
        </row>
        <row r="35731">
          <cell r="D35731"/>
        </row>
        <row r="35732">
          <cell r="D35732"/>
        </row>
        <row r="35733">
          <cell r="D35733"/>
        </row>
        <row r="35734">
          <cell r="D35734"/>
        </row>
        <row r="35735">
          <cell r="D35735"/>
        </row>
        <row r="35736">
          <cell r="D35736"/>
        </row>
        <row r="35737">
          <cell r="D35737"/>
        </row>
        <row r="35738">
          <cell r="D35738"/>
        </row>
        <row r="35739">
          <cell r="D35739"/>
        </row>
        <row r="35740">
          <cell r="D35740"/>
        </row>
        <row r="35741">
          <cell r="D35741"/>
        </row>
        <row r="35742">
          <cell r="D35742"/>
        </row>
        <row r="35743">
          <cell r="D35743"/>
        </row>
        <row r="35744">
          <cell r="D35744"/>
        </row>
        <row r="35745">
          <cell r="D35745"/>
        </row>
        <row r="35746">
          <cell r="D35746"/>
        </row>
        <row r="35747">
          <cell r="D35747"/>
        </row>
        <row r="35748">
          <cell r="D35748"/>
        </row>
        <row r="35749">
          <cell r="D35749"/>
        </row>
        <row r="35750">
          <cell r="D35750"/>
        </row>
        <row r="35751">
          <cell r="D35751"/>
        </row>
        <row r="35752">
          <cell r="D35752"/>
        </row>
        <row r="35753">
          <cell r="D35753"/>
        </row>
        <row r="35754">
          <cell r="D35754"/>
        </row>
        <row r="35755">
          <cell r="D35755"/>
        </row>
        <row r="35756">
          <cell r="D35756"/>
        </row>
        <row r="35757">
          <cell r="D35757"/>
        </row>
        <row r="35758">
          <cell r="D35758"/>
        </row>
        <row r="35759">
          <cell r="D35759"/>
        </row>
        <row r="35760">
          <cell r="D35760"/>
        </row>
        <row r="35761">
          <cell r="D35761"/>
        </row>
        <row r="35762">
          <cell r="D35762"/>
        </row>
        <row r="35763">
          <cell r="D35763"/>
        </row>
        <row r="35764">
          <cell r="D35764"/>
        </row>
        <row r="35765">
          <cell r="D35765"/>
        </row>
        <row r="35766">
          <cell r="D35766"/>
        </row>
        <row r="35767">
          <cell r="D35767"/>
        </row>
        <row r="35768">
          <cell r="D35768"/>
        </row>
        <row r="35769">
          <cell r="D35769"/>
        </row>
        <row r="35770">
          <cell r="D35770"/>
        </row>
        <row r="35771">
          <cell r="D35771"/>
        </row>
        <row r="35772">
          <cell r="D35772"/>
        </row>
        <row r="35773">
          <cell r="D35773"/>
        </row>
        <row r="35774">
          <cell r="D35774"/>
        </row>
        <row r="35775">
          <cell r="D35775"/>
        </row>
        <row r="35776">
          <cell r="D35776"/>
        </row>
        <row r="35777">
          <cell r="D35777"/>
        </row>
        <row r="35778">
          <cell r="D35778"/>
        </row>
        <row r="35779">
          <cell r="D35779"/>
        </row>
        <row r="35780">
          <cell r="D35780"/>
        </row>
        <row r="35781">
          <cell r="D35781"/>
        </row>
        <row r="35782">
          <cell r="D35782"/>
        </row>
        <row r="35783">
          <cell r="D35783"/>
        </row>
        <row r="35784">
          <cell r="D35784"/>
        </row>
        <row r="35785">
          <cell r="D35785"/>
        </row>
        <row r="35786">
          <cell r="D35786"/>
        </row>
        <row r="35787">
          <cell r="D35787"/>
        </row>
        <row r="35788">
          <cell r="D35788"/>
        </row>
        <row r="35789">
          <cell r="D35789"/>
        </row>
        <row r="35790">
          <cell r="D35790"/>
        </row>
        <row r="35791">
          <cell r="D35791"/>
        </row>
        <row r="35792">
          <cell r="D35792"/>
        </row>
        <row r="35793">
          <cell r="D35793"/>
        </row>
        <row r="35794">
          <cell r="D35794"/>
        </row>
        <row r="35795">
          <cell r="D35795"/>
        </row>
        <row r="35796">
          <cell r="D35796"/>
        </row>
        <row r="35797">
          <cell r="D35797"/>
        </row>
        <row r="35798">
          <cell r="D35798"/>
        </row>
        <row r="35799">
          <cell r="D35799"/>
        </row>
        <row r="35800">
          <cell r="D35800"/>
        </row>
        <row r="35801">
          <cell r="D35801"/>
        </row>
        <row r="35802">
          <cell r="D35802"/>
        </row>
        <row r="35803">
          <cell r="D35803"/>
        </row>
        <row r="35804">
          <cell r="D35804"/>
        </row>
        <row r="35805">
          <cell r="D35805"/>
        </row>
        <row r="35806">
          <cell r="D35806"/>
        </row>
        <row r="35807">
          <cell r="D35807"/>
        </row>
        <row r="35808">
          <cell r="D35808"/>
        </row>
        <row r="35809">
          <cell r="D35809"/>
        </row>
        <row r="35810">
          <cell r="D35810"/>
        </row>
        <row r="35811">
          <cell r="D35811"/>
        </row>
        <row r="35812">
          <cell r="D35812"/>
        </row>
        <row r="35813">
          <cell r="D35813"/>
        </row>
        <row r="35814">
          <cell r="D35814"/>
        </row>
        <row r="35815">
          <cell r="D35815"/>
        </row>
        <row r="35816">
          <cell r="D35816"/>
        </row>
        <row r="35817">
          <cell r="D35817"/>
        </row>
        <row r="35818">
          <cell r="D35818"/>
        </row>
        <row r="35819">
          <cell r="D35819"/>
        </row>
        <row r="35820">
          <cell r="D35820"/>
        </row>
        <row r="35821">
          <cell r="D35821"/>
        </row>
        <row r="35822">
          <cell r="D35822"/>
        </row>
        <row r="35823">
          <cell r="D35823"/>
        </row>
        <row r="35824">
          <cell r="D35824"/>
        </row>
        <row r="35825">
          <cell r="D35825"/>
        </row>
        <row r="35826">
          <cell r="D35826"/>
        </row>
        <row r="35827">
          <cell r="D35827"/>
        </row>
        <row r="35828">
          <cell r="D35828"/>
        </row>
        <row r="35829">
          <cell r="D35829"/>
        </row>
        <row r="35830">
          <cell r="D35830"/>
        </row>
        <row r="35831">
          <cell r="D35831"/>
        </row>
        <row r="35832">
          <cell r="D35832"/>
        </row>
        <row r="35833">
          <cell r="D35833"/>
        </row>
        <row r="35834">
          <cell r="D35834"/>
        </row>
        <row r="35835">
          <cell r="D35835"/>
        </row>
        <row r="35836">
          <cell r="D35836"/>
        </row>
        <row r="35837">
          <cell r="D35837"/>
        </row>
        <row r="35838">
          <cell r="D35838"/>
        </row>
        <row r="35839">
          <cell r="D35839"/>
        </row>
        <row r="35840">
          <cell r="D35840"/>
        </row>
        <row r="35841">
          <cell r="D35841"/>
        </row>
        <row r="35842">
          <cell r="D35842"/>
        </row>
        <row r="35843">
          <cell r="D35843"/>
        </row>
        <row r="35844">
          <cell r="D35844"/>
        </row>
        <row r="35845">
          <cell r="D35845"/>
        </row>
        <row r="35846">
          <cell r="D35846"/>
        </row>
        <row r="35847">
          <cell r="D35847"/>
        </row>
        <row r="35848">
          <cell r="D35848"/>
        </row>
        <row r="35849">
          <cell r="D35849"/>
        </row>
        <row r="35850">
          <cell r="D35850"/>
        </row>
        <row r="35851">
          <cell r="D35851"/>
        </row>
        <row r="35852">
          <cell r="D35852"/>
        </row>
        <row r="35853">
          <cell r="D35853"/>
        </row>
        <row r="35854">
          <cell r="D35854"/>
        </row>
        <row r="35855">
          <cell r="D35855"/>
        </row>
        <row r="35856">
          <cell r="D35856"/>
        </row>
        <row r="35857">
          <cell r="D35857"/>
        </row>
        <row r="35858">
          <cell r="D35858"/>
        </row>
        <row r="35859">
          <cell r="D35859"/>
        </row>
        <row r="35860">
          <cell r="D35860"/>
        </row>
        <row r="35861">
          <cell r="D35861"/>
        </row>
        <row r="35862">
          <cell r="D35862"/>
        </row>
        <row r="35863">
          <cell r="D35863"/>
        </row>
        <row r="35864">
          <cell r="D35864"/>
        </row>
        <row r="35865">
          <cell r="D35865"/>
        </row>
        <row r="35866">
          <cell r="D35866"/>
        </row>
        <row r="35867">
          <cell r="D35867"/>
        </row>
        <row r="35868">
          <cell r="D35868"/>
        </row>
        <row r="35869">
          <cell r="D35869"/>
        </row>
        <row r="35870">
          <cell r="D35870"/>
        </row>
        <row r="35871">
          <cell r="D35871"/>
        </row>
        <row r="35872">
          <cell r="D35872"/>
        </row>
        <row r="35873">
          <cell r="D35873"/>
        </row>
        <row r="35874">
          <cell r="D35874"/>
        </row>
        <row r="35875">
          <cell r="D35875"/>
        </row>
        <row r="35876">
          <cell r="D35876"/>
        </row>
        <row r="35877">
          <cell r="D35877"/>
        </row>
        <row r="35878">
          <cell r="D35878"/>
        </row>
        <row r="35879">
          <cell r="D35879"/>
        </row>
        <row r="35880">
          <cell r="D35880"/>
        </row>
        <row r="35881">
          <cell r="D35881"/>
        </row>
        <row r="35882">
          <cell r="D35882"/>
        </row>
        <row r="35883">
          <cell r="D35883"/>
        </row>
        <row r="35884">
          <cell r="D35884"/>
        </row>
        <row r="35885">
          <cell r="D35885"/>
        </row>
        <row r="35886">
          <cell r="D35886"/>
        </row>
        <row r="35887">
          <cell r="D35887"/>
        </row>
        <row r="35888">
          <cell r="D35888"/>
        </row>
        <row r="35889">
          <cell r="D35889"/>
        </row>
        <row r="35890">
          <cell r="D35890"/>
        </row>
        <row r="35891">
          <cell r="D35891"/>
        </row>
        <row r="35892">
          <cell r="D35892"/>
        </row>
        <row r="35893">
          <cell r="D35893"/>
        </row>
        <row r="35894">
          <cell r="D35894"/>
        </row>
        <row r="35895">
          <cell r="D35895"/>
        </row>
        <row r="35896">
          <cell r="D35896"/>
        </row>
        <row r="35897">
          <cell r="D35897"/>
        </row>
        <row r="35898">
          <cell r="D35898"/>
        </row>
        <row r="35899">
          <cell r="D35899"/>
        </row>
        <row r="35900">
          <cell r="D35900"/>
        </row>
        <row r="35901">
          <cell r="D35901"/>
        </row>
        <row r="35902">
          <cell r="D35902"/>
        </row>
        <row r="35903">
          <cell r="D35903"/>
        </row>
        <row r="35904">
          <cell r="D35904"/>
        </row>
        <row r="35905">
          <cell r="D35905"/>
        </row>
        <row r="35906">
          <cell r="D35906"/>
        </row>
        <row r="35907">
          <cell r="D35907"/>
        </row>
        <row r="35908">
          <cell r="D35908"/>
        </row>
        <row r="35909">
          <cell r="D35909"/>
        </row>
        <row r="35910">
          <cell r="D35910"/>
        </row>
        <row r="35911">
          <cell r="D35911"/>
        </row>
        <row r="35912">
          <cell r="D35912"/>
        </row>
        <row r="35913">
          <cell r="D35913"/>
        </row>
        <row r="35914">
          <cell r="D35914"/>
        </row>
        <row r="35915">
          <cell r="D35915"/>
        </row>
        <row r="35916">
          <cell r="D35916"/>
        </row>
        <row r="35917">
          <cell r="D35917"/>
        </row>
        <row r="35918">
          <cell r="D35918"/>
        </row>
        <row r="35919">
          <cell r="D35919"/>
        </row>
        <row r="35920">
          <cell r="D35920"/>
        </row>
        <row r="35921">
          <cell r="D35921"/>
        </row>
        <row r="35922">
          <cell r="D35922"/>
        </row>
        <row r="35923">
          <cell r="D35923"/>
        </row>
        <row r="35924">
          <cell r="D35924"/>
        </row>
        <row r="35925">
          <cell r="D35925"/>
        </row>
        <row r="35926">
          <cell r="D35926"/>
        </row>
        <row r="35927">
          <cell r="D35927"/>
        </row>
        <row r="35928">
          <cell r="D35928"/>
        </row>
        <row r="35929">
          <cell r="D35929"/>
        </row>
        <row r="35930">
          <cell r="D35930"/>
        </row>
        <row r="35931">
          <cell r="D35931"/>
        </row>
        <row r="35932">
          <cell r="D35932"/>
        </row>
        <row r="35933">
          <cell r="D35933"/>
        </row>
        <row r="35934">
          <cell r="D35934"/>
        </row>
        <row r="35935">
          <cell r="D35935"/>
        </row>
        <row r="35936">
          <cell r="D35936"/>
        </row>
        <row r="35937">
          <cell r="D35937"/>
        </row>
        <row r="35938">
          <cell r="D35938"/>
        </row>
        <row r="35939">
          <cell r="D35939"/>
        </row>
        <row r="35940">
          <cell r="D35940"/>
        </row>
        <row r="35941">
          <cell r="D35941"/>
        </row>
        <row r="35942">
          <cell r="D35942"/>
        </row>
        <row r="35943">
          <cell r="D35943"/>
        </row>
        <row r="35944">
          <cell r="D35944"/>
        </row>
        <row r="35945">
          <cell r="D35945"/>
        </row>
        <row r="35946">
          <cell r="D35946"/>
        </row>
        <row r="35947">
          <cell r="D35947"/>
        </row>
        <row r="35948">
          <cell r="D35948"/>
        </row>
        <row r="35949">
          <cell r="D35949"/>
        </row>
        <row r="35950">
          <cell r="D35950"/>
        </row>
        <row r="35951">
          <cell r="D35951"/>
        </row>
        <row r="35952">
          <cell r="D35952"/>
        </row>
        <row r="35953">
          <cell r="D35953"/>
        </row>
        <row r="35954">
          <cell r="D35954"/>
        </row>
        <row r="35955">
          <cell r="D35955"/>
        </row>
        <row r="35956">
          <cell r="D35956"/>
        </row>
        <row r="35957">
          <cell r="D35957"/>
        </row>
        <row r="35958">
          <cell r="D35958"/>
        </row>
        <row r="35959">
          <cell r="D35959"/>
        </row>
        <row r="35960">
          <cell r="D35960"/>
        </row>
        <row r="35961">
          <cell r="D35961"/>
        </row>
        <row r="35962">
          <cell r="D35962"/>
        </row>
        <row r="35963">
          <cell r="D35963"/>
        </row>
        <row r="35964">
          <cell r="D35964"/>
        </row>
        <row r="35965">
          <cell r="D35965"/>
        </row>
        <row r="35966">
          <cell r="D35966"/>
        </row>
        <row r="35967">
          <cell r="D35967"/>
        </row>
        <row r="35968">
          <cell r="D35968"/>
        </row>
        <row r="35969">
          <cell r="D35969"/>
        </row>
        <row r="35970">
          <cell r="D35970"/>
        </row>
        <row r="35971">
          <cell r="D35971"/>
        </row>
        <row r="35972">
          <cell r="D35972"/>
        </row>
        <row r="35973">
          <cell r="D35973"/>
        </row>
        <row r="35974">
          <cell r="D35974"/>
        </row>
        <row r="35975">
          <cell r="D35975"/>
        </row>
        <row r="35976">
          <cell r="D35976"/>
        </row>
        <row r="35977">
          <cell r="D35977"/>
        </row>
        <row r="35978">
          <cell r="D35978"/>
        </row>
        <row r="35979">
          <cell r="D35979"/>
        </row>
        <row r="35980">
          <cell r="D35980"/>
        </row>
        <row r="35981">
          <cell r="D35981"/>
        </row>
        <row r="35982">
          <cell r="D35982"/>
        </row>
        <row r="35983">
          <cell r="D35983"/>
        </row>
        <row r="35984">
          <cell r="D35984"/>
        </row>
        <row r="35985">
          <cell r="D35985"/>
        </row>
        <row r="35986">
          <cell r="D35986"/>
        </row>
        <row r="35987">
          <cell r="D35987"/>
        </row>
        <row r="35988">
          <cell r="D35988"/>
        </row>
        <row r="35989">
          <cell r="D35989"/>
        </row>
        <row r="35990">
          <cell r="D35990"/>
        </row>
        <row r="35991">
          <cell r="D35991"/>
        </row>
        <row r="35992">
          <cell r="D35992"/>
        </row>
        <row r="35993">
          <cell r="D35993"/>
        </row>
        <row r="35994">
          <cell r="D35994"/>
        </row>
        <row r="35995">
          <cell r="D35995"/>
        </row>
        <row r="35996">
          <cell r="D35996"/>
        </row>
        <row r="35997">
          <cell r="D35997"/>
        </row>
        <row r="35998">
          <cell r="D35998"/>
        </row>
        <row r="35999">
          <cell r="D35999"/>
        </row>
        <row r="36000">
          <cell r="D36000"/>
        </row>
        <row r="36001">
          <cell r="D36001"/>
        </row>
        <row r="36002">
          <cell r="D36002"/>
        </row>
        <row r="36003">
          <cell r="D36003"/>
        </row>
        <row r="36004">
          <cell r="D36004"/>
        </row>
        <row r="36005">
          <cell r="D36005"/>
        </row>
        <row r="36006">
          <cell r="D36006"/>
        </row>
        <row r="36007">
          <cell r="D36007"/>
        </row>
        <row r="36008">
          <cell r="D36008"/>
        </row>
        <row r="36009">
          <cell r="D36009"/>
        </row>
        <row r="36010">
          <cell r="D36010"/>
        </row>
        <row r="36011">
          <cell r="D36011"/>
        </row>
        <row r="36012">
          <cell r="D36012"/>
        </row>
        <row r="36013">
          <cell r="D36013"/>
        </row>
        <row r="36014">
          <cell r="D36014"/>
        </row>
        <row r="36015">
          <cell r="D36015"/>
        </row>
        <row r="36016">
          <cell r="D36016"/>
        </row>
        <row r="36017">
          <cell r="D36017"/>
        </row>
        <row r="36018">
          <cell r="D36018"/>
        </row>
        <row r="36019">
          <cell r="D36019"/>
        </row>
        <row r="36020">
          <cell r="D36020"/>
        </row>
        <row r="36021">
          <cell r="D36021"/>
        </row>
        <row r="36022">
          <cell r="D36022"/>
        </row>
        <row r="36023">
          <cell r="D36023"/>
        </row>
        <row r="36024">
          <cell r="D36024"/>
        </row>
        <row r="36025">
          <cell r="D36025"/>
        </row>
        <row r="36026">
          <cell r="D36026"/>
        </row>
        <row r="36027">
          <cell r="D36027"/>
        </row>
        <row r="36028">
          <cell r="D36028"/>
        </row>
        <row r="36029">
          <cell r="D36029"/>
        </row>
        <row r="36030">
          <cell r="D36030"/>
        </row>
        <row r="36031">
          <cell r="D36031"/>
        </row>
        <row r="36032">
          <cell r="D36032"/>
        </row>
        <row r="36033">
          <cell r="D36033"/>
        </row>
        <row r="36034">
          <cell r="D36034"/>
        </row>
        <row r="36035">
          <cell r="D36035"/>
        </row>
        <row r="36036">
          <cell r="D36036"/>
        </row>
        <row r="36037">
          <cell r="D36037"/>
        </row>
        <row r="36038">
          <cell r="D36038"/>
        </row>
        <row r="36039">
          <cell r="D36039"/>
        </row>
        <row r="36040">
          <cell r="D36040"/>
        </row>
        <row r="36041">
          <cell r="D36041"/>
        </row>
        <row r="36042">
          <cell r="D36042"/>
        </row>
        <row r="36043">
          <cell r="D36043"/>
        </row>
        <row r="36044">
          <cell r="D36044"/>
        </row>
        <row r="36045">
          <cell r="D36045"/>
        </row>
        <row r="36046">
          <cell r="D36046"/>
        </row>
        <row r="36047">
          <cell r="D36047"/>
        </row>
        <row r="36048">
          <cell r="D36048"/>
        </row>
        <row r="36049">
          <cell r="D36049"/>
        </row>
        <row r="36050">
          <cell r="D36050"/>
        </row>
        <row r="36051">
          <cell r="D36051"/>
        </row>
        <row r="36052">
          <cell r="D36052"/>
        </row>
        <row r="36053">
          <cell r="D36053"/>
        </row>
        <row r="36054">
          <cell r="D36054"/>
        </row>
        <row r="36055">
          <cell r="D36055"/>
        </row>
        <row r="36056">
          <cell r="D36056"/>
        </row>
        <row r="36057">
          <cell r="D36057"/>
        </row>
        <row r="36058">
          <cell r="D36058"/>
        </row>
        <row r="36059">
          <cell r="D36059"/>
        </row>
        <row r="36060">
          <cell r="D36060"/>
        </row>
        <row r="36061">
          <cell r="D36061"/>
        </row>
        <row r="36062">
          <cell r="D36062"/>
        </row>
        <row r="36063">
          <cell r="D36063"/>
        </row>
        <row r="36064">
          <cell r="D36064"/>
        </row>
        <row r="36065">
          <cell r="D36065"/>
        </row>
        <row r="36066">
          <cell r="D36066"/>
        </row>
        <row r="36067">
          <cell r="D36067"/>
        </row>
        <row r="36068">
          <cell r="D36068"/>
        </row>
        <row r="36069">
          <cell r="D36069"/>
        </row>
        <row r="36070">
          <cell r="D36070"/>
        </row>
        <row r="36071">
          <cell r="D36071"/>
        </row>
        <row r="36072">
          <cell r="D36072"/>
        </row>
        <row r="36073">
          <cell r="D36073"/>
        </row>
        <row r="36074">
          <cell r="D36074"/>
        </row>
        <row r="36075">
          <cell r="D36075"/>
        </row>
        <row r="36076">
          <cell r="D36076"/>
        </row>
        <row r="36077">
          <cell r="D36077"/>
        </row>
        <row r="36078">
          <cell r="D36078"/>
        </row>
        <row r="36079">
          <cell r="D36079"/>
        </row>
        <row r="36080">
          <cell r="D36080"/>
        </row>
        <row r="36081">
          <cell r="D36081"/>
        </row>
        <row r="36082">
          <cell r="D36082"/>
        </row>
        <row r="36083">
          <cell r="D36083"/>
        </row>
        <row r="36084">
          <cell r="D36084"/>
        </row>
        <row r="36085">
          <cell r="D36085"/>
        </row>
        <row r="36086">
          <cell r="D36086"/>
        </row>
        <row r="36087">
          <cell r="D36087"/>
        </row>
        <row r="36088">
          <cell r="D36088"/>
        </row>
        <row r="36089">
          <cell r="D36089"/>
        </row>
        <row r="36090">
          <cell r="D36090"/>
        </row>
        <row r="36091">
          <cell r="D36091"/>
        </row>
        <row r="36092">
          <cell r="D36092"/>
        </row>
        <row r="36093">
          <cell r="D36093"/>
        </row>
        <row r="36094">
          <cell r="D36094"/>
        </row>
        <row r="36095">
          <cell r="D36095"/>
        </row>
        <row r="36096">
          <cell r="D36096"/>
        </row>
        <row r="36097">
          <cell r="D36097"/>
        </row>
        <row r="36098">
          <cell r="D36098"/>
        </row>
        <row r="36099">
          <cell r="D36099"/>
        </row>
        <row r="36100">
          <cell r="D36100"/>
        </row>
        <row r="36101">
          <cell r="D36101"/>
        </row>
        <row r="36102">
          <cell r="D36102"/>
        </row>
        <row r="36103">
          <cell r="D36103"/>
        </row>
        <row r="36104">
          <cell r="D36104"/>
        </row>
        <row r="36105">
          <cell r="D36105"/>
        </row>
        <row r="36106">
          <cell r="D36106"/>
        </row>
        <row r="36107">
          <cell r="D36107"/>
        </row>
        <row r="36108">
          <cell r="D36108"/>
        </row>
        <row r="36109">
          <cell r="D36109"/>
        </row>
        <row r="36110">
          <cell r="D36110"/>
        </row>
        <row r="36111">
          <cell r="D36111"/>
        </row>
        <row r="36112">
          <cell r="D36112"/>
        </row>
        <row r="36113">
          <cell r="D36113"/>
        </row>
        <row r="36114">
          <cell r="D36114"/>
        </row>
        <row r="36115">
          <cell r="D36115"/>
        </row>
        <row r="36116">
          <cell r="D36116"/>
        </row>
        <row r="36117">
          <cell r="D36117"/>
        </row>
        <row r="36118">
          <cell r="D36118"/>
        </row>
        <row r="36119">
          <cell r="D36119"/>
        </row>
        <row r="36120">
          <cell r="D36120"/>
        </row>
        <row r="36121">
          <cell r="D36121"/>
        </row>
        <row r="36122">
          <cell r="D36122"/>
        </row>
        <row r="36123">
          <cell r="D36123"/>
        </row>
        <row r="36124">
          <cell r="D36124"/>
        </row>
        <row r="36125">
          <cell r="D36125"/>
        </row>
        <row r="36126">
          <cell r="D36126"/>
        </row>
        <row r="36127">
          <cell r="D36127"/>
        </row>
        <row r="36128">
          <cell r="D36128"/>
        </row>
        <row r="36129">
          <cell r="D36129"/>
        </row>
        <row r="36130">
          <cell r="D36130"/>
        </row>
        <row r="36131">
          <cell r="D36131"/>
        </row>
        <row r="36132">
          <cell r="D36132"/>
        </row>
        <row r="36133">
          <cell r="D36133"/>
        </row>
        <row r="36134">
          <cell r="D36134"/>
        </row>
        <row r="36135">
          <cell r="D36135"/>
        </row>
        <row r="36136">
          <cell r="D36136"/>
        </row>
        <row r="36137">
          <cell r="D36137"/>
        </row>
        <row r="36138">
          <cell r="D36138"/>
        </row>
        <row r="36139">
          <cell r="D36139"/>
        </row>
        <row r="36140">
          <cell r="D36140"/>
        </row>
        <row r="36141">
          <cell r="D36141"/>
        </row>
        <row r="36142">
          <cell r="D36142"/>
        </row>
        <row r="36143">
          <cell r="D36143"/>
        </row>
        <row r="36144">
          <cell r="D36144"/>
        </row>
        <row r="36145">
          <cell r="D36145"/>
        </row>
        <row r="36146">
          <cell r="D36146"/>
        </row>
        <row r="36147">
          <cell r="D36147"/>
        </row>
        <row r="36148">
          <cell r="D36148"/>
        </row>
        <row r="36149">
          <cell r="D36149"/>
        </row>
        <row r="36150">
          <cell r="D36150"/>
        </row>
        <row r="36151">
          <cell r="D36151"/>
        </row>
        <row r="36152">
          <cell r="D36152"/>
        </row>
        <row r="36153">
          <cell r="D36153"/>
        </row>
        <row r="36154">
          <cell r="D36154"/>
        </row>
        <row r="36155">
          <cell r="D36155"/>
        </row>
        <row r="36156">
          <cell r="D36156"/>
        </row>
        <row r="36157">
          <cell r="D36157"/>
        </row>
        <row r="36158">
          <cell r="D36158"/>
        </row>
        <row r="36159">
          <cell r="D36159"/>
        </row>
        <row r="36160">
          <cell r="D36160"/>
        </row>
        <row r="36161">
          <cell r="D36161"/>
        </row>
        <row r="36162">
          <cell r="D36162"/>
        </row>
        <row r="36163">
          <cell r="D36163"/>
        </row>
        <row r="36164">
          <cell r="D36164"/>
        </row>
        <row r="36165">
          <cell r="D36165"/>
        </row>
        <row r="36166">
          <cell r="D36166"/>
        </row>
        <row r="36167">
          <cell r="D36167"/>
        </row>
        <row r="36168">
          <cell r="D36168"/>
        </row>
        <row r="36169">
          <cell r="D36169"/>
        </row>
        <row r="36170">
          <cell r="D36170"/>
        </row>
        <row r="36171">
          <cell r="D36171"/>
        </row>
        <row r="36172">
          <cell r="D36172"/>
        </row>
        <row r="36173">
          <cell r="D36173"/>
        </row>
        <row r="36174">
          <cell r="D36174"/>
        </row>
        <row r="36175">
          <cell r="D36175"/>
        </row>
        <row r="36176">
          <cell r="D36176"/>
        </row>
        <row r="36177">
          <cell r="D36177"/>
        </row>
        <row r="36178">
          <cell r="D36178"/>
        </row>
        <row r="36179">
          <cell r="D36179"/>
        </row>
        <row r="36180">
          <cell r="D36180"/>
        </row>
        <row r="36181">
          <cell r="D36181"/>
        </row>
        <row r="36182">
          <cell r="D36182"/>
        </row>
        <row r="36183">
          <cell r="D36183"/>
        </row>
        <row r="36184">
          <cell r="D36184"/>
        </row>
        <row r="36185">
          <cell r="D36185"/>
        </row>
        <row r="36186">
          <cell r="D36186"/>
        </row>
        <row r="36187">
          <cell r="D36187"/>
        </row>
        <row r="36188">
          <cell r="D36188"/>
        </row>
        <row r="36189">
          <cell r="D36189"/>
        </row>
        <row r="36190">
          <cell r="D36190"/>
        </row>
        <row r="36191">
          <cell r="D36191"/>
        </row>
        <row r="36192">
          <cell r="D36192"/>
        </row>
        <row r="36193">
          <cell r="D36193"/>
        </row>
        <row r="36194">
          <cell r="D36194"/>
        </row>
        <row r="36195">
          <cell r="D36195"/>
        </row>
        <row r="36196">
          <cell r="D36196"/>
        </row>
        <row r="36197">
          <cell r="D36197"/>
        </row>
        <row r="36198">
          <cell r="D36198"/>
        </row>
        <row r="36199">
          <cell r="D36199"/>
        </row>
        <row r="36200">
          <cell r="D36200"/>
        </row>
        <row r="36201">
          <cell r="D36201"/>
        </row>
        <row r="36202">
          <cell r="D36202"/>
        </row>
        <row r="36203">
          <cell r="D36203"/>
        </row>
        <row r="36204">
          <cell r="D36204"/>
        </row>
        <row r="36205">
          <cell r="D36205"/>
        </row>
        <row r="36206">
          <cell r="D36206"/>
        </row>
        <row r="36207">
          <cell r="D36207"/>
        </row>
        <row r="36208">
          <cell r="D36208"/>
        </row>
        <row r="36209">
          <cell r="D36209"/>
        </row>
        <row r="36210">
          <cell r="D36210"/>
        </row>
        <row r="36211">
          <cell r="D36211"/>
        </row>
        <row r="36212">
          <cell r="D36212"/>
        </row>
        <row r="36213">
          <cell r="D36213"/>
        </row>
        <row r="36214">
          <cell r="D36214"/>
        </row>
        <row r="36215">
          <cell r="D36215"/>
        </row>
        <row r="36216">
          <cell r="D36216"/>
        </row>
        <row r="36217">
          <cell r="D36217"/>
        </row>
        <row r="36218">
          <cell r="D36218"/>
        </row>
        <row r="36219">
          <cell r="D36219"/>
        </row>
        <row r="36220">
          <cell r="D36220"/>
        </row>
        <row r="36221">
          <cell r="D36221"/>
        </row>
        <row r="36222">
          <cell r="D36222"/>
        </row>
        <row r="36223">
          <cell r="D36223"/>
        </row>
        <row r="36224">
          <cell r="D36224"/>
        </row>
        <row r="36225">
          <cell r="D36225"/>
        </row>
        <row r="36226">
          <cell r="D36226"/>
        </row>
        <row r="36227">
          <cell r="D36227"/>
        </row>
        <row r="36228">
          <cell r="D36228"/>
        </row>
        <row r="36229">
          <cell r="D36229"/>
        </row>
        <row r="36230">
          <cell r="D36230"/>
        </row>
        <row r="36231">
          <cell r="D36231"/>
        </row>
        <row r="36232">
          <cell r="D36232"/>
        </row>
        <row r="36233">
          <cell r="D36233"/>
        </row>
        <row r="36234">
          <cell r="D36234"/>
        </row>
        <row r="36235">
          <cell r="D36235"/>
        </row>
        <row r="36236">
          <cell r="D36236"/>
        </row>
        <row r="36237">
          <cell r="D36237"/>
        </row>
        <row r="36238">
          <cell r="D36238"/>
        </row>
        <row r="36239">
          <cell r="D36239"/>
        </row>
        <row r="36240">
          <cell r="D36240"/>
        </row>
        <row r="36241">
          <cell r="D36241"/>
        </row>
        <row r="36242">
          <cell r="D36242"/>
        </row>
        <row r="36243">
          <cell r="D36243"/>
        </row>
        <row r="36244">
          <cell r="D36244"/>
        </row>
        <row r="36245">
          <cell r="D36245"/>
        </row>
        <row r="36246">
          <cell r="D36246"/>
        </row>
        <row r="36247">
          <cell r="D36247"/>
        </row>
        <row r="36248">
          <cell r="D36248"/>
        </row>
        <row r="36249">
          <cell r="D36249"/>
        </row>
        <row r="36250">
          <cell r="D36250"/>
        </row>
        <row r="36251">
          <cell r="D36251"/>
        </row>
        <row r="36252">
          <cell r="D36252"/>
        </row>
        <row r="36253">
          <cell r="D36253"/>
        </row>
        <row r="36254">
          <cell r="D36254"/>
        </row>
        <row r="36255">
          <cell r="D36255"/>
        </row>
        <row r="36256">
          <cell r="D36256"/>
        </row>
        <row r="36257">
          <cell r="D36257"/>
        </row>
        <row r="36258">
          <cell r="D36258"/>
        </row>
        <row r="36259">
          <cell r="D36259"/>
        </row>
        <row r="36260">
          <cell r="D36260"/>
        </row>
        <row r="36261">
          <cell r="D36261"/>
        </row>
        <row r="36262">
          <cell r="D36262"/>
        </row>
        <row r="36263">
          <cell r="D36263"/>
        </row>
        <row r="36264">
          <cell r="D36264"/>
        </row>
        <row r="36265">
          <cell r="D36265"/>
        </row>
        <row r="36266">
          <cell r="D36266"/>
        </row>
        <row r="36267">
          <cell r="D36267"/>
        </row>
        <row r="36268">
          <cell r="D36268"/>
        </row>
        <row r="36269">
          <cell r="D36269"/>
        </row>
        <row r="36270">
          <cell r="D36270"/>
        </row>
        <row r="36271">
          <cell r="D36271"/>
        </row>
        <row r="36272">
          <cell r="D36272"/>
        </row>
        <row r="36273">
          <cell r="D36273"/>
        </row>
        <row r="36274">
          <cell r="D36274"/>
        </row>
        <row r="36275">
          <cell r="D36275"/>
        </row>
        <row r="36276">
          <cell r="D36276"/>
        </row>
        <row r="36277">
          <cell r="D36277"/>
        </row>
        <row r="36278">
          <cell r="D36278"/>
        </row>
        <row r="36279">
          <cell r="D36279"/>
        </row>
        <row r="36280">
          <cell r="D36280"/>
        </row>
        <row r="36281">
          <cell r="D36281"/>
        </row>
        <row r="36282">
          <cell r="D36282"/>
        </row>
        <row r="36283">
          <cell r="D36283"/>
        </row>
        <row r="36284">
          <cell r="D36284"/>
        </row>
        <row r="36285">
          <cell r="D36285"/>
        </row>
        <row r="36286">
          <cell r="D36286"/>
        </row>
        <row r="36287">
          <cell r="D36287"/>
        </row>
        <row r="36288">
          <cell r="D36288"/>
        </row>
        <row r="36289">
          <cell r="D36289"/>
        </row>
        <row r="36290">
          <cell r="D36290"/>
        </row>
        <row r="36291">
          <cell r="D36291"/>
        </row>
        <row r="36292">
          <cell r="D36292"/>
        </row>
        <row r="36293">
          <cell r="D36293"/>
        </row>
        <row r="36294">
          <cell r="D36294"/>
        </row>
        <row r="36295">
          <cell r="D36295"/>
        </row>
        <row r="36296">
          <cell r="D36296"/>
        </row>
        <row r="36297">
          <cell r="D36297"/>
        </row>
        <row r="36298">
          <cell r="D36298"/>
        </row>
        <row r="36299">
          <cell r="D36299"/>
        </row>
        <row r="36300">
          <cell r="D36300"/>
        </row>
        <row r="36301">
          <cell r="D36301"/>
        </row>
        <row r="36302">
          <cell r="D36302"/>
        </row>
        <row r="36303">
          <cell r="D36303"/>
        </row>
        <row r="36304">
          <cell r="D36304"/>
        </row>
        <row r="36305">
          <cell r="D36305"/>
        </row>
        <row r="36306">
          <cell r="D36306"/>
        </row>
        <row r="36307">
          <cell r="D36307"/>
        </row>
        <row r="36308">
          <cell r="D36308"/>
        </row>
        <row r="36309">
          <cell r="D36309"/>
        </row>
        <row r="36310">
          <cell r="D36310"/>
        </row>
        <row r="36311">
          <cell r="D36311"/>
        </row>
        <row r="36312">
          <cell r="D36312"/>
        </row>
        <row r="36313">
          <cell r="D36313"/>
        </row>
        <row r="36314">
          <cell r="D36314"/>
        </row>
        <row r="36315">
          <cell r="D36315"/>
        </row>
        <row r="36316">
          <cell r="D36316"/>
        </row>
        <row r="36317">
          <cell r="D36317"/>
        </row>
        <row r="36318">
          <cell r="D36318"/>
        </row>
        <row r="36319">
          <cell r="D36319"/>
        </row>
        <row r="36320">
          <cell r="D36320"/>
        </row>
        <row r="36321">
          <cell r="D36321"/>
        </row>
        <row r="36322">
          <cell r="D36322"/>
        </row>
        <row r="36323">
          <cell r="D36323"/>
        </row>
        <row r="36324">
          <cell r="D36324"/>
        </row>
        <row r="36325">
          <cell r="D36325"/>
        </row>
        <row r="36326">
          <cell r="D36326"/>
        </row>
        <row r="36327">
          <cell r="D36327"/>
        </row>
        <row r="36328">
          <cell r="D36328"/>
        </row>
        <row r="36329">
          <cell r="D36329"/>
        </row>
        <row r="36330">
          <cell r="D36330"/>
        </row>
        <row r="36331">
          <cell r="D36331"/>
        </row>
        <row r="36332">
          <cell r="D36332"/>
        </row>
        <row r="36333">
          <cell r="D36333"/>
        </row>
        <row r="36334">
          <cell r="D36334"/>
        </row>
        <row r="36335">
          <cell r="D36335"/>
        </row>
        <row r="36336">
          <cell r="D36336"/>
        </row>
        <row r="36337">
          <cell r="D36337"/>
        </row>
        <row r="36338">
          <cell r="D36338"/>
        </row>
        <row r="36339">
          <cell r="D36339"/>
        </row>
        <row r="36340">
          <cell r="D36340"/>
        </row>
        <row r="36341">
          <cell r="D36341"/>
        </row>
        <row r="36342">
          <cell r="D36342"/>
        </row>
        <row r="36343">
          <cell r="D36343"/>
        </row>
        <row r="36344">
          <cell r="D36344"/>
        </row>
        <row r="36345">
          <cell r="D36345"/>
        </row>
        <row r="36346">
          <cell r="D36346"/>
        </row>
        <row r="36347">
          <cell r="D36347"/>
        </row>
        <row r="36348">
          <cell r="D36348"/>
        </row>
        <row r="36349">
          <cell r="D36349"/>
        </row>
        <row r="36350">
          <cell r="D36350"/>
        </row>
        <row r="36351">
          <cell r="D36351"/>
        </row>
        <row r="36352">
          <cell r="D36352"/>
        </row>
        <row r="36353">
          <cell r="D36353"/>
        </row>
        <row r="36354">
          <cell r="D36354"/>
        </row>
        <row r="36355">
          <cell r="D36355"/>
        </row>
        <row r="36356">
          <cell r="D36356"/>
        </row>
        <row r="36357">
          <cell r="D36357"/>
        </row>
        <row r="36358">
          <cell r="D36358"/>
        </row>
        <row r="36359">
          <cell r="D36359"/>
        </row>
        <row r="36360">
          <cell r="D36360"/>
        </row>
        <row r="36361">
          <cell r="D36361"/>
        </row>
        <row r="36362">
          <cell r="D36362"/>
        </row>
        <row r="36363">
          <cell r="D36363"/>
        </row>
        <row r="36364">
          <cell r="D36364"/>
        </row>
        <row r="36365">
          <cell r="D36365"/>
        </row>
        <row r="36366">
          <cell r="D36366"/>
        </row>
        <row r="36367">
          <cell r="D36367"/>
        </row>
        <row r="36368">
          <cell r="D36368"/>
        </row>
        <row r="36369">
          <cell r="D36369"/>
        </row>
        <row r="36370">
          <cell r="D36370"/>
        </row>
        <row r="36371">
          <cell r="D36371"/>
        </row>
        <row r="36372">
          <cell r="D36372"/>
        </row>
        <row r="36373">
          <cell r="D36373"/>
        </row>
        <row r="36374">
          <cell r="D36374"/>
        </row>
        <row r="36375">
          <cell r="D36375"/>
        </row>
        <row r="36376">
          <cell r="D36376"/>
        </row>
        <row r="36377">
          <cell r="D36377"/>
        </row>
        <row r="36378">
          <cell r="D36378"/>
        </row>
        <row r="36379">
          <cell r="D36379"/>
        </row>
        <row r="36380">
          <cell r="D36380"/>
        </row>
        <row r="36381">
          <cell r="D36381"/>
        </row>
        <row r="36382">
          <cell r="D36382"/>
        </row>
        <row r="36383">
          <cell r="D36383"/>
        </row>
        <row r="36384">
          <cell r="D36384"/>
        </row>
        <row r="36385">
          <cell r="D36385"/>
        </row>
        <row r="36386">
          <cell r="D36386"/>
        </row>
        <row r="36387">
          <cell r="D36387"/>
        </row>
        <row r="36388">
          <cell r="D36388"/>
        </row>
        <row r="36389">
          <cell r="D36389"/>
        </row>
        <row r="36390">
          <cell r="D36390"/>
        </row>
        <row r="36391">
          <cell r="D36391"/>
        </row>
        <row r="36392">
          <cell r="D36392"/>
        </row>
        <row r="36393">
          <cell r="D36393"/>
        </row>
        <row r="36394">
          <cell r="D36394"/>
        </row>
        <row r="36395">
          <cell r="D36395"/>
        </row>
        <row r="36396">
          <cell r="D36396"/>
        </row>
        <row r="36397">
          <cell r="D36397"/>
        </row>
        <row r="36398">
          <cell r="D36398"/>
        </row>
        <row r="36399">
          <cell r="D36399"/>
        </row>
        <row r="36400">
          <cell r="D36400"/>
        </row>
        <row r="36401">
          <cell r="D36401"/>
        </row>
        <row r="36402">
          <cell r="D36402"/>
        </row>
        <row r="36403">
          <cell r="D36403"/>
        </row>
        <row r="36404">
          <cell r="D36404"/>
        </row>
        <row r="36405">
          <cell r="D36405"/>
        </row>
        <row r="36406">
          <cell r="D36406"/>
        </row>
        <row r="36407">
          <cell r="D36407"/>
        </row>
        <row r="36408">
          <cell r="D36408"/>
        </row>
        <row r="36409">
          <cell r="D36409"/>
        </row>
        <row r="36410">
          <cell r="D36410"/>
        </row>
        <row r="36411">
          <cell r="D36411"/>
        </row>
        <row r="36412">
          <cell r="D36412"/>
        </row>
        <row r="36413">
          <cell r="D36413"/>
        </row>
        <row r="36414">
          <cell r="D36414"/>
        </row>
        <row r="36415">
          <cell r="D36415"/>
        </row>
        <row r="36416">
          <cell r="D36416"/>
        </row>
        <row r="36417">
          <cell r="D36417"/>
        </row>
        <row r="36418">
          <cell r="D36418"/>
        </row>
        <row r="36419">
          <cell r="D36419"/>
        </row>
        <row r="36420">
          <cell r="D36420"/>
        </row>
        <row r="36421">
          <cell r="D36421"/>
        </row>
        <row r="36422">
          <cell r="D36422"/>
        </row>
        <row r="36423">
          <cell r="D36423"/>
        </row>
        <row r="36424">
          <cell r="D36424"/>
        </row>
        <row r="36425">
          <cell r="D36425"/>
        </row>
        <row r="36426">
          <cell r="D36426"/>
        </row>
        <row r="36427">
          <cell r="D36427"/>
        </row>
        <row r="36428">
          <cell r="D36428"/>
        </row>
        <row r="36429">
          <cell r="D36429"/>
        </row>
        <row r="36430">
          <cell r="D36430"/>
        </row>
        <row r="36431">
          <cell r="D36431"/>
        </row>
        <row r="36432">
          <cell r="D36432"/>
        </row>
        <row r="36433">
          <cell r="D36433"/>
        </row>
        <row r="36434">
          <cell r="D36434"/>
        </row>
        <row r="36435">
          <cell r="D36435"/>
        </row>
        <row r="36436">
          <cell r="D36436"/>
        </row>
        <row r="36437">
          <cell r="D36437"/>
        </row>
        <row r="36438">
          <cell r="D36438"/>
        </row>
        <row r="36439">
          <cell r="D36439"/>
        </row>
        <row r="36440">
          <cell r="D36440"/>
        </row>
        <row r="36441">
          <cell r="D36441"/>
        </row>
        <row r="36442">
          <cell r="D36442"/>
        </row>
        <row r="36443">
          <cell r="D36443"/>
        </row>
        <row r="36444">
          <cell r="D36444"/>
        </row>
        <row r="36445">
          <cell r="D36445"/>
        </row>
        <row r="36446">
          <cell r="D36446"/>
        </row>
        <row r="36447">
          <cell r="D36447"/>
        </row>
        <row r="36448">
          <cell r="D36448"/>
        </row>
        <row r="36449">
          <cell r="D36449"/>
        </row>
        <row r="36450">
          <cell r="D36450"/>
        </row>
        <row r="36451">
          <cell r="D36451"/>
        </row>
        <row r="36452">
          <cell r="D36452"/>
        </row>
        <row r="36453">
          <cell r="D36453"/>
        </row>
        <row r="36454">
          <cell r="D36454"/>
        </row>
        <row r="36455">
          <cell r="D36455"/>
        </row>
        <row r="36456">
          <cell r="D36456"/>
        </row>
        <row r="36457">
          <cell r="D36457"/>
        </row>
        <row r="36458">
          <cell r="D36458"/>
        </row>
        <row r="36459">
          <cell r="D36459"/>
        </row>
        <row r="36460">
          <cell r="D36460"/>
        </row>
        <row r="36461">
          <cell r="D36461"/>
        </row>
        <row r="36462">
          <cell r="D36462"/>
        </row>
        <row r="36463">
          <cell r="D36463"/>
        </row>
        <row r="36464">
          <cell r="D36464"/>
        </row>
        <row r="36465">
          <cell r="D36465"/>
        </row>
        <row r="36466">
          <cell r="D36466"/>
        </row>
        <row r="36467">
          <cell r="D36467"/>
        </row>
        <row r="36468">
          <cell r="D36468"/>
        </row>
        <row r="36469">
          <cell r="D36469"/>
        </row>
        <row r="36470">
          <cell r="D36470"/>
        </row>
        <row r="36471">
          <cell r="D36471"/>
        </row>
        <row r="36472">
          <cell r="D36472"/>
        </row>
        <row r="36473">
          <cell r="D36473"/>
        </row>
        <row r="36474">
          <cell r="D36474"/>
        </row>
        <row r="36475">
          <cell r="D36475"/>
        </row>
        <row r="36476">
          <cell r="D36476"/>
        </row>
        <row r="36477">
          <cell r="D36477"/>
        </row>
        <row r="36478">
          <cell r="D36478"/>
        </row>
        <row r="36479">
          <cell r="D36479"/>
        </row>
        <row r="36480">
          <cell r="D36480"/>
        </row>
        <row r="36481">
          <cell r="D36481"/>
        </row>
        <row r="36482">
          <cell r="D36482"/>
        </row>
        <row r="36483">
          <cell r="D36483"/>
        </row>
        <row r="36484">
          <cell r="D36484"/>
        </row>
        <row r="36485">
          <cell r="D36485"/>
        </row>
        <row r="36486">
          <cell r="D36486"/>
        </row>
        <row r="36487">
          <cell r="D36487"/>
        </row>
        <row r="36488">
          <cell r="D36488"/>
        </row>
        <row r="36489">
          <cell r="D36489"/>
        </row>
        <row r="36490">
          <cell r="D36490"/>
        </row>
        <row r="36491">
          <cell r="D36491"/>
        </row>
        <row r="36492">
          <cell r="D36492"/>
        </row>
        <row r="36493">
          <cell r="D36493"/>
        </row>
        <row r="36494">
          <cell r="D36494"/>
        </row>
        <row r="36495">
          <cell r="D36495"/>
        </row>
        <row r="36496">
          <cell r="D36496"/>
        </row>
        <row r="36497">
          <cell r="D36497"/>
        </row>
        <row r="36498">
          <cell r="D36498"/>
        </row>
        <row r="36499">
          <cell r="D36499"/>
        </row>
        <row r="36500">
          <cell r="D36500"/>
        </row>
        <row r="36501">
          <cell r="D36501"/>
        </row>
        <row r="36502">
          <cell r="D36502"/>
        </row>
        <row r="36503">
          <cell r="D36503"/>
        </row>
        <row r="36504">
          <cell r="D36504"/>
        </row>
        <row r="36505">
          <cell r="D36505"/>
        </row>
        <row r="36506">
          <cell r="D36506"/>
        </row>
        <row r="36507">
          <cell r="D36507"/>
        </row>
        <row r="36508">
          <cell r="D36508"/>
        </row>
        <row r="36509">
          <cell r="D36509"/>
        </row>
        <row r="36510">
          <cell r="D36510"/>
        </row>
        <row r="36511">
          <cell r="D36511"/>
        </row>
        <row r="36512">
          <cell r="D36512"/>
        </row>
        <row r="36513">
          <cell r="D36513"/>
        </row>
        <row r="36514">
          <cell r="D36514"/>
        </row>
        <row r="36515">
          <cell r="D36515"/>
        </row>
        <row r="36516">
          <cell r="D36516"/>
        </row>
        <row r="36517">
          <cell r="D36517"/>
        </row>
        <row r="36518">
          <cell r="D36518"/>
        </row>
        <row r="36519">
          <cell r="D36519"/>
        </row>
        <row r="36520">
          <cell r="D36520"/>
        </row>
        <row r="36521">
          <cell r="D36521"/>
        </row>
        <row r="36522">
          <cell r="D36522"/>
        </row>
        <row r="36523">
          <cell r="D36523"/>
        </row>
        <row r="36524">
          <cell r="D36524"/>
        </row>
        <row r="36525">
          <cell r="D36525"/>
        </row>
        <row r="36526">
          <cell r="D36526"/>
        </row>
        <row r="36527">
          <cell r="D36527"/>
        </row>
        <row r="36528">
          <cell r="D36528"/>
        </row>
        <row r="36529">
          <cell r="D36529"/>
        </row>
        <row r="36530">
          <cell r="D36530"/>
        </row>
        <row r="36531">
          <cell r="D36531"/>
        </row>
        <row r="36532">
          <cell r="D36532"/>
        </row>
        <row r="36533">
          <cell r="D36533"/>
        </row>
        <row r="36534">
          <cell r="D36534"/>
        </row>
        <row r="36535">
          <cell r="D36535"/>
        </row>
        <row r="36536">
          <cell r="D36536"/>
        </row>
        <row r="36537">
          <cell r="D36537"/>
        </row>
        <row r="36538">
          <cell r="D36538"/>
        </row>
        <row r="36539">
          <cell r="D36539"/>
        </row>
        <row r="36540">
          <cell r="D36540"/>
        </row>
        <row r="36541">
          <cell r="D36541"/>
        </row>
        <row r="36542">
          <cell r="D36542"/>
        </row>
        <row r="36543">
          <cell r="D36543"/>
        </row>
        <row r="36544">
          <cell r="D36544"/>
        </row>
        <row r="36545">
          <cell r="D36545"/>
        </row>
        <row r="36546">
          <cell r="D36546"/>
        </row>
        <row r="36547">
          <cell r="D36547"/>
        </row>
        <row r="36548">
          <cell r="D36548"/>
        </row>
        <row r="36549">
          <cell r="D36549"/>
        </row>
        <row r="36550">
          <cell r="D36550"/>
        </row>
        <row r="36551">
          <cell r="D36551"/>
        </row>
        <row r="36552">
          <cell r="D36552"/>
        </row>
        <row r="36553">
          <cell r="D36553"/>
        </row>
        <row r="36554">
          <cell r="D36554"/>
        </row>
        <row r="36555">
          <cell r="D36555"/>
        </row>
        <row r="36556">
          <cell r="D36556"/>
        </row>
        <row r="36557">
          <cell r="D36557"/>
        </row>
        <row r="36558">
          <cell r="D36558"/>
        </row>
        <row r="36559">
          <cell r="D36559"/>
        </row>
        <row r="36560">
          <cell r="D36560"/>
        </row>
        <row r="36561">
          <cell r="D36561"/>
        </row>
        <row r="36562">
          <cell r="D36562"/>
        </row>
        <row r="36563">
          <cell r="D36563"/>
        </row>
        <row r="36564">
          <cell r="D36564"/>
        </row>
        <row r="36565">
          <cell r="D36565"/>
        </row>
        <row r="36566">
          <cell r="D36566"/>
        </row>
        <row r="36567">
          <cell r="D36567"/>
        </row>
        <row r="36568">
          <cell r="D36568"/>
        </row>
        <row r="36569">
          <cell r="D36569"/>
        </row>
        <row r="36570">
          <cell r="D36570"/>
        </row>
        <row r="36571">
          <cell r="D36571"/>
        </row>
        <row r="36572">
          <cell r="D36572"/>
        </row>
        <row r="36573">
          <cell r="D36573"/>
        </row>
        <row r="36574">
          <cell r="D36574"/>
        </row>
        <row r="36575">
          <cell r="D36575"/>
        </row>
        <row r="36576">
          <cell r="D36576"/>
        </row>
        <row r="36577">
          <cell r="D36577"/>
        </row>
        <row r="36578">
          <cell r="D36578"/>
        </row>
        <row r="36579">
          <cell r="D36579"/>
        </row>
        <row r="36580">
          <cell r="D36580"/>
        </row>
        <row r="36581">
          <cell r="D36581"/>
        </row>
        <row r="36582">
          <cell r="D36582"/>
        </row>
        <row r="36583">
          <cell r="D36583"/>
        </row>
        <row r="36584">
          <cell r="D36584"/>
        </row>
        <row r="36585">
          <cell r="D36585"/>
        </row>
        <row r="36586">
          <cell r="D36586"/>
        </row>
        <row r="36587">
          <cell r="D36587"/>
        </row>
        <row r="36588">
          <cell r="D36588"/>
        </row>
        <row r="36589">
          <cell r="D36589"/>
        </row>
        <row r="36590">
          <cell r="D36590"/>
        </row>
        <row r="36591">
          <cell r="D36591"/>
        </row>
        <row r="36592">
          <cell r="D36592"/>
        </row>
        <row r="36593">
          <cell r="D36593"/>
        </row>
        <row r="36594">
          <cell r="D36594"/>
        </row>
        <row r="36595">
          <cell r="D36595"/>
        </row>
        <row r="36596">
          <cell r="D36596"/>
        </row>
        <row r="36597">
          <cell r="D36597"/>
        </row>
        <row r="36598">
          <cell r="D36598"/>
        </row>
        <row r="36599">
          <cell r="D36599"/>
        </row>
        <row r="36600">
          <cell r="D36600"/>
        </row>
        <row r="36601">
          <cell r="D36601"/>
        </row>
        <row r="36602">
          <cell r="D36602"/>
        </row>
        <row r="36603">
          <cell r="D36603"/>
        </row>
        <row r="36604">
          <cell r="D36604"/>
        </row>
        <row r="36605">
          <cell r="D36605"/>
        </row>
        <row r="36606">
          <cell r="D36606"/>
        </row>
        <row r="36607">
          <cell r="D36607"/>
        </row>
        <row r="36608">
          <cell r="D36608"/>
        </row>
        <row r="36609">
          <cell r="D36609"/>
        </row>
        <row r="36610">
          <cell r="D36610"/>
        </row>
        <row r="36611">
          <cell r="D36611"/>
        </row>
        <row r="36612">
          <cell r="D36612"/>
        </row>
        <row r="36613">
          <cell r="D36613"/>
        </row>
        <row r="36614">
          <cell r="D36614"/>
        </row>
        <row r="36615">
          <cell r="D36615"/>
        </row>
        <row r="36616">
          <cell r="D36616"/>
        </row>
        <row r="36617">
          <cell r="D36617"/>
        </row>
        <row r="36618">
          <cell r="D36618"/>
        </row>
        <row r="36619">
          <cell r="D36619"/>
        </row>
        <row r="36620">
          <cell r="D36620"/>
        </row>
        <row r="36621">
          <cell r="D36621"/>
        </row>
        <row r="36622">
          <cell r="D36622"/>
        </row>
        <row r="36623">
          <cell r="D36623"/>
        </row>
        <row r="36624">
          <cell r="D36624"/>
        </row>
        <row r="36625">
          <cell r="D36625"/>
        </row>
        <row r="36626">
          <cell r="D36626"/>
        </row>
        <row r="36627">
          <cell r="D36627"/>
        </row>
        <row r="36628">
          <cell r="D36628"/>
        </row>
        <row r="36629">
          <cell r="D36629"/>
        </row>
        <row r="36630">
          <cell r="D36630"/>
        </row>
        <row r="36631">
          <cell r="D36631"/>
        </row>
        <row r="36632">
          <cell r="D36632"/>
        </row>
        <row r="36633">
          <cell r="D36633"/>
        </row>
        <row r="36634">
          <cell r="D36634"/>
        </row>
        <row r="36635">
          <cell r="D36635"/>
        </row>
        <row r="36636">
          <cell r="D36636"/>
        </row>
        <row r="36637">
          <cell r="D36637"/>
        </row>
        <row r="36638">
          <cell r="D36638"/>
        </row>
        <row r="36639">
          <cell r="D36639"/>
        </row>
        <row r="36640">
          <cell r="D36640"/>
        </row>
        <row r="36641">
          <cell r="D36641"/>
        </row>
        <row r="36642">
          <cell r="D36642"/>
        </row>
        <row r="36643">
          <cell r="D36643"/>
        </row>
        <row r="36644">
          <cell r="D36644"/>
        </row>
        <row r="36645">
          <cell r="D36645"/>
        </row>
        <row r="36646">
          <cell r="D36646"/>
        </row>
        <row r="36647">
          <cell r="D36647"/>
        </row>
        <row r="36648">
          <cell r="D36648"/>
        </row>
        <row r="36649">
          <cell r="D36649"/>
        </row>
        <row r="36650">
          <cell r="D36650"/>
        </row>
        <row r="36651">
          <cell r="D36651"/>
        </row>
        <row r="36652">
          <cell r="D36652"/>
        </row>
        <row r="36653">
          <cell r="D36653"/>
        </row>
        <row r="36654">
          <cell r="D36654"/>
        </row>
        <row r="36655">
          <cell r="D36655"/>
        </row>
        <row r="36656">
          <cell r="D36656"/>
        </row>
        <row r="36657">
          <cell r="D36657"/>
        </row>
        <row r="36658">
          <cell r="D36658"/>
        </row>
        <row r="36659">
          <cell r="D36659"/>
        </row>
        <row r="36660">
          <cell r="D36660"/>
        </row>
        <row r="36661">
          <cell r="D36661"/>
        </row>
        <row r="36662">
          <cell r="D36662"/>
        </row>
        <row r="36663">
          <cell r="D36663"/>
        </row>
        <row r="36664">
          <cell r="D36664"/>
        </row>
        <row r="36665">
          <cell r="D36665"/>
        </row>
        <row r="36666">
          <cell r="D36666"/>
        </row>
        <row r="36667">
          <cell r="D36667"/>
        </row>
        <row r="36668">
          <cell r="D36668"/>
        </row>
        <row r="36669">
          <cell r="D36669"/>
        </row>
        <row r="36670">
          <cell r="D36670"/>
        </row>
        <row r="36671">
          <cell r="D36671"/>
        </row>
        <row r="36672">
          <cell r="D36672"/>
        </row>
        <row r="36673">
          <cell r="D36673"/>
        </row>
        <row r="36674">
          <cell r="D36674"/>
        </row>
        <row r="36675">
          <cell r="D36675"/>
        </row>
        <row r="36676">
          <cell r="D36676"/>
        </row>
        <row r="36677">
          <cell r="D36677"/>
        </row>
        <row r="36678">
          <cell r="D36678"/>
        </row>
        <row r="36679">
          <cell r="D36679"/>
        </row>
        <row r="36680">
          <cell r="D36680"/>
        </row>
        <row r="36681">
          <cell r="D36681"/>
        </row>
        <row r="36682">
          <cell r="D36682"/>
        </row>
        <row r="36683">
          <cell r="D36683"/>
        </row>
        <row r="36684">
          <cell r="D36684"/>
        </row>
        <row r="36685">
          <cell r="D36685"/>
        </row>
        <row r="36686">
          <cell r="D36686"/>
        </row>
        <row r="36687">
          <cell r="D36687"/>
        </row>
        <row r="36688">
          <cell r="D36688"/>
        </row>
        <row r="36689">
          <cell r="D36689"/>
        </row>
        <row r="36690">
          <cell r="D36690"/>
        </row>
        <row r="36691">
          <cell r="D36691"/>
        </row>
        <row r="36692">
          <cell r="D36692"/>
        </row>
        <row r="36693">
          <cell r="D36693"/>
        </row>
        <row r="36694">
          <cell r="D36694"/>
        </row>
        <row r="36695">
          <cell r="D36695"/>
        </row>
        <row r="36696">
          <cell r="D36696"/>
        </row>
        <row r="36697">
          <cell r="D36697"/>
        </row>
        <row r="36698">
          <cell r="D36698"/>
        </row>
        <row r="36699">
          <cell r="D36699"/>
        </row>
        <row r="36700">
          <cell r="D36700"/>
        </row>
        <row r="36701">
          <cell r="D36701"/>
        </row>
        <row r="36702">
          <cell r="D36702"/>
        </row>
        <row r="36703">
          <cell r="D36703"/>
        </row>
        <row r="36704">
          <cell r="D36704"/>
        </row>
        <row r="36705">
          <cell r="D36705"/>
        </row>
        <row r="36706">
          <cell r="D36706"/>
        </row>
        <row r="36707">
          <cell r="D36707"/>
        </row>
        <row r="36708">
          <cell r="D36708"/>
        </row>
        <row r="36709">
          <cell r="D36709"/>
        </row>
        <row r="36710">
          <cell r="D36710"/>
        </row>
        <row r="36711">
          <cell r="D36711"/>
        </row>
        <row r="36712">
          <cell r="D36712"/>
        </row>
        <row r="36713">
          <cell r="D36713"/>
        </row>
        <row r="36714">
          <cell r="D36714"/>
        </row>
        <row r="36715">
          <cell r="D36715"/>
        </row>
        <row r="36716">
          <cell r="D36716"/>
        </row>
        <row r="36717">
          <cell r="D36717"/>
        </row>
        <row r="36718">
          <cell r="D36718"/>
        </row>
        <row r="36719">
          <cell r="D36719"/>
        </row>
        <row r="36720">
          <cell r="D36720"/>
        </row>
        <row r="36721">
          <cell r="D36721"/>
        </row>
        <row r="36722">
          <cell r="D36722"/>
        </row>
        <row r="36723">
          <cell r="D36723"/>
        </row>
        <row r="36724">
          <cell r="D36724"/>
        </row>
        <row r="36725">
          <cell r="D36725"/>
        </row>
        <row r="36726">
          <cell r="D36726"/>
        </row>
        <row r="36727">
          <cell r="D36727"/>
        </row>
        <row r="36728">
          <cell r="D36728"/>
        </row>
        <row r="36729">
          <cell r="D36729"/>
        </row>
        <row r="36730">
          <cell r="D36730"/>
        </row>
        <row r="36731">
          <cell r="D36731"/>
        </row>
        <row r="36732">
          <cell r="D36732"/>
        </row>
        <row r="36733">
          <cell r="D36733"/>
        </row>
        <row r="36734">
          <cell r="D36734"/>
        </row>
        <row r="36735">
          <cell r="D36735"/>
        </row>
        <row r="36736">
          <cell r="D36736"/>
        </row>
        <row r="36737">
          <cell r="D36737"/>
        </row>
        <row r="36738">
          <cell r="D36738"/>
        </row>
        <row r="36739">
          <cell r="D36739"/>
        </row>
        <row r="36740">
          <cell r="D36740"/>
        </row>
        <row r="36741">
          <cell r="D36741"/>
        </row>
        <row r="36742">
          <cell r="D36742"/>
        </row>
        <row r="36743">
          <cell r="D36743"/>
        </row>
        <row r="36744">
          <cell r="D36744"/>
        </row>
        <row r="36745">
          <cell r="D36745"/>
        </row>
        <row r="36746">
          <cell r="D36746"/>
        </row>
        <row r="36747">
          <cell r="D36747"/>
        </row>
        <row r="36748">
          <cell r="D36748"/>
        </row>
        <row r="36749">
          <cell r="D36749"/>
        </row>
        <row r="36750">
          <cell r="D36750"/>
        </row>
        <row r="36751">
          <cell r="D36751"/>
        </row>
        <row r="36752">
          <cell r="D36752"/>
        </row>
        <row r="36753">
          <cell r="D36753"/>
        </row>
        <row r="36754">
          <cell r="D36754"/>
        </row>
        <row r="36755">
          <cell r="D36755"/>
        </row>
        <row r="36756">
          <cell r="D36756"/>
        </row>
        <row r="36757">
          <cell r="D36757"/>
        </row>
        <row r="36758">
          <cell r="D36758"/>
        </row>
        <row r="36759">
          <cell r="D36759"/>
        </row>
        <row r="36760">
          <cell r="D36760"/>
        </row>
        <row r="36761">
          <cell r="D36761"/>
        </row>
        <row r="36762">
          <cell r="D36762"/>
        </row>
        <row r="36763">
          <cell r="D36763"/>
        </row>
        <row r="36764">
          <cell r="D36764"/>
        </row>
        <row r="36765">
          <cell r="D36765"/>
        </row>
        <row r="36766">
          <cell r="D36766"/>
        </row>
        <row r="36767">
          <cell r="D36767"/>
        </row>
        <row r="36768">
          <cell r="D36768"/>
        </row>
        <row r="36769">
          <cell r="D36769"/>
        </row>
        <row r="36770">
          <cell r="D36770"/>
        </row>
        <row r="36771">
          <cell r="D36771"/>
        </row>
        <row r="36772">
          <cell r="D36772"/>
        </row>
        <row r="36773">
          <cell r="D36773"/>
        </row>
        <row r="36774">
          <cell r="D36774"/>
        </row>
        <row r="36775">
          <cell r="D36775"/>
        </row>
        <row r="36776">
          <cell r="D36776"/>
        </row>
        <row r="36777">
          <cell r="D36777"/>
        </row>
        <row r="36778">
          <cell r="D36778"/>
        </row>
        <row r="36779">
          <cell r="D36779"/>
        </row>
        <row r="36780">
          <cell r="D36780"/>
        </row>
        <row r="36781">
          <cell r="D36781"/>
        </row>
        <row r="36782">
          <cell r="D36782"/>
        </row>
        <row r="36783">
          <cell r="D36783"/>
        </row>
        <row r="36784">
          <cell r="D36784"/>
        </row>
        <row r="36785">
          <cell r="D36785"/>
        </row>
        <row r="36786">
          <cell r="D36786"/>
        </row>
        <row r="36787">
          <cell r="D36787"/>
        </row>
        <row r="36788">
          <cell r="D36788"/>
        </row>
        <row r="36789">
          <cell r="D36789"/>
        </row>
        <row r="36790">
          <cell r="D36790"/>
        </row>
        <row r="36791">
          <cell r="D36791"/>
        </row>
        <row r="36792">
          <cell r="D36792"/>
        </row>
        <row r="36793">
          <cell r="D36793"/>
        </row>
        <row r="36794">
          <cell r="D36794"/>
        </row>
        <row r="36795">
          <cell r="D36795"/>
        </row>
        <row r="36796">
          <cell r="D36796"/>
        </row>
        <row r="36797">
          <cell r="D36797"/>
        </row>
        <row r="36798">
          <cell r="D36798"/>
        </row>
        <row r="36799">
          <cell r="D36799"/>
        </row>
        <row r="36800">
          <cell r="D36800"/>
        </row>
        <row r="36801">
          <cell r="D36801"/>
        </row>
        <row r="36802">
          <cell r="D36802"/>
        </row>
        <row r="36803">
          <cell r="D36803"/>
        </row>
        <row r="36804">
          <cell r="D36804"/>
        </row>
        <row r="36805">
          <cell r="D36805"/>
        </row>
        <row r="36806">
          <cell r="D36806"/>
        </row>
        <row r="36807">
          <cell r="D36807"/>
        </row>
        <row r="36808">
          <cell r="D36808"/>
        </row>
        <row r="36809">
          <cell r="D36809"/>
        </row>
        <row r="36810">
          <cell r="D36810"/>
        </row>
        <row r="36811">
          <cell r="D36811"/>
        </row>
        <row r="36812">
          <cell r="D36812"/>
        </row>
        <row r="36813">
          <cell r="D36813"/>
        </row>
        <row r="36814">
          <cell r="D36814"/>
        </row>
        <row r="36815">
          <cell r="D36815"/>
        </row>
        <row r="36816">
          <cell r="D36816"/>
        </row>
        <row r="36817">
          <cell r="D36817"/>
        </row>
        <row r="36818">
          <cell r="D36818"/>
        </row>
        <row r="36819">
          <cell r="D36819"/>
        </row>
        <row r="36820">
          <cell r="D36820"/>
        </row>
        <row r="36821">
          <cell r="D36821"/>
        </row>
        <row r="36822">
          <cell r="D36822"/>
        </row>
        <row r="36823">
          <cell r="D36823"/>
        </row>
        <row r="36824">
          <cell r="D36824"/>
        </row>
        <row r="36825">
          <cell r="D36825"/>
        </row>
        <row r="36826">
          <cell r="D36826"/>
        </row>
        <row r="36827">
          <cell r="D36827"/>
        </row>
        <row r="36828">
          <cell r="D36828"/>
        </row>
        <row r="36829">
          <cell r="D36829"/>
        </row>
        <row r="36830">
          <cell r="D36830"/>
        </row>
        <row r="36831">
          <cell r="D36831"/>
        </row>
        <row r="36832">
          <cell r="D36832"/>
        </row>
        <row r="36833">
          <cell r="D36833"/>
        </row>
        <row r="36834">
          <cell r="D36834"/>
        </row>
        <row r="36835">
          <cell r="D36835"/>
        </row>
        <row r="36836">
          <cell r="D36836"/>
        </row>
        <row r="36837">
          <cell r="D36837"/>
        </row>
        <row r="36838">
          <cell r="D36838"/>
        </row>
        <row r="36839">
          <cell r="D36839"/>
        </row>
        <row r="36840">
          <cell r="D36840"/>
        </row>
        <row r="36841">
          <cell r="D36841"/>
        </row>
        <row r="36842">
          <cell r="D36842"/>
        </row>
        <row r="36843">
          <cell r="D36843"/>
        </row>
        <row r="36844">
          <cell r="D36844"/>
        </row>
        <row r="36845">
          <cell r="D36845"/>
        </row>
        <row r="36846">
          <cell r="D36846"/>
        </row>
        <row r="36847">
          <cell r="D36847"/>
        </row>
        <row r="36848">
          <cell r="D36848"/>
        </row>
        <row r="36849">
          <cell r="D36849"/>
        </row>
        <row r="36850">
          <cell r="D36850"/>
        </row>
        <row r="36851">
          <cell r="D36851"/>
        </row>
        <row r="36852">
          <cell r="D36852"/>
        </row>
        <row r="36853">
          <cell r="D36853"/>
        </row>
        <row r="36854">
          <cell r="D36854"/>
        </row>
        <row r="36855">
          <cell r="D36855"/>
        </row>
        <row r="36856">
          <cell r="D36856"/>
        </row>
        <row r="36857">
          <cell r="D36857"/>
        </row>
        <row r="36858">
          <cell r="D36858"/>
        </row>
        <row r="36859">
          <cell r="D36859"/>
        </row>
        <row r="36860">
          <cell r="D36860"/>
        </row>
        <row r="36861">
          <cell r="D36861"/>
        </row>
        <row r="36862">
          <cell r="D36862"/>
        </row>
        <row r="36863">
          <cell r="D36863"/>
        </row>
        <row r="36864">
          <cell r="D36864"/>
        </row>
        <row r="36865">
          <cell r="D36865"/>
        </row>
        <row r="36866">
          <cell r="D36866"/>
        </row>
        <row r="36867">
          <cell r="D36867"/>
        </row>
        <row r="36868">
          <cell r="D36868"/>
        </row>
        <row r="36869">
          <cell r="D36869"/>
        </row>
        <row r="36870">
          <cell r="D36870"/>
        </row>
        <row r="36871">
          <cell r="D36871"/>
        </row>
        <row r="36872">
          <cell r="D36872"/>
        </row>
        <row r="36873">
          <cell r="D36873"/>
        </row>
        <row r="36874">
          <cell r="D36874"/>
        </row>
        <row r="36875">
          <cell r="D36875"/>
        </row>
        <row r="36876">
          <cell r="D36876"/>
        </row>
        <row r="36877">
          <cell r="D36877"/>
        </row>
        <row r="36878">
          <cell r="D36878"/>
        </row>
        <row r="36879">
          <cell r="D36879"/>
        </row>
        <row r="36880">
          <cell r="D36880"/>
        </row>
        <row r="36881">
          <cell r="D36881"/>
        </row>
        <row r="36882">
          <cell r="D36882"/>
        </row>
        <row r="36883">
          <cell r="D36883"/>
        </row>
        <row r="36884">
          <cell r="D36884"/>
        </row>
        <row r="36885">
          <cell r="D36885"/>
        </row>
        <row r="36886">
          <cell r="D36886"/>
        </row>
        <row r="36887">
          <cell r="D36887"/>
        </row>
        <row r="36888">
          <cell r="D36888"/>
        </row>
        <row r="36889">
          <cell r="D36889"/>
        </row>
        <row r="36890">
          <cell r="D36890"/>
        </row>
        <row r="36891">
          <cell r="D36891"/>
        </row>
        <row r="36892">
          <cell r="D36892"/>
        </row>
        <row r="36893">
          <cell r="D36893"/>
        </row>
        <row r="36894">
          <cell r="D36894"/>
        </row>
        <row r="36895">
          <cell r="D36895"/>
        </row>
        <row r="36896">
          <cell r="D36896"/>
        </row>
        <row r="36897">
          <cell r="D36897"/>
        </row>
        <row r="36898">
          <cell r="D36898"/>
        </row>
        <row r="36899">
          <cell r="D36899"/>
        </row>
        <row r="36900">
          <cell r="D36900"/>
        </row>
        <row r="36901">
          <cell r="D36901"/>
        </row>
        <row r="36902">
          <cell r="D36902"/>
        </row>
        <row r="36903">
          <cell r="D36903"/>
        </row>
        <row r="36904">
          <cell r="D36904"/>
        </row>
        <row r="36905">
          <cell r="D36905"/>
        </row>
        <row r="36906">
          <cell r="D36906"/>
        </row>
        <row r="36907">
          <cell r="D36907"/>
        </row>
        <row r="36908">
          <cell r="D36908"/>
        </row>
        <row r="36909">
          <cell r="D36909"/>
        </row>
        <row r="36910">
          <cell r="D36910"/>
        </row>
        <row r="36911">
          <cell r="D36911"/>
        </row>
        <row r="36912">
          <cell r="D36912"/>
        </row>
        <row r="36913">
          <cell r="D36913"/>
        </row>
        <row r="36914">
          <cell r="D36914"/>
        </row>
        <row r="36915">
          <cell r="D36915"/>
        </row>
        <row r="36916">
          <cell r="D36916"/>
        </row>
        <row r="36917">
          <cell r="D36917"/>
        </row>
        <row r="36918">
          <cell r="D36918"/>
        </row>
        <row r="36919">
          <cell r="D36919"/>
        </row>
        <row r="36920">
          <cell r="D36920"/>
        </row>
        <row r="36921">
          <cell r="D36921"/>
        </row>
        <row r="36922">
          <cell r="D36922"/>
        </row>
        <row r="36923">
          <cell r="D36923"/>
        </row>
        <row r="36924">
          <cell r="D36924"/>
        </row>
        <row r="36925">
          <cell r="D36925"/>
        </row>
        <row r="36926">
          <cell r="D36926"/>
        </row>
        <row r="36927">
          <cell r="D36927"/>
        </row>
        <row r="36928">
          <cell r="D36928"/>
        </row>
        <row r="36929">
          <cell r="D36929"/>
        </row>
        <row r="36930">
          <cell r="D36930"/>
        </row>
        <row r="36931">
          <cell r="D36931"/>
        </row>
        <row r="36932">
          <cell r="D36932"/>
        </row>
        <row r="36933">
          <cell r="D36933"/>
        </row>
        <row r="36934">
          <cell r="D36934"/>
        </row>
        <row r="36935">
          <cell r="D36935"/>
        </row>
        <row r="36936">
          <cell r="D36936"/>
        </row>
        <row r="36937">
          <cell r="D36937"/>
        </row>
        <row r="36938">
          <cell r="D36938"/>
        </row>
        <row r="36939">
          <cell r="D36939"/>
        </row>
        <row r="36940">
          <cell r="D36940"/>
        </row>
        <row r="36941">
          <cell r="D36941"/>
        </row>
        <row r="36942">
          <cell r="D36942"/>
        </row>
        <row r="36943">
          <cell r="D36943"/>
        </row>
        <row r="36944">
          <cell r="D36944"/>
        </row>
        <row r="36945">
          <cell r="D36945"/>
        </row>
        <row r="36946">
          <cell r="D36946"/>
        </row>
        <row r="36947">
          <cell r="D36947"/>
        </row>
        <row r="36948">
          <cell r="D36948"/>
        </row>
        <row r="36949">
          <cell r="D36949"/>
        </row>
        <row r="36950">
          <cell r="D36950"/>
        </row>
        <row r="36951">
          <cell r="D36951"/>
        </row>
        <row r="36952">
          <cell r="D36952"/>
        </row>
        <row r="36953">
          <cell r="D36953"/>
        </row>
        <row r="36954">
          <cell r="D36954"/>
        </row>
        <row r="36955">
          <cell r="D36955"/>
        </row>
        <row r="36956">
          <cell r="D36956"/>
        </row>
        <row r="36957">
          <cell r="D36957"/>
        </row>
        <row r="36958">
          <cell r="D36958"/>
        </row>
        <row r="36959">
          <cell r="D36959"/>
        </row>
        <row r="36960">
          <cell r="D36960"/>
        </row>
        <row r="36961">
          <cell r="D36961"/>
        </row>
        <row r="36962">
          <cell r="D36962"/>
        </row>
        <row r="36963">
          <cell r="D36963"/>
        </row>
        <row r="36964">
          <cell r="D36964"/>
        </row>
        <row r="36965">
          <cell r="D36965"/>
        </row>
        <row r="36966">
          <cell r="D36966"/>
        </row>
        <row r="36967">
          <cell r="D36967"/>
        </row>
        <row r="36968">
          <cell r="D36968"/>
        </row>
        <row r="36969">
          <cell r="D36969"/>
        </row>
        <row r="36970">
          <cell r="D36970"/>
        </row>
        <row r="36971">
          <cell r="D36971"/>
        </row>
        <row r="36972">
          <cell r="D36972"/>
        </row>
        <row r="36973">
          <cell r="D36973"/>
        </row>
        <row r="36974">
          <cell r="D36974"/>
        </row>
        <row r="36975">
          <cell r="D36975"/>
        </row>
        <row r="36976">
          <cell r="D36976"/>
        </row>
        <row r="36977">
          <cell r="D36977"/>
        </row>
        <row r="36978">
          <cell r="D36978"/>
        </row>
        <row r="36979">
          <cell r="D36979"/>
        </row>
        <row r="36980">
          <cell r="D36980"/>
        </row>
        <row r="36981">
          <cell r="D36981"/>
        </row>
        <row r="36982">
          <cell r="D36982"/>
        </row>
        <row r="36983">
          <cell r="D36983"/>
        </row>
        <row r="36984">
          <cell r="D36984"/>
        </row>
        <row r="36985">
          <cell r="D36985"/>
        </row>
        <row r="36986">
          <cell r="D36986"/>
        </row>
        <row r="36987">
          <cell r="D36987"/>
        </row>
        <row r="36988">
          <cell r="D36988"/>
        </row>
        <row r="36989">
          <cell r="D36989"/>
        </row>
        <row r="36990">
          <cell r="D36990"/>
        </row>
        <row r="36991">
          <cell r="D36991"/>
        </row>
        <row r="36992">
          <cell r="D36992"/>
        </row>
        <row r="36993">
          <cell r="D36993"/>
        </row>
        <row r="36994">
          <cell r="D36994"/>
        </row>
        <row r="36995">
          <cell r="D36995"/>
        </row>
        <row r="36996">
          <cell r="D36996"/>
        </row>
        <row r="36997">
          <cell r="D36997"/>
        </row>
        <row r="36998">
          <cell r="D36998"/>
        </row>
        <row r="36999">
          <cell r="D36999"/>
        </row>
        <row r="37000">
          <cell r="D37000"/>
        </row>
        <row r="37001">
          <cell r="D37001"/>
        </row>
        <row r="37002">
          <cell r="D37002"/>
        </row>
        <row r="37003">
          <cell r="D37003"/>
        </row>
        <row r="37004">
          <cell r="D37004"/>
        </row>
        <row r="37005">
          <cell r="D37005"/>
        </row>
        <row r="37006">
          <cell r="D37006"/>
        </row>
        <row r="37007">
          <cell r="D37007"/>
        </row>
        <row r="37008">
          <cell r="D37008"/>
        </row>
        <row r="37009">
          <cell r="D37009"/>
        </row>
        <row r="37010">
          <cell r="D37010"/>
        </row>
        <row r="37011">
          <cell r="D37011"/>
        </row>
        <row r="37012">
          <cell r="D37012"/>
        </row>
        <row r="37013">
          <cell r="D37013"/>
        </row>
        <row r="37014">
          <cell r="D37014"/>
        </row>
        <row r="37015">
          <cell r="D37015"/>
        </row>
        <row r="37016">
          <cell r="D37016"/>
        </row>
        <row r="37017">
          <cell r="D37017"/>
        </row>
        <row r="37018">
          <cell r="D37018"/>
        </row>
        <row r="37019">
          <cell r="D37019"/>
        </row>
        <row r="37020">
          <cell r="D37020"/>
        </row>
        <row r="37021">
          <cell r="D37021"/>
        </row>
        <row r="37022">
          <cell r="D37022"/>
        </row>
        <row r="37023">
          <cell r="D37023"/>
        </row>
        <row r="37024">
          <cell r="D37024"/>
        </row>
        <row r="37025">
          <cell r="D37025"/>
        </row>
        <row r="37026">
          <cell r="D37026"/>
        </row>
        <row r="37027">
          <cell r="D37027"/>
        </row>
        <row r="37028">
          <cell r="D37028"/>
        </row>
        <row r="37029">
          <cell r="D37029"/>
        </row>
        <row r="37030">
          <cell r="D37030"/>
        </row>
        <row r="37031">
          <cell r="D37031"/>
        </row>
        <row r="37032">
          <cell r="D37032"/>
        </row>
        <row r="37033">
          <cell r="D37033"/>
        </row>
        <row r="37034">
          <cell r="D37034"/>
        </row>
        <row r="37035">
          <cell r="D37035"/>
        </row>
        <row r="37036">
          <cell r="D37036"/>
        </row>
        <row r="37037">
          <cell r="D37037"/>
        </row>
        <row r="37038">
          <cell r="D37038"/>
        </row>
        <row r="37039">
          <cell r="D37039"/>
        </row>
        <row r="37040">
          <cell r="D37040"/>
        </row>
        <row r="37041">
          <cell r="D37041"/>
        </row>
        <row r="37042">
          <cell r="D37042"/>
        </row>
        <row r="37043">
          <cell r="D37043"/>
        </row>
        <row r="37044">
          <cell r="D37044"/>
        </row>
        <row r="37045">
          <cell r="D37045"/>
        </row>
        <row r="37046">
          <cell r="D37046"/>
        </row>
        <row r="37047">
          <cell r="D37047"/>
        </row>
        <row r="37048">
          <cell r="D37048"/>
        </row>
        <row r="37049">
          <cell r="D37049"/>
        </row>
        <row r="37050">
          <cell r="D37050"/>
        </row>
        <row r="37051">
          <cell r="D37051"/>
        </row>
        <row r="37052">
          <cell r="D37052"/>
        </row>
        <row r="37053">
          <cell r="D37053"/>
        </row>
        <row r="37054">
          <cell r="D37054"/>
        </row>
        <row r="37055">
          <cell r="D37055"/>
        </row>
        <row r="37056">
          <cell r="D37056"/>
        </row>
        <row r="37057">
          <cell r="D37057"/>
        </row>
        <row r="37058">
          <cell r="D37058"/>
        </row>
        <row r="37059">
          <cell r="D37059"/>
        </row>
        <row r="37060">
          <cell r="D37060"/>
        </row>
        <row r="37061">
          <cell r="D37061"/>
        </row>
        <row r="37062">
          <cell r="D37062"/>
        </row>
        <row r="37063">
          <cell r="D37063"/>
        </row>
        <row r="37064">
          <cell r="D37064"/>
        </row>
        <row r="37065">
          <cell r="D37065"/>
        </row>
        <row r="37066">
          <cell r="D37066"/>
        </row>
        <row r="37067">
          <cell r="D37067"/>
        </row>
        <row r="37068">
          <cell r="D37068"/>
        </row>
        <row r="37069">
          <cell r="D37069"/>
        </row>
        <row r="37070">
          <cell r="D37070"/>
        </row>
        <row r="37071">
          <cell r="D37071"/>
        </row>
        <row r="37072">
          <cell r="D37072"/>
        </row>
        <row r="37073">
          <cell r="D37073"/>
        </row>
        <row r="37074">
          <cell r="D37074"/>
        </row>
        <row r="37075">
          <cell r="D37075"/>
        </row>
        <row r="37076">
          <cell r="D37076"/>
        </row>
        <row r="37077">
          <cell r="D37077"/>
        </row>
        <row r="37078">
          <cell r="D37078"/>
        </row>
        <row r="37079">
          <cell r="D37079"/>
        </row>
        <row r="37080">
          <cell r="D37080"/>
        </row>
        <row r="37081">
          <cell r="D37081"/>
        </row>
        <row r="37082">
          <cell r="D37082"/>
        </row>
        <row r="37083">
          <cell r="D37083"/>
        </row>
        <row r="37084">
          <cell r="D37084"/>
        </row>
        <row r="37085">
          <cell r="D37085"/>
        </row>
        <row r="37086">
          <cell r="D37086"/>
        </row>
        <row r="37087">
          <cell r="D37087"/>
        </row>
        <row r="37088">
          <cell r="D37088"/>
        </row>
        <row r="37089">
          <cell r="D37089"/>
        </row>
        <row r="37090">
          <cell r="D37090"/>
        </row>
        <row r="37091">
          <cell r="D37091"/>
        </row>
        <row r="37092">
          <cell r="D37092"/>
        </row>
        <row r="37093">
          <cell r="D37093"/>
        </row>
        <row r="37094">
          <cell r="D37094"/>
        </row>
        <row r="37095">
          <cell r="D37095"/>
        </row>
        <row r="37096">
          <cell r="D37096"/>
        </row>
        <row r="37097">
          <cell r="D37097"/>
        </row>
        <row r="37098">
          <cell r="D37098"/>
        </row>
        <row r="37099">
          <cell r="D37099"/>
        </row>
        <row r="37100">
          <cell r="D37100"/>
        </row>
        <row r="37101">
          <cell r="D37101"/>
        </row>
        <row r="37102">
          <cell r="D37102"/>
        </row>
        <row r="37103">
          <cell r="D37103"/>
        </row>
        <row r="37104">
          <cell r="D37104"/>
        </row>
        <row r="37105">
          <cell r="D37105"/>
        </row>
        <row r="37106">
          <cell r="D37106"/>
        </row>
        <row r="37107">
          <cell r="D37107"/>
        </row>
        <row r="37108">
          <cell r="D37108"/>
        </row>
        <row r="37109">
          <cell r="D37109"/>
        </row>
        <row r="37110">
          <cell r="D37110"/>
        </row>
        <row r="37111">
          <cell r="D37111"/>
        </row>
        <row r="37112">
          <cell r="D37112"/>
        </row>
        <row r="37113">
          <cell r="D37113"/>
        </row>
        <row r="37114">
          <cell r="D37114"/>
        </row>
        <row r="37115">
          <cell r="D37115"/>
        </row>
        <row r="37116">
          <cell r="D37116"/>
        </row>
        <row r="37117">
          <cell r="D37117"/>
        </row>
        <row r="37118">
          <cell r="D37118"/>
        </row>
        <row r="37119">
          <cell r="D37119"/>
        </row>
        <row r="37120">
          <cell r="D37120"/>
        </row>
        <row r="37121">
          <cell r="D37121"/>
        </row>
        <row r="37122">
          <cell r="D37122"/>
        </row>
        <row r="37123">
          <cell r="D37123"/>
        </row>
        <row r="37124">
          <cell r="D37124"/>
        </row>
        <row r="37125">
          <cell r="D37125"/>
        </row>
        <row r="37126">
          <cell r="D37126"/>
        </row>
        <row r="37127">
          <cell r="D37127"/>
        </row>
        <row r="37128">
          <cell r="D37128"/>
        </row>
        <row r="37129">
          <cell r="D37129"/>
        </row>
        <row r="37130">
          <cell r="D37130"/>
        </row>
        <row r="37131">
          <cell r="D37131"/>
        </row>
        <row r="37132">
          <cell r="D37132"/>
        </row>
        <row r="37133">
          <cell r="D37133"/>
        </row>
        <row r="37134">
          <cell r="D37134"/>
        </row>
        <row r="37135">
          <cell r="D37135"/>
        </row>
        <row r="37136">
          <cell r="D37136"/>
        </row>
        <row r="37137">
          <cell r="D37137"/>
        </row>
        <row r="37138">
          <cell r="D37138"/>
        </row>
        <row r="37139">
          <cell r="D37139"/>
        </row>
        <row r="37140">
          <cell r="D37140"/>
        </row>
        <row r="37141">
          <cell r="D37141"/>
        </row>
        <row r="37142">
          <cell r="D37142"/>
        </row>
        <row r="37143">
          <cell r="D37143"/>
        </row>
        <row r="37144">
          <cell r="D37144"/>
        </row>
        <row r="37145">
          <cell r="D37145"/>
        </row>
        <row r="37146">
          <cell r="D37146"/>
        </row>
        <row r="37147">
          <cell r="D37147"/>
        </row>
        <row r="37148">
          <cell r="D37148"/>
        </row>
        <row r="37149">
          <cell r="D37149"/>
        </row>
        <row r="37150">
          <cell r="D37150"/>
        </row>
        <row r="37151">
          <cell r="D37151"/>
        </row>
        <row r="37152">
          <cell r="D37152"/>
        </row>
        <row r="37153">
          <cell r="D37153"/>
        </row>
        <row r="37154">
          <cell r="D37154"/>
        </row>
        <row r="37155">
          <cell r="D37155"/>
        </row>
        <row r="37156">
          <cell r="D37156"/>
        </row>
        <row r="37157">
          <cell r="D37157"/>
        </row>
        <row r="37158">
          <cell r="D37158"/>
        </row>
        <row r="37159">
          <cell r="D37159"/>
        </row>
        <row r="37160">
          <cell r="D37160"/>
        </row>
        <row r="37161">
          <cell r="D37161"/>
        </row>
        <row r="37162">
          <cell r="D37162"/>
        </row>
        <row r="37163">
          <cell r="D37163"/>
        </row>
        <row r="37164">
          <cell r="D37164"/>
        </row>
        <row r="37165">
          <cell r="D37165"/>
        </row>
        <row r="37166">
          <cell r="D37166"/>
        </row>
        <row r="37167">
          <cell r="D37167"/>
        </row>
        <row r="37168">
          <cell r="D37168"/>
        </row>
        <row r="37169">
          <cell r="D37169"/>
        </row>
        <row r="37170">
          <cell r="D37170"/>
        </row>
        <row r="37171">
          <cell r="D37171"/>
        </row>
        <row r="37172">
          <cell r="D37172"/>
        </row>
        <row r="37173">
          <cell r="D37173"/>
        </row>
        <row r="37174">
          <cell r="D37174"/>
        </row>
        <row r="37175">
          <cell r="D37175"/>
        </row>
        <row r="37176">
          <cell r="D37176"/>
        </row>
        <row r="37177">
          <cell r="D37177"/>
        </row>
        <row r="37178">
          <cell r="D37178"/>
        </row>
        <row r="37179">
          <cell r="D37179"/>
        </row>
        <row r="37180">
          <cell r="D37180"/>
        </row>
        <row r="37181">
          <cell r="D37181"/>
        </row>
        <row r="37182">
          <cell r="D37182"/>
        </row>
        <row r="37183">
          <cell r="D37183"/>
        </row>
        <row r="37184">
          <cell r="D37184"/>
        </row>
        <row r="37185">
          <cell r="D37185"/>
        </row>
        <row r="37186">
          <cell r="D37186"/>
        </row>
        <row r="37187">
          <cell r="D37187"/>
        </row>
        <row r="37188">
          <cell r="D37188"/>
        </row>
        <row r="37189">
          <cell r="D37189"/>
        </row>
        <row r="37190">
          <cell r="D37190"/>
        </row>
        <row r="37191">
          <cell r="D37191"/>
        </row>
        <row r="37192">
          <cell r="D37192"/>
        </row>
        <row r="37193">
          <cell r="D37193"/>
        </row>
        <row r="37194">
          <cell r="D37194"/>
        </row>
        <row r="37195">
          <cell r="D37195"/>
        </row>
        <row r="37196">
          <cell r="D37196"/>
        </row>
        <row r="37197">
          <cell r="D37197"/>
        </row>
        <row r="37198">
          <cell r="D37198"/>
        </row>
        <row r="37199">
          <cell r="D37199"/>
        </row>
        <row r="37200">
          <cell r="D37200"/>
        </row>
        <row r="37201">
          <cell r="D37201"/>
        </row>
        <row r="37202">
          <cell r="D37202"/>
        </row>
        <row r="37203">
          <cell r="D37203"/>
        </row>
        <row r="37204">
          <cell r="D37204"/>
        </row>
        <row r="37205">
          <cell r="D37205"/>
        </row>
        <row r="37206">
          <cell r="D37206"/>
        </row>
        <row r="37207">
          <cell r="D37207"/>
        </row>
        <row r="37208">
          <cell r="D37208"/>
        </row>
        <row r="37209">
          <cell r="D37209"/>
        </row>
        <row r="37210">
          <cell r="D37210"/>
        </row>
        <row r="37211">
          <cell r="D37211"/>
        </row>
        <row r="37212">
          <cell r="D37212"/>
        </row>
        <row r="37213">
          <cell r="D37213"/>
        </row>
        <row r="37214">
          <cell r="D37214"/>
        </row>
        <row r="37215">
          <cell r="D37215"/>
        </row>
        <row r="37216">
          <cell r="D37216"/>
        </row>
        <row r="37217">
          <cell r="D37217"/>
        </row>
        <row r="37218">
          <cell r="D37218"/>
        </row>
        <row r="37219">
          <cell r="D37219"/>
        </row>
        <row r="37220">
          <cell r="D37220"/>
        </row>
        <row r="37221">
          <cell r="D37221"/>
        </row>
        <row r="37222">
          <cell r="D37222"/>
        </row>
        <row r="37223">
          <cell r="D37223"/>
        </row>
        <row r="37224">
          <cell r="D37224"/>
        </row>
        <row r="37225">
          <cell r="D37225"/>
        </row>
        <row r="37226">
          <cell r="D37226"/>
        </row>
        <row r="37227">
          <cell r="D37227"/>
        </row>
        <row r="37228">
          <cell r="D37228"/>
        </row>
        <row r="37229">
          <cell r="D37229"/>
        </row>
        <row r="37230">
          <cell r="D37230"/>
        </row>
        <row r="37231">
          <cell r="D37231"/>
        </row>
        <row r="37232">
          <cell r="D37232"/>
        </row>
        <row r="37233">
          <cell r="D37233"/>
        </row>
        <row r="37234">
          <cell r="D37234"/>
        </row>
        <row r="37235">
          <cell r="D37235"/>
        </row>
        <row r="37236">
          <cell r="D37236"/>
        </row>
        <row r="37237">
          <cell r="D37237"/>
        </row>
        <row r="37238">
          <cell r="D37238"/>
        </row>
        <row r="37239">
          <cell r="D37239"/>
        </row>
        <row r="37240">
          <cell r="D37240"/>
        </row>
        <row r="37241">
          <cell r="D37241"/>
        </row>
        <row r="37242">
          <cell r="D37242"/>
        </row>
        <row r="37243">
          <cell r="D37243"/>
        </row>
        <row r="37244">
          <cell r="D37244"/>
        </row>
        <row r="37245">
          <cell r="D37245"/>
        </row>
        <row r="37246">
          <cell r="D37246"/>
        </row>
        <row r="37247">
          <cell r="D37247"/>
        </row>
        <row r="37248">
          <cell r="D37248"/>
        </row>
        <row r="37249">
          <cell r="D37249"/>
        </row>
        <row r="37250">
          <cell r="D37250"/>
        </row>
        <row r="37251">
          <cell r="D37251"/>
        </row>
        <row r="37252">
          <cell r="D37252"/>
        </row>
        <row r="37253">
          <cell r="D37253"/>
        </row>
        <row r="37254">
          <cell r="D37254"/>
        </row>
        <row r="37255">
          <cell r="D37255"/>
        </row>
        <row r="37256">
          <cell r="D37256"/>
        </row>
        <row r="37257">
          <cell r="D37257"/>
        </row>
        <row r="37258">
          <cell r="D37258"/>
        </row>
        <row r="37259">
          <cell r="D37259"/>
        </row>
        <row r="37260">
          <cell r="D37260"/>
        </row>
        <row r="37261">
          <cell r="D37261"/>
        </row>
        <row r="37262">
          <cell r="D37262"/>
        </row>
        <row r="37263">
          <cell r="D37263"/>
        </row>
        <row r="37264">
          <cell r="D37264"/>
        </row>
        <row r="37265">
          <cell r="D37265"/>
        </row>
        <row r="37266">
          <cell r="D37266"/>
        </row>
        <row r="37267">
          <cell r="D37267"/>
        </row>
        <row r="37268">
          <cell r="D37268"/>
        </row>
        <row r="37269">
          <cell r="D37269"/>
        </row>
        <row r="37270">
          <cell r="D37270"/>
        </row>
        <row r="37271">
          <cell r="D37271"/>
        </row>
        <row r="37272">
          <cell r="D37272"/>
        </row>
        <row r="37273">
          <cell r="D37273"/>
        </row>
        <row r="37274">
          <cell r="D37274"/>
        </row>
        <row r="37275">
          <cell r="D37275"/>
        </row>
        <row r="37276">
          <cell r="D37276"/>
        </row>
        <row r="37277">
          <cell r="D37277"/>
        </row>
        <row r="37278">
          <cell r="D37278"/>
        </row>
        <row r="37279">
          <cell r="D37279"/>
        </row>
        <row r="37280">
          <cell r="D37280"/>
        </row>
        <row r="37281">
          <cell r="D37281"/>
        </row>
        <row r="37282">
          <cell r="D37282"/>
        </row>
        <row r="37283">
          <cell r="D37283"/>
        </row>
        <row r="37284">
          <cell r="D37284"/>
        </row>
        <row r="37285">
          <cell r="D37285"/>
        </row>
        <row r="37286">
          <cell r="D37286"/>
        </row>
        <row r="37287">
          <cell r="D37287"/>
        </row>
        <row r="37288">
          <cell r="D37288"/>
        </row>
        <row r="37289">
          <cell r="D37289"/>
        </row>
        <row r="37290">
          <cell r="D37290"/>
        </row>
        <row r="37291">
          <cell r="D37291"/>
        </row>
        <row r="37292">
          <cell r="D37292"/>
        </row>
        <row r="37293">
          <cell r="D37293"/>
        </row>
        <row r="37294">
          <cell r="D37294"/>
        </row>
        <row r="37295">
          <cell r="D37295"/>
        </row>
        <row r="37296">
          <cell r="D37296"/>
        </row>
        <row r="37297">
          <cell r="D37297"/>
        </row>
        <row r="37298">
          <cell r="D37298"/>
        </row>
        <row r="37299">
          <cell r="D37299"/>
        </row>
        <row r="37300">
          <cell r="D37300"/>
        </row>
        <row r="37301">
          <cell r="D37301"/>
        </row>
        <row r="37302">
          <cell r="D37302"/>
        </row>
        <row r="37303">
          <cell r="D37303"/>
        </row>
        <row r="37304">
          <cell r="D37304"/>
        </row>
        <row r="37305">
          <cell r="D37305"/>
        </row>
        <row r="37306">
          <cell r="D37306"/>
        </row>
        <row r="37307">
          <cell r="D37307"/>
        </row>
        <row r="37308">
          <cell r="D37308"/>
        </row>
        <row r="37309">
          <cell r="D37309"/>
        </row>
        <row r="37310">
          <cell r="D37310"/>
        </row>
        <row r="37311">
          <cell r="D37311"/>
        </row>
        <row r="37312">
          <cell r="D37312"/>
        </row>
        <row r="37313">
          <cell r="D37313"/>
        </row>
        <row r="37314">
          <cell r="D37314"/>
        </row>
        <row r="37315">
          <cell r="D37315"/>
        </row>
        <row r="37316">
          <cell r="D37316"/>
        </row>
        <row r="37317">
          <cell r="D37317"/>
        </row>
        <row r="37318">
          <cell r="D37318"/>
        </row>
        <row r="37319">
          <cell r="D37319"/>
        </row>
        <row r="37320">
          <cell r="D37320"/>
        </row>
        <row r="37321">
          <cell r="D37321"/>
        </row>
        <row r="37322">
          <cell r="D37322"/>
        </row>
        <row r="37323">
          <cell r="D37323"/>
        </row>
        <row r="37324">
          <cell r="D37324"/>
        </row>
        <row r="37325">
          <cell r="D37325"/>
        </row>
        <row r="37326">
          <cell r="D37326"/>
        </row>
        <row r="37327">
          <cell r="D37327"/>
        </row>
        <row r="37328">
          <cell r="D37328"/>
        </row>
        <row r="37329">
          <cell r="D37329"/>
        </row>
        <row r="37330">
          <cell r="D37330"/>
        </row>
        <row r="37331">
          <cell r="D37331"/>
        </row>
        <row r="37332">
          <cell r="D37332"/>
        </row>
        <row r="37333">
          <cell r="D37333"/>
        </row>
        <row r="37334">
          <cell r="D37334"/>
        </row>
        <row r="37335">
          <cell r="D37335"/>
        </row>
        <row r="37336">
          <cell r="D37336"/>
        </row>
        <row r="37337">
          <cell r="D37337"/>
        </row>
        <row r="37338">
          <cell r="D37338"/>
        </row>
        <row r="37339">
          <cell r="D37339"/>
        </row>
        <row r="37340">
          <cell r="D37340"/>
        </row>
        <row r="37341">
          <cell r="D37341"/>
        </row>
        <row r="37342">
          <cell r="D37342"/>
        </row>
        <row r="37343">
          <cell r="D37343"/>
        </row>
        <row r="37344">
          <cell r="D37344"/>
        </row>
        <row r="37345">
          <cell r="D37345"/>
        </row>
        <row r="37346">
          <cell r="D37346"/>
        </row>
        <row r="37347">
          <cell r="D37347"/>
        </row>
        <row r="37348">
          <cell r="D37348"/>
        </row>
        <row r="37349">
          <cell r="D37349"/>
        </row>
        <row r="37350">
          <cell r="D37350"/>
        </row>
        <row r="37351">
          <cell r="D37351"/>
        </row>
        <row r="37352">
          <cell r="D37352"/>
        </row>
        <row r="37353">
          <cell r="D37353"/>
        </row>
        <row r="37354">
          <cell r="D37354"/>
        </row>
        <row r="37355">
          <cell r="D37355"/>
        </row>
        <row r="37356">
          <cell r="D37356"/>
        </row>
        <row r="37357">
          <cell r="D37357"/>
        </row>
        <row r="37358">
          <cell r="D37358"/>
        </row>
        <row r="37359">
          <cell r="D37359"/>
        </row>
        <row r="37360">
          <cell r="D37360"/>
        </row>
        <row r="37361">
          <cell r="D37361"/>
        </row>
        <row r="37362">
          <cell r="D37362"/>
        </row>
        <row r="37363">
          <cell r="D37363"/>
        </row>
        <row r="37364">
          <cell r="D37364"/>
        </row>
        <row r="37365">
          <cell r="D37365"/>
        </row>
        <row r="37366">
          <cell r="D37366"/>
        </row>
        <row r="37367">
          <cell r="D37367"/>
        </row>
        <row r="37368">
          <cell r="D37368"/>
        </row>
        <row r="37369">
          <cell r="D37369"/>
        </row>
        <row r="37370">
          <cell r="D37370"/>
        </row>
        <row r="37371">
          <cell r="D37371"/>
        </row>
        <row r="37372">
          <cell r="D37372"/>
        </row>
        <row r="37373">
          <cell r="D37373"/>
        </row>
        <row r="37374">
          <cell r="D37374"/>
        </row>
        <row r="37375">
          <cell r="D37375"/>
        </row>
        <row r="37376">
          <cell r="D37376"/>
        </row>
        <row r="37377">
          <cell r="D37377"/>
        </row>
        <row r="37378">
          <cell r="D37378"/>
        </row>
        <row r="37379">
          <cell r="D37379"/>
        </row>
        <row r="37380">
          <cell r="D37380"/>
        </row>
        <row r="37381">
          <cell r="D37381"/>
        </row>
        <row r="37382">
          <cell r="D37382"/>
        </row>
        <row r="37383">
          <cell r="D37383"/>
        </row>
        <row r="37384">
          <cell r="D37384"/>
        </row>
        <row r="37385">
          <cell r="D37385"/>
        </row>
        <row r="37386">
          <cell r="D37386"/>
        </row>
        <row r="37387">
          <cell r="D37387"/>
        </row>
        <row r="37388">
          <cell r="D37388"/>
        </row>
        <row r="37389">
          <cell r="D37389"/>
        </row>
        <row r="37390">
          <cell r="D37390"/>
        </row>
        <row r="37391">
          <cell r="D37391"/>
        </row>
        <row r="37392">
          <cell r="D37392"/>
        </row>
        <row r="37393">
          <cell r="D37393"/>
        </row>
        <row r="37394">
          <cell r="D37394"/>
        </row>
        <row r="37395">
          <cell r="D37395"/>
        </row>
        <row r="37396">
          <cell r="D37396"/>
        </row>
        <row r="37397">
          <cell r="D37397"/>
        </row>
        <row r="37398">
          <cell r="D37398"/>
        </row>
        <row r="37399">
          <cell r="D37399"/>
        </row>
        <row r="37400">
          <cell r="D37400"/>
        </row>
        <row r="37401">
          <cell r="D37401"/>
        </row>
        <row r="37402">
          <cell r="D37402"/>
        </row>
        <row r="37403">
          <cell r="D37403"/>
        </row>
        <row r="37404">
          <cell r="D37404"/>
        </row>
        <row r="37405">
          <cell r="D37405"/>
        </row>
        <row r="37406">
          <cell r="D37406"/>
        </row>
        <row r="37407">
          <cell r="D37407"/>
        </row>
        <row r="37408">
          <cell r="D37408"/>
        </row>
        <row r="37409">
          <cell r="D37409"/>
        </row>
        <row r="37410">
          <cell r="D37410"/>
        </row>
        <row r="37411">
          <cell r="D37411"/>
        </row>
        <row r="37412">
          <cell r="D37412"/>
        </row>
        <row r="37413">
          <cell r="D37413"/>
        </row>
        <row r="37414">
          <cell r="D37414"/>
        </row>
        <row r="37415">
          <cell r="D37415"/>
        </row>
        <row r="37416">
          <cell r="D37416"/>
        </row>
        <row r="37417">
          <cell r="D37417"/>
        </row>
        <row r="37418">
          <cell r="D37418"/>
        </row>
        <row r="37419">
          <cell r="D37419"/>
        </row>
        <row r="37420">
          <cell r="D37420"/>
        </row>
        <row r="37421">
          <cell r="D37421"/>
        </row>
        <row r="37422">
          <cell r="D37422"/>
        </row>
        <row r="37423">
          <cell r="D37423"/>
        </row>
        <row r="37424">
          <cell r="D37424"/>
        </row>
        <row r="37425">
          <cell r="D37425"/>
        </row>
        <row r="37426">
          <cell r="D37426"/>
        </row>
        <row r="37427">
          <cell r="D37427"/>
        </row>
        <row r="37428">
          <cell r="D37428"/>
        </row>
        <row r="37429">
          <cell r="D37429"/>
        </row>
        <row r="37430">
          <cell r="D37430"/>
        </row>
        <row r="37431">
          <cell r="D37431"/>
        </row>
        <row r="37432">
          <cell r="D37432"/>
        </row>
        <row r="37433">
          <cell r="D37433"/>
        </row>
        <row r="37434">
          <cell r="D37434"/>
        </row>
        <row r="37435">
          <cell r="D37435"/>
        </row>
        <row r="37436">
          <cell r="D37436"/>
        </row>
        <row r="37437">
          <cell r="D37437"/>
        </row>
        <row r="37438">
          <cell r="D37438"/>
        </row>
        <row r="37439">
          <cell r="D37439"/>
        </row>
        <row r="37440">
          <cell r="D37440"/>
        </row>
        <row r="37441">
          <cell r="D37441"/>
        </row>
        <row r="37442">
          <cell r="D37442"/>
        </row>
        <row r="37443">
          <cell r="D37443"/>
        </row>
        <row r="37444">
          <cell r="D37444"/>
        </row>
        <row r="37445">
          <cell r="D37445"/>
        </row>
        <row r="37446">
          <cell r="D37446"/>
        </row>
        <row r="37447">
          <cell r="D37447"/>
        </row>
        <row r="37448">
          <cell r="D37448"/>
        </row>
        <row r="37449">
          <cell r="D37449"/>
        </row>
        <row r="37450">
          <cell r="D37450"/>
        </row>
        <row r="37451">
          <cell r="D37451"/>
        </row>
        <row r="37452">
          <cell r="D37452"/>
        </row>
        <row r="37453">
          <cell r="D37453"/>
        </row>
        <row r="37454">
          <cell r="D37454"/>
        </row>
        <row r="37455">
          <cell r="D37455"/>
        </row>
        <row r="37456">
          <cell r="D37456"/>
        </row>
        <row r="37457">
          <cell r="D37457"/>
        </row>
        <row r="37458">
          <cell r="D37458"/>
        </row>
        <row r="37459">
          <cell r="D37459"/>
        </row>
        <row r="37460">
          <cell r="D37460"/>
        </row>
        <row r="37461">
          <cell r="D37461"/>
        </row>
        <row r="37462">
          <cell r="D37462"/>
        </row>
        <row r="37463">
          <cell r="D37463"/>
        </row>
        <row r="37464">
          <cell r="D37464"/>
        </row>
        <row r="37465">
          <cell r="D37465"/>
        </row>
        <row r="37466">
          <cell r="D37466"/>
        </row>
        <row r="37467">
          <cell r="D37467"/>
        </row>
        <row r="37468">
          <cell r="D37468"/>
        </row>
        <row r="37469">
          <cell r="D37469"/>
        </row>
        <row r="37470">
          <cell r="D37470"/>
        </row>
        <row r="37471">
          <cell r="D37471"/>
        </row>
        <row r="37472">
          <cell r="D37472"/>
        </row>
        <row r="37473">
          <cell r="D37473"/>
        </row>
        <row r="37474">
          <cell r="D37474"/>
        </row>
        <row r="37475">
          <cell r="D37475"/>
        </row>
        <row r="37476">
          <cell r="D37476"/>
        </row>
        <row r="37477">
          <cell r="D37477"/>
        </row>
        <row r="37478">
          <cell r="D37478"/>
        </row>
        <row r="37479">
          <cell r="D37479"/>
        </row>
        <row r="37480">
          <cell r="D37480"/>
        </row>
        <row r="37481">
          <cell r="D37481"/>
        </row>
        <row r="37482">
          <cell r="D37482"/>
        </row>
        <row r="37483">
          <cell r="D37483"/>
        </row>
        <row r="37484">
          <cell r="D37484"/>
        </row>
        <row r="37485">
          <cell r="D37485"/>
        </row>
        <row r="37486">
          <cell r="D37486"/>
        </row>
        <row r="37487">
          <cell r="D37487"/>
        </row>
        <row r="37488">
          <cell r="D37488"/>
        </row>
        <row r="37489">
          <cell r="D37489"/>
        </row>
        <row r="37490">
          <cell r="D37490"/>
        </row>
        <row r="37491">
          <cell r="D37491"/>
        </row>
        <row r="37492">
          <cell r="D37492"/>
        </row>
        <row r="37493">
          <cell r="D37493"/>
        </row>
        <row r="37494">
          <cell r="D37494"/>
        </row>
        <row r="37495">
          <cell r="D37495"/>
        </row>
        <row r="37496">
          <cell r="D37496"/>
        </row>
        <row r="37497">
          <cell r="D37497"/>
        </row>
        <row r="37498">
          <cell r="D37498"/>
        </row>
        <row r="37499">
          <cell r="D37499"/>
        </row>
        <row r="37500">
          <cell r="D37500"/>
        </row>
        <row r="37501">
          <cell r="D37501"/>
        </row>
        <row r="37502">
          <cell r="D37502"/>
        </row>
        <row r="37503">
          <cell r="D37503"/>
        </row>
        <row r="37504">
          <cell r="D37504"/>
        </row>
        <row r="37505">
          <cell r="D37505"/>
        </row>
        <row r="37506">
          <cell r="D37506"/>
        </row>
        <row r="37507">
          <cell r="D37507"/>
        </row>
        <row r="37508">
          <cell r="D37508"/>
        </row>
        <row r="37509">
          <cell r="D37509"/>
        </row>
        <row r="37510">
          <cell r="D37510"/>
        </row>
        <row r="37511">
          <cell r="D37511"/>
        </row>
        <row r="37512">
          <cell r="D37512"/>
        </row>
        <row r="37513">
          <cell r="D37513"/>
        </row>
        <row r="37514">
          <cell r="D37514"/>
        </row>
        <row r="37515">
          <cell r="D37515"/>
        </row>
        <row r="37516">
          <cell r="D37516"/>
        </row>
        <row r="37517">
          <cell r="D37517"/>
        </row>
        <row r="37518">
          <cell r="D37518"/>
        </row>
        <row r="37519">
          <cell r="D37519"/>
        </row>
        <row r="37520">
          <cell r="D37520"/>
        </row>
        <row r="37521">
          <cell r="D37521"/>
        </row>
        <row r="37522">
          <cell r="D37522"/>
        </row>
        <row r="37523">
          <cell r="D37523"/>
        </row>
        <row r="37524">
          <cell r="D37524"/>
        </row>
        <row r="37525">
          <cell r="D37525"/>
        </row>
        <row r="37526">
          <cell r="D37526"/>
        </row>
        <row r="37527">
          <cell r="D37527"/>
        </row>
        <row r="37528">
          <cell r="D37528"/>
        </row>
        <row r="37529">
          <cell r="D37529"/>
        </row>
        <row r="37530">
          <cell r="D37530"/>
        </row>
        <row r="37531">
          <cell r="D37531"/>
        </row>
        <row r="37532">
          <cell r="D37532"/>
        </row>
        <row r="37533">
          <cell r="D37533"/>
        </row>
        <row r="37534">
          <cell r="D37534"/>
        </row>
        <row r="37535">
          <cell r="D37535"/>
        </row>
        <row r="37536">
          <cell r="D37536"/>
        </row>
        <row r="37537">
          <cell r="D37537"/>
        </row>
        <row r="37538">
          <cell r="D37538"/>
        </row>
        <row r="37539">
          <cell r="D37539"/>
        </row>
        <row r="37540">
          <cell r="D37540"/>
        </row>
        <row r="37541">
          <cell r="D37541"/>
        </row>
        <row r="37542">
          <cell r="D37542"/>
        </row>
        <row r="37543">
          <cell r="D37543"/>
        </row>
        <row r="37544">
          <cell r="D37544"/>
        </row>
        <row r="37545">
          <cell r="D37545"/>
        </row>
        <row r="37546">
          <cell r="D37546"/>
        </row>
        <row r="37547">
          <cell r="D37547"/>
        </row>
        <row r="37548">
          <cell r="D37548"/>
        </row>
        <row r="37549">
          <cell r="D37549"/>
        </row>
        <row r="37550">
          <cell r="D37550"/>
        </row>
        <row r="37551">
          <cell r="D37551"/>
        </row>
        <row r="37552">
          <cell r="D37552"/>
        </row>
        <row r="37553">
          <cell r="D37553"/>
        </row>
        <row r="37554">
          <cell r="D37554"/>
        </row>
        <row r="37555">
          <cell r="D37555"/>
        </row>
        <row r="37556">
          <cell r="D37556"/>
        </row>
        <row r="37557">
          <cell r="D37557"/>
        </row>
        <row r="37558">
          <cell r="D37558"/>
        </row>
        <row r="37559">
          <cell r="D37559"/>
        </row>
        <row r="37560">
          <cell r="D37560"/>
        </row>
        <row r="37561">
          <cell r="D37561"/>
        </row>
        <row r="37562">
          <cell r="D37562"/>
        </row>
        <row r="37563">
          <cell r="D37563"/>
        </row>
        <row r="37564">
          <cell r="D37564"/>
        </row>
        <row r="37565">
          <cell r="D37565"/>
        </row>
        <row r="37566">
          <cell r="D37566"/>
        </row>
        <row r="37567">
          <cell r="D37567"/>
        </row>
        <row r="37568">
          <cell r="D37568"/>
        </row>
        <row r="37569">
          <cell r="D37569"/>
        </row>
        <row r="37570">
          <cell r="D37570"/>
        </row>
        <row r="37571">
          <cell r="D37571"/>
        </row>
        <row r="37572">
          <cell r="D37572"/>
        </row>
        <row r="37573">
          <cell r="D37573"/>
        </row>
        <row r="37574">
          <cell r="D37574"/>
        </row>
        <row r="37575">
          <cell r="D37575"/>
        </row>
        <row r="37576">
          <cell r="D37576"/>
        </row>
        <row r="37577">
          <cell r="D37577"/>
        </row>
        <row r="37578">
          <cell r="D37578"/>
        </row>
        <row r="37579">
          <cell r="D37579"/>
        </row>
        <row r="37580">
          <cell r="D37580"/>
        </row>
        <row r="37581">
          <cell r="D37581"/>
        </row>
        <row r="37582">
          <cell r="D37582"/>
        </row>
        <row r="37583">
          <cell r="D37583"/>
        </row>
        <row r="37584">
          <cell r="D37584"/>
        </row>
        <row r="37585">
          <cell r="D37585"/>
        </row>
        <row r="37586">
          <cell r="D37586"/>
        </row>
        <row r="37587">
          <cell r="D37587"/>
        </row>
        <row r="37588">
          <cell r="D37588"/>
        </row>
        <row r="37589">
          <cell r="D37589"/>
        </row>
        <row r="37590">
          <cell r="D37590"/>
        </row>
        <row r="37591">
          <cell r="D37591"/>
        </row>
        <row r="37592">
          <cell r="D37592"/>
        </row>
        <row r="37593">
          <cell r="D37593"/>
        </row>
        <row r="37594">
          <cell r="D37594"/>
        </row>
        <row r="37595">
          <cell r="D37595"/>
        </row>
        <row r="37596">
          <cell r="D37596"/>
        </row>
        <row r="37597">
          <cell r="D37597"/>
        </row>
        <row r="37598">
          <cell r="D37598"/>
        </row>
        <row r="37599">
          <cell r="D37599"/>
        </row>
        <row r="37600">
          <cell r="D37600"/>
        </row>
        <row r="37601">
          <cell r="D37601"/>
        </row>
        <row r="37602">
          <cell r="D37602"/>
        </row>
        <row r="37603">
          <cell r="D37603"/>
        </row>
        <row r="37604">
          <cell r="D37604"/>
        </row>
        <row r="37605">
          <cell r="D37605"/>
        </row>
        <row r="37606">
          <cell r="D37606"/>
        </row>
        <row r="37607">
          <cell r="D37607"/>
        </row>
        <row r="37608">
          <cell r="D37608"/>
        </row>
        <row r="37609">
          <cell r="D37609"/>
        </row>
        <row r="37610">
          <cell r="D37610"/>
        </row>
        <row r="37611">
          <cell r="D37611"/>
        </row>
        <row r="37612">
          <cell r="D37612"/>
        </row>
        <row r="37613">
          <cell r="D37613"/>
        </row>
        <row r="37614">
          <cell r="D37614"/>
        </row>
        <row r="37615">
          <cell r="D37615"/>
        </row>
        <row r="37616">
          <cell r="D37616"/>
        </row>
        <row r="37617">
          <cell r="D37617"/>
        </row>
        <row r="37618">
          <cell r="D37618"/>
        </row>
        <row r="37619">
          <cell r="D37619"/>
        </row>
        <row r="37620">
          <cell r="D37620"/>
        </row>
        <row r="37621">
          <cell r="D37621"/>
        </row>
        <row r="37622">
          <cell r="D37622"/>
        </row>
        <row r="37623">
          <cell r="D37623"/>
        </row>
        <row r="37624">
          <cell r="D37624"/>
        </row>
        <row r="37625">
          <cell r="D37625"/>
        </row>
        <row r="37626">
          <cell r="D37626"/>
        </row>
        <row r="37627">
          <cell r="D37627"/>
        </row>
        <row r="37628">
          <cell r="D37628"/>
        </row>
        <row r="37629">
          <cell r="D37629"/>
        </row>
        <row r="37630">
          <cell r="D37630"/>
        </row>
        <row r="37631">
          <cell r="D37631"/>
        </row>
        <row r="37632">
          <cell r="D37632"/>
        </row>
        <row r="37633">
          <cell r="D37633"/>
        </row>
        <row r="37634">
          <cell r="D37634"/>
        </row>
        <row r="37635">
          <cell r="D37635"/>
        </row>
        <row r="37636">
          <cell r="D37636"/>
        </row>
        <row r="37637">
          <cell r="D37637"/>
        </row>
        <row r="37638">
          <cell r="D37638"/>
        </row>
        <row r="37639">
          <cell r="D37639"/>
        </row>
        <row r="37640">
          <cell r="D37640"/>
        </row>
        <row r="37641">
          <cell r="D37641"/>
        </row>
        <row r="37642">
          <cell r="D37642"/>
        </row>
        <row r="37643">
          <cell r="D37643"/>
        </row>
        <row r="37644">
          <cell r="D37644"/>
        </row>
        <row r="37645">
          <cell r="D37645"/>
        </row>
        <row r="37646">
          <cell r="D37646"/>
        </row>
        <row r="37647">
          <cell r="D37647"/>
        </row>
        <row r="37648">
          <cell r="D37648"/>
        </row>
        <row r="37649">
          <cell r="D37649"/>
        </row>
        <row r="37650">
          <cell r="D37650"/>
        </row>
        <row r="37651">
          <cell r="D37651"/>
        </row>
        <row r="37652">
          <cell r="D37652"/>
        </row>
        <row r="37653">
          <cell r="D37653"/>
        </row>
        <row r="37654">
          <cell r="D37654"/>
        </row>
        <row r="37655">
          <cell r="D37655"/>
        </row>
        <row r="37656">
          <cell r="D37656"/>
        </row>
        <row r="37657">
          <cell r="D37657"/>
        </row>
        <row r="37658">
          <cell r="D37658"/>
        </row>
        <row r="37659">
          <cell r="D37659"/>
        </row>
        <row r="37660">
          <cell r="D37660"/>
        </row>
        <row r="37661">
          <cell r="D37661"/>
        </row>
        <row r="37662">
          <cell r="D37662"/>
        </row>
        <row r="37663">
          <cell r="D37663"/>
        </row>
        <row r="37664">
          <cell r="D37664"/>
        </row>
        <row r="37665">
          <cell r="D37665"/>
        </row>
        <row r="37666">
          <cell r="D37666"/>
        </row>
        <row r="37667">
          <cell r="D37667"/>
        </row>
        <row r="37668">
          <cell r="D37668"/>
        </row>
        <row r="37669">
          <cell r="D37669"/>
        </row>
        <row r="37670">
          <cell r="D37670"/>
        </row>
        <row r="37671">
          <cell r="D37671"/>
        </row>
        <row r="37672">
          <cell r="D37672"/>
        </row>
        <row r="37673">
          <cell r="D37673"/>
        </row>
        <row r="37674">
          <cell r="D37674"/>
        </row>
        <row r="37675">
          <cell r="D37675"/>
        </row>
        <row r="37676">
          <cell r="D37676"/>
        </row>
        <row r="37677">
          <cell r="D37677"/>
        </row>
        <row r="37678">
          <cell r="D37678"/>
        </row>
        <row r="37679">
          <cell r="D37679"/>
        </row>
        <row r="37680">
          <cell r="D37680"/>
        </row>
        <row r="37681">
          <cell r="D37681"/>
        </row>
        <row r="37682">
          <cell r="D37682"/>
        </row>
        <row r="37683">
          <cell r="D37683"/>
        </row>
        <row r="37684">
          <cell r="D37684"/>
        </row>
        <row r="37685">
          <cell r="D37685"/>
        </row>
        <row r="37686">
          <cell r="D37686"/>
        </row>
        <row r="37687">
          <cell r="D37687"/>
        </row>
        <row r="37688">
          <cell r="D37688"/>
        </row>
        <row r="37689">
          <cell r="D37689"/>
        </row>
        <row r="37690">
          <cell r="D37690"/>
        </row>
        <row r="37691">
          <cell r="D37691"/>
        </row>
        <row r="37692">
          <cell r="D37692"/>
        </row>
        <row r="37693">
          <cell r="D37693"/>
        </row>
        <row r="37694">
          <cell r="D37694"/>
        </row>
        <row r="37695">
          <cell r="D37695"/>
        </row>
        <row r="37696">
          <cell r="D37696"/>
        </row>
        <row r="37697">
          <cell r="D37697"/>
        </row>
        <row r="37698">
          <cell r="D37698"/>
        </row>
        <row r="37699">
          <cell r="D37699"/>
        </row>
        <row r="37700">
          <cell r="D37700"/>
        </row>
        <row r="37701">
          <cell r="D37701"/>
        </row>
        <row r="37702">
          <cell r="D37702"/>
        </row>
        <row r="37703">
          <cell r="D37703"/>
        </row>
        <row r="37704">
          <cell r="D37704"/>
        </row>
        <row r="37705">
          <cell r="D37705"/>
        </row>
        <row r="37706">
          <cell r="D37706"/>
        </row>
        <row r="37707">
          <cell r="D37707"/>
        </row>
        <row r="37708">
          <cell r="D37708"/>
        </row>
        <row r="37709">
          <cell r="D37709"/>
        </row>
        <row r="37710">
          <cell r="D37710"/>
        </row>
        <row r="37711">
          <cell r="D37711"/>
        </row>
        <row r="37712">
          <cell r="D37712"/>
        </row>
        <row r="37713">
          <cell r="D37713"/>
        </row>
        <row r="37714">
          <cell r="D37714"/>
        </row>
        <row r="37715">
          <cell r="D37715"/>
        </row>
        <row r="37716">
          <cell r="D37716"/>
        </row>
        <row r="37717">
          <cell r="D37717"/>
        </row>
        <row r="37718">
          <cell r="D37718"/>
        </row>
        <row r="37719">
          <cell r="D37719"/>
        </row>
        <row r="37720">
          <cell r="D37720"/>
        </row>
        <row r="37721">
          <cell r="D37721"/>
        </row>
        <row r="37722">
          <cell r="D37722"/>
        </row>
        <row r="37723">
          <cell r="D37723"/>
        </row>
        <row r="37724">
          <cell r="D37724"/>
        </row>
        <row r="37725">
          <cell r="D37725"/>
        </row>
        <row r="37726">
          <cell r="D37726"/>
        </row>
        <row r="37727">
          <cell r="D37727"/>
        </row>
        <row r="37728">
          <cell r="D37728"/>
        </row>
        <row r="37729">
          <cell r="D37729"/>
        </row>
        <row r="37730">
          <cell r="D37730"/>
        </row>
        <row r="37731">
          <cell r="D37731"/>
        </row>
        <row r="37732">
          <cell r="D37732"/>
        </row>
        <row r="37733">
          <cell r="D37733"/>
        </row>
        <row r="37734">
          <cell r="D37734"/>
        </row>
        <row r="37735">
          <cell r="D37735"/>
        </row>
        <row r="37736">
          <cell r="D37736"/>
        </row>
        <row r="37737">
          <cell r="D37737"/>
        </row>
        <row r="37738">
          <cell r="D37738"/>
        </row>
        <row r="37739">
          <cell r="D37739"/>
        </row>
        <row r="37740">
          <cell r="D37740"/>
        </row>
        <row r="37741">
          <cell r="D37741"/>
        </row>
        <row r="37742">
          <cell r="D37742"/>
        </row>
        <row r="37743">
          <cell r="D37743"/>
        </row>
        <row r="37744">
          <cell r="D37744"/>
        </row>
        <row r="37745">
          <cell r="D37745"/>
        </row>
        <row r="37746">
          <cell r="D37746"/>
        </row>
        <row r="37747">
          <cell r="D37747"/>
        </row>
        <row r="37748">
          <cell r="D37748"/>
        </row>
        <row r="37749">
          <cell r="D37749"/>
        </row>
        <row r="37750">
          <cell r="D37750"/>
        </row>
        <row r="37751">
          <cell r="D37751"/>
        </row>
        <row r="37752">
          <cell r="D37752"/>
        </row>
        <row r="37753">
          <cell r="D37753"/>
        </row>
        <row r="37754">
          <cell r="D37754"/>
        </row>
        <row r="37755">
          <cell r="D37755"/>
        </row>
        <row r="37756">
          <cell r="D37756"/>
        </row>
        <row r="37757">
          <cell r="D37757"/>
        </row>
        <row r="37758">
          <cell r="D37758"/>
        </row>
        <row r="37759">
          <cell r="D37759"/>
        </row>
        <row r="37760">
          <cell r="D37760"/>
        </row>
        <row r="37761">
          <cell r="D37761"/>
        </row>
        <row r="37762">
          <cell r="D37762"/>
        </row>
        <row r="37763">
          <cell r="D37763"/>
        </row>
        <row r="37764">
          <cell r="D37764"/>
        </row>
        <row r="37765">
          <cell r="D37765"/>
        </row>
        <row r="37766">
          <cell r="D37766"/>
        </row>
        <row r="37767">
          <cell r="D37767"/>
        </row>
        <row r="37768">
          <cell r="D37768"/>
        </row>
        <row r="37769">
          <cell r="D37769"/>
        </row>
        <row r="37770">
          <cell r="D37770"/>
        </row>
        <row r="37771">
          <cell r="D37771"/>
        </row>
        <row r="37772">
          <cell r="D37772"/>
        </row>
        <row r="37773">
          <cell r="D37773"/>
        </row>
        <row r="37774">
          <cell r="D37774"/>
        </row>
        <row r="37775">
          <cell r="D37775"/>
        </row>
        <row r="37776">
          <cell r="D37776"/>
        </row>
        <row r="37777">
          <cell r="D37777"/>
        </row>
        <row r="37778">
          <cell r="D37778"/>
        </row>
        <row r="37779">
          <cell r="D37779"/>
        </row>
        <row r="37780">
          <cell r="D37780"/>
        </row>
        <row r="37781">
          <cell r="D37781"/>
        </row>
        <row r="37782">
          <cell r="D37782"/>
        </row>
        <row r="37783">
          <cell r="D37783"/>
        </row>
        <row r="37784">
          <cell r="D37784"/>
        </row>
        <row r="37785">
          <cell r="D37785"/>
        </row>
        <row r="37786">
          <cell r="D37786"/>
        </row>
        <row r="37787">
          <cell r="D37787"/>
        </row>
        <row r="37788">
          <cell r="D37788"/>
        </row>
        <row r="37789">
          <cell r="D37789"/>
        </row>
        <row r="37790">
          <cell r="D37790"/>
        </row>
        <row r="37791">
          <cell r="D37791"/>
        </row>
        <row r="37792">
          <cell r="D37792"/>
        </row>
        <row r="37793">
          <cell r="D37793"/>
        </row>
        <row r="37794">
          <cell r="D37794"/>
        </row>
        <row r="37795">
          <cell r="D37795"/>
        </row>
        <row r="37796">
          <cell r="D37796"/>
        </row>
        <row r="37797">
          <cell r="D37797"/>
        </row>
        <row r="37798">
          <cell r="D37798"/>
        </row>
        <row r="37799">
          <cell r="D37799"/>
        </row>
        <row r="37800">
          <cell r="D37800"/>
        </row>
        <row r="37801">
          <cell r="D37801"/>
        </row>
        <row r="37802">
          <cell r="D37802"/>
        </row>
        <row r="37803">
          <cell r="D37803"/>
        </row>
        <row r="37804">
          <cell r="D37804"/>
        </row>
        <row r="37805">
          <cell r="D37805"/>
        </row>
        <row r="37806">
          <cell r="D37806"/>
        </row>
        <row r="37807">
          <cell r="D37807"/>
        </row>
        <row r="37808">
          <cell r="D37808"/>
        </row>
        <row r="37809">
          <cell r="D37809"/>
        </row>
        <row r="37810">
          <cell r="D37810"/>
        </row>
        <row r="37811">
          <cell r="D37811"/>
        </row>
        <row r="37812">
          <cell r="D37812"/>
        </row>
        <row r="37813">
          <cell r="D37813"/>
        </row>
        <row r="37814">
          <cell r="D37814"/>
        </row>
        <row r="37815">
          <cell r="D37815"/>
        </row>
        <row r="37816">
          <cell r="D37816"/>
        </row>
        <row r="37817">
          <cell r="D37817"/>
        </row>
        <row r="37818">
          <cell r="D37818"/>
        </row>
        <row r="37819">
          <cell r="D37819"/>
        </row>
        <row r="37820">
          <cell r="D37820"/>
        </row>
        <row r="37821">
          <cell r="D37821"/>
        </row>
        <row r="37822">
          <cell r="D37822"/>
        </row>
        <row r="37823">
          <cell r="D37823"/>
        </row>
        <row r="37824">
          <cell r="D37824"/>
        </row>
        <row r="37825">
          <cell r="D37825"/>
        </row>
        <row r="37826">
          <cell r="D37826"/>
        </row>
        <row r="37827">
          <cell r="D37827"/>
        </row>
        <row r="37828">
          <cell r="D37828"/>
        </row>
        <row r="37829">
          <cell r="D37829"/>
        </row>
        <row r="37830">
          <cell r="D37830"/>
        </row>
        <row r="37831">
          <cell r="D37831"/>
        </row>
        <row r="37832">
          <cell r="D37832"/>
        </row>
        <row r="37833">
          <cell r="D37833"/>
        </row>
        <row r="37834">
          <cell r="D37834"/>
        </row>
        <row r="37835">
          <cell r="D37835"/>
        </row>
        <row r="37836">
          <cell r="D37836"/>
        </row>
        <row r="37837">
          <cell r="D37837"/>
        </row>
        <row r="37838">
          <cell r="D37838"/>
        </row>
        <row r="37839">
          <cell r="D37839"/>
        </row>
        <row r="37840">
          <cell r="D37840"/>
        </row>
        <row r="37841">
          <cell r="D37841"/>
        </row>
        <row r="37842">
          <cell r="D37842"/>
        </row>
        <row r="37843">
          <cell r="D37843"/>
        </row>
        <row r="37844">
          <cell r="D37844"/>
        </row>
        <row r="37845">
          <cell r="D37845"/>
        </row>
        <row r="37846">
          <cell r="D37846"/>
        </row>
        <row r="37847">
          <cell r="D37847"/>
        </row>
        <row r="37848">
          <cell r="D37848"/>
        </row>
        <row r="37849">
          <cell r="D37849"/>
        </row>
        <row r="37850">
          <cell r="D37850"/>
        </row>
        <row r="37851">
          <cell r="D37851"/>
        </row>
        <row r="37852">
          <cell r="D37852"/>
        </row>
        <row r="37853">
          <cell r="D37853"/>
        </row>
        <row r="37854">
          <cell r="D37854"/>
        </row>
        <row r="37855">
          <cell r="D37855"/>
        </row>
        <row r="37856">
          <cell r="D37856"/>
        </row>
        <row r="37857">
          <cell r="D37857"/>
        </row>
        <row r="37858">
          <cell r="D37858"/>
        </row>
        <row r="37859">
          <cell r="D37859"/>
        </row>
        <row r="37860">
          <cell r="D37860"/>
        </row>
        <row r="37861">
          <cell r="D37861"/>
        </row>
        <row r="37862">
          <cell r="D37862"/>
        </row>
        <row r="37863">
          <cell r="D37863"/>
        </row>
        <row r="37864">
          <cell r="D37864"/>
        </row>
        <row r="37865">
          <cell r="D37865"/>
        </row>
        <row r="37866">
          <cell r="D37866"/>
        </row>
        <row r="37867">
          <cell r="D37867"/>
        </row>
        <row r="37868">
          <cell r="D37868"/>
        </row>
        <row r="37869">
          <cell r="D37869"/>
        </row>
        <row r="37870">
          <cell r="D37870"/>
        </row>
        <row r="37871">
          <cell r="D37871"/>
        </row>
        <row r="37872">
          <cell r="D37872"/>
        </row>
        <row r="37873">
          <cell r="D37873"/>
        </row>
        <row r="37874">
          <cell r="D37874"/>
        </row>
        <row r="37875">
          <cell r="D37875"/>
        </row>
        <row r="37876">
          <cell r="D37876"/>
        </row>
        <row r="37877">
          <cell r="D37877"/>
        </row>
        <row r="37878">
          <cell r="D37878"/>
        </row>
        <row r="37879">
          <cell r="D37879"/>
        </row>
        <row r="37880">
          <cell r="D37880"/>
        </row>
        <row r="37881">
          <cell r="D37881"/>
        </row>
        <row r="37882">
          <cell r="D37882"/>
        </row>
        <row r="37883">
          <cell r="D37883"/>
        </row>
        <row r="37884">
          <cell r="D37884"/>
        </row>
        <row r="37885">
          <cell r="D37885"/>
        </row>
        <row r="37886">
          <cell r="D37886"/>
        </row>
        <row r="37887">
          <cell r="D37887"/>
        </row>
        <row r="37888">
          <cell r="D37888"/>
        </row>
        <row r="37889">
          <cell r="D37889"/>
        </row>
        <row r="37890">
          <cell r="D37890"/>
        </row>
        <row r="37891">
          <cell r="D37891"/>
        </row>
        <row r="37892">
          <cell r="D37892"/>
        </row>
        <row r="37893">
          <cell r="D37893"/>
        </row>
        <row r="37894">
          <cell r="D37894"/>
        </row>
        <row r="37895">
          <cell r="D37895"/>
        </row>
        <row r="37896">
          <cell r="D37896"/>
        </row>
        <row r="37897">
          <cell r="D37897"/>
        </row>
        <row r="37898">
          <cell r="D37898"/>
        </row>
        <row r="37899">
          <cell r="D37899"/>
        </row>
        <row r="37900">
          <cell r="D37900"/>
        </row>
        <row r="37901">
          <cell r="D37901"/>
        </row>
        <row r="37902">
          <cell r="D37902"/>
        </row>
        <row r="37903">
          <cell r="D37903"/>
        </row>
        <row r="37904">
          <cell r="D37904"/>
        </row>
        <row r="37905">
          <cell r="D37905"/>
        </row>
        <row r="37906">
          <cell r="D37906"/>
        </row>
        <row r="37907">
          <cell r="D37907"/>
        </row>
        <row r="37908">
          <cell r="D37908"/>
        </row>
        <row r="37909">
          <cell r="D37909"/>
        </row>
        <row r="37910">
          <cell r="D37910"/>
        </row>
        <row r="37911">
          <cell r="D37911"/>
        </row>
        <row r="37912">
          <cell r="D37912"/>
        </row>
        <row r="37913">
          <cell r="D37913"/>
        </row>
        <row r="37914">
          <cell r="D37914"/>
        </row>
        <row r="37915">
          <cell r="D37915"/>
        </row>
        <row r="37916">
          <cell r="D37916"/>
        </row>
        <row r="37917">
          <cell r="D37917"/>
        </row>
        <row r="37918">
          <cell r="D37918"/>
        </row>
        <row r="37919">
          <cell r="D37919"/>
        </row>
        <row r="37920">
          <cell r="D37920"/>
        </row>
        <row r="37921">
          <cell r="D37921"/>
        </row>
        <row r="37922">
          <cell r="D37922"/>
        </row>
        <row r="37923">
          <cell r="D37923"/>
        </row>
        <row r="37924">
          <cell r="D37924"/>
        </row>
        <row r="37925">
          <cell r="D37925"/>
        </row>
        <row r="37926">
          <cell r="D37926"/>
        </row>
        <row r="37927">
          <cell r="D37927"/>
        </row>
        <row r="37928">
          <cell r="D37928"/>
        </row>
        <row r="37929">
          <cell r="D37929"/>
        </row>
        <row r="37930">
          <cell r="D37930"/>
        </row>
        <row r="37931">
          <cell r="D37931"/>
        </row>
        <row r="37932">
          <cell r="D37932"/>
        </row>
        <row r="37933">
          <cell r="D37933"/>
        </row>
        <row r="37934">
          <cell r="D37934"/>
        </row>
        <row r="37935">
          <cell r="D37935"/>
        </row>
        <row r="37936">
          <cell r="D37936"/>
        </row>
        <row r="37937">
          <cell r="D37937"/>
        </row>
        <row r="37938">
          <cell r="D37938"/>
        </row>
        <row r="37939">
          <cell r="D37939"/>
        </row>
        <row r="37940">
          <cell r="D37940"/>
        </row>
        <row r="37941">
          <cell r="D37941"/>
        </row>
        <row r="37942">
          <cell r="D37942"/>
        </row>
        <row r="37943">
          <cell r="D37943"/>
        </row>
        <row r="37944">
          <cell r="D37944"/>
        </row>
        <row r="37945">
          <cell r="D37945"/>
        </row>
        <row r="37946">
          <cell r="D37946"/>
        </row>
        <row r="37947">
          <cell r="D37947"/>
        </row>
        <row r="37948">
          <cell r="D37948"/>
        </row>
        <row r="37949">
          <cell r="D37949"/>
        </row>
        <row r="37950">
          <cell r="D37950"/>
        </row>
        <row r="37951">
          <cell r="D37951"/>
        </row>
        <row r="37952">
          <cell r="D37952"/>
        </row>
        <row r="37953">
          <cell r="D37953"/>
        </row>
        <row r="37954">
          <cell r="D37954"/>
        </row>
        <row r="37955">
          <cell r="D37955"/>
        </row>
        <row r="37956">
          <cell r="D37956"/>
        </row>
        <row r="37957">
          <cell r="D37957"/>
        </row>
        <row r="37958">
          <cell r="D37958"/>
        </row>
        <row r="37959">
          <cell r="D37959"/>
        </row>
        <row r="37960">
          <cell r="D37960"/>
        </row>
        <row r="37961">
          <cell r="D37961"/>
        </row>
        <row r="37962">
          <cell r="D37962"/>
        </row>
        <row r="37963">
          <cell r="D37963"/>
        </row>
        <row r="37964">
          <cell r="D37964"/>
        </row>
        <row r="37965">
          <cell r="D37965"/>
        </row>
        <row r="37966">
          <cell r="D37966"/>
        </row>
        <row r="37967">
          <cell r="D37967"/>
        </row>
        <row r="37968">
          <cell r="D37968"/>
        </row>
        <row r="37969">
          <cell r="D37969"/>
        </row>
        <row r="37970">
          <cell r="D37970"/>
        </row>
        <row r="37971">
          <cell r="D37971"/>
        </row>
        <row r="37972">
          <cell r="D37972"/>
        </row>
        <row r="37973">
          <cell r="D37973"/>
        </row>
        <row r="37974">
          <cell r="D37974"/>
        </row>
        <row r="37975">
          <cell r="D37975"/>
        </row>
        <row r="37976">
          <cell r="D37976"/>
        </row>
        <row r="37977">
          <cell r="D37977"/>
        </row>
        <row r="37978">
          <cell r="D37978"/>
        </row>
        <row r="37979">
          <cell r="D37979"/>
        </row>
        <row r="37980">
          <cell r="D37980"/>
        </row>
        <row r="37981">
          <cell r="D37981"/>
        </row>
        <row r="37982">
          <cell r="D37982"/>
        </row>
        <row r="37983">
          <cell r="D37983"/>
        </row>
        <row r="37984">
          <cell r="D37984"/>
        </row>
        <row r="37985">
          <cell r="D37985"/>
        </row>
        <row r="37986">
          <cell r="D37986"/>
        </row>
        <row r="37987">
          <cell r="D37987"/>
        </row>
        <row r="37988">
          <cell r="D37988"/>
        </row>
        <row r="37989">
          <cell r="D37989"/>
        </row>
        <row r="37990">
          <cell r="D37990"/>
        </row>
        <row r="37991">
          <cell r="D37991"/>
        </row>
        <row r="37992">
          <cell r="D37992"/>
        </row>
        <row r="37993">
          <cell r="D37993"/>
        </row>
        <row r="37994">
          <cell r="D37994"/>
        </row>
        <row r="37995">
          <cell r="D37995"/>
        </row>
        <row r="37996">
          <cell r="D37996"/>
        </row>
        <row r="37997">
          <cell r="D37997"/>
        </row>
        <row r="37998">
          <cell r="D37998"/>
        </row>
        <row r="37999">
          <cell r="D37999"/>
        </row>
        <row r="38000">
          <cell r="D38000"/>
        </row>
        <row r="38001">
          <cell r="D38001"/>
        </row>
        <row r="38002">
          <cell r="D38002"/>
        </row>
        <row r="38003">
          <cell r="D38003"/>
        </row>
        <row r="38004">
          <cell r="D38004"/>
        </row>
        <row r="38005">
          <cell r="D38005"/>
        </row>
        <row r="38006">
          <cell r="D38006"/>
        </row>
        <row r="38007">
          <cell r="D38007"/>
        </row>
        <row r="38008">
          <cell r="D38008"/>
        </row>
        <row r="38009">
          <cell r="D38009"/>
        </row>
        <row r="38010">
          <cell r="D38010"/>
        </row>
        <row r="38011">
          <cell r="D38011"/>
        </row>
        <row r="38012">
          <cell r="D38012"/>
        </row>
        <row r="38013">
          <cell r="D38013"/>
        </row>
        <row r="38014">
          <cell r="D38014"/>
        </row>
        <row r="38015">
          <cell r="D38015"/>
        </row>
        <row r="38016">
          <cell r="D38016"/>
        </row>
        <row r="38017">
          <cell r="D38017"/>
        </row>
        <row r="38018">
          <cell r="D38018"/>
        </row>
        <row r="38019">
          <cell r="D38019"/>
        </row>
        <row r="38020">
          <cell r="D38020"/>
        </row>
        <row r="38021">
          <cell r="D38021"/>
        </row>
        <row r="38022">
          <cell r="D38022"/>
        </row>
        <row r="38023">
          <cell r="D38023"/>
        </row>
        <row r="38024">
          <cell r="D38024"/>
        </row>
        <row r="38025">
          <cell r="D38025"/>
        </row>
        <row r="38026">
          <cell r="D38026"/>
        </row>
        <row r="38027">
          <cell r="D38027"/>
        </row>
        <row r="38028">
          <cell r="D38028"/>
        </row>
        <row r="38029">
          <cell r="D38029"/>
        </row>
        <row r="38030">
          <cell r="D38030"/>
        </row>
        <row r="38031">
          <cell r="D38031"/>
        </row>
        <row r="38032">
          <cell r="D38032"/>
        </row>
        <row r="38033">
          <cell r="D38033"/>
        </row>
        <row r="38034">
          <cell r="D38034"/>
        </row>
        <row r="38035">
          <cell r="D38035"/>
        </row>
        <row r="38036">
          <cell r="D38036"/>
        </row>
        <row r="38037">
          <cell r="D38037"/>
        </row>
        <row r="38038">
          <cell r="D38038"/>
        </row>
        <row r="38039">
          <cell r="D38039"/>
        </row>
        <row r="38040">
          <cell r="D38040"/>
        </row>
        <row r="38041">
          <cell r="D38041"/>
        </row>
        <row r="38042">
          <cell r="D38042"/>
        </row>
        <row r="38043">
          <cell r="D38043"/>
        </row>
        <row r="38044">
          <cell r="D38044"/>
        </row>
        <row r="38045">
          <cell r="D38045"/>
        </row>
        <row r="38046">
          <cell r="D38046"/>
        </row>
        <row r="38047">
          <cell r="D38047"/>
        </row>
        <row r="38048">
          <cell r="D38048"/>
        </row>
        <row r="38049">
          <cell r="D38049"/>
        </row>
        <row r="38050">
          <cell r="D38050"/>
        </row>
        <row r="38051">
          <cell r="D38051"/>
        </row>
        <row r="38052">
          <cell r="D38052"/>
        </row>
        <row r="38053">
          <cell r="D38053"/>
        </row>
        <row r="38054">
          <cell r="D38054"/>
        </row>
        <row r="38055">
          <cell r="D38055"/>
        </row>
        <row r="38056">
          <cell r="D38056"/>
        </row>
        <row r="38057">
          <cell r="D38057"/>
        </row>
        <row r="38058">
          <cell r="D38058"/>
        </row>
        <row r="38059">
          <cell r="D38059"/>
        </row>
        <row r="38060">
          <cell r="D38060"/>
        </row>
        <row r="38061">
          <cell r="D38061"/>
        </row>
        <row r="38062">
          <cell r="D38062"/>
        </row>
        <row r="38063">
          <cell r="D38063"/>
        </row>
        <row r="38064">
          <cell r="D38064"/>
        </row>
        <row r="38065">
          <cell r="D38065"/>
        </row>
        <row r="38066">
          <cell r="D38066"/>
        </row>
        <row r="38067">
          <cell r="D38067"/>
        </row>
        <row r="38068">
          <cell r="D38068"/>
        </row>
        <row r="38069">
          <cell r="D38069"/>
        </row>
        <row r="38070">
          <cell r="D38070"/>
        </row>
        <row r="38071">
          <cell r="D38071"/>
        </row>
        <row r="38072">
          <cell r="D38072"/>
        </row>
        <row r="38073">
          <cell r="D38073"/>
        </row>
        <row r="38074">
          <cell r="D38074"/>
        </row>
        <row r="38075">
          <cell r="D38075"/>
        </row>
        <row r="38076">
          <cell r="D38076"/>
        </row>
        <row r="38077">
          <cell r="D38077"/>
        </row>
        <row r="38078">
          <cell r="D38078"/>
        </row>
        <row r="38079">
          <cell r="D38079"/>
        </row>
        <row r="38080">
          <cell r="D38080"/>
        </row>
        <row r="38081">
          <cell r="D38081"/>
        </row>
        <row r="38082">
          <cell r="D38082"/>
        </row>
        <row r="38083">
          <cell r="D38083"/>
        </row>
        <row r="38084">
          <cell r="D38084"/>
        </row>
        <row r="38085">
          <cell r="D38085"/>
        </row>
        <row r="38086">
          <cell r="D38086"/>
        </row>
        <row r="38087">
          <cell r="D38087"/>
        </row>
        <row r="38088">
          <cell r="D38088"/>
        </row>
        <row r="38089">
          <cell r="D38089"/>
        </row>
        <row r="38090">
          <cell r="D38090"/>
        </row>
        <row r="38091">
          <cell r="D38091"/>
        </row>
        <row r="38092">
          <cell r="D38092"/>
        </row>
        <row r="38093">
          <cell r="D38093"/>
        </row>
        <row r="38094">
          <cell r="D38094"/>
        </row>
        <row r="38095">
          <cell r="D38095"/>
        </row>
        <row r="38096">
          <cell r="D38096"/>
        </row>
        <row r="38097">
          <cell r="D38097"/>
        </row>
        <row r="38098">
          <cell r="D38098"/>
        </row>
        <row r="38099">
          <cell r="D38099"/>
        </row>
        <row r="38100">
          <cell r="D38100"/>
        </row>
        <row r="38101">
          <cell r="D38101"/>
        </row>
        <row r="38102">
          <cell r="D38102"/>
        </row>
        <row r="38103">
          <cell r="D38103"/>
        </row>
        <row r="38104">
          <cell r="D38104"/>
        </row>
        <row r="38105">
          <cell r="D38105"/>
        </row>
        <row r="38106">
          <cell r="D38106"/>
        </row>
        <row r="38107">
          <cell r="D38107"/>
        </row>
        <row r="38108">
          <cell r="D38108"/>
        </row>
        <row r="38109">
          <cell r="D38109"/>
        </row>
        <row r="38110">
          <cell r="D38110"/>
        </row>
        <row r="38111">
          <cell r="D38111"/>
        </row>
        <row r="38112">
          <cell r="D38112"/>
        </row>
        <row r="38113">
          <cell r="D38113"/>
        </row>
        <row r="38114">
          <cell r="D38114"/>
        </row>
        <row r="38115">
          <cell r="D38115"/>
        </row>
        <row r="38116">
          <cell r="D38116"/>
        </row>
        <row r="38117">
          <cell r="D38117"/>
        </row>
        <row r="38118">
          <cell r="D38118"/>
        </row>
        <row r="38119">
          <cell r="D38119"/>
        </row>
        <row r="38120">
          <cell r="D38120"/>
        </row>
        <row r="38121">
          <cell r="D38121"/>
        </row>
        <row r="38122">
          <cell r="D38122"/>
        </row>
        <row r="38123">
          <cell r="D38123"/>
        </row>
        <row r="38124">
          <cell r="D38124"/>
        </row>
        <row r="38125">
          <cell r="D38125"/>
        </row>
        <row r="38126">
          <cell r="D38126"/>
        </row>
        <row r="38127">
          <cell r="D38127"/>
        </row>
        <row r="38128">
          <cell r="D38128"/>
        </row>
        <row r="38129">
          <cell r="D38129"/>
        </row>
        <row r="38130">
          <cell r="D38130"/>
        </row>
        <row r="38131">
          <cell r="D38131"/>
        </row>
        <row r="38132">
          <cell r="D38132"/>
        </row>
        <row r="38133">
          <cell r="D38133"/>
        </row>
        <row r="38134">
          <cell r="D38134"/>
        </row>
        <row r="38135">
          <cell r="D38135"/>
        </row>
        <row r="38136">
          <cell r="D38136"/>
        </row>
        <row r="38137">
          <cell r="D38137"/>
        </row>
        <row r="38138">
          <cell r="D38138"/>
        </row>
        <row r="38139">
          <cell r="D38139"/>
        </row>
        <row r="38140">
          <cell r="D38140"/>
        </row>
        <row r="38141">
          <cell r="D38141"/>
        </row>
        <row r="38142">
          <cell r="D38142"/>
        </row>
        <row r="38143">
          <cell r="D38143"/>
        </row>
        <row r="38144">
          <cell r="D38144"/>
        </row>
        <row r="38145">
          <cell r="D38145"/>
        </row>
        <row r="38146">
          <cell r="D38146"/>
        </row>
        <row r="38147">
          <cell r="D38147"/>
        </row>
        <row r="38148">
          <cell r="D38148"/>
        </row>
        <row r="38149">
          <cell r="D38149"/>
        </row>
        <row r="38150">
          <cell r="D38150"/>
        </row>
        <row r="38151">
          <cell r="D38151"/>
        </row>
        <row r="38152">
          <cell r="D38152"/>
        </row>
        <row r="38153">
          <cell r="D38153"/>
        </row>
        <row r="38154">
          <cell r="D38154"/>
        </row>
        <row r="38155">
          <cell r="D38155"/>
        </row>
        <row r="38156">
          <cell r="D38156"/>
        </row>
        <row r="38157">
          <cell r="D38157"/>
        </row>
        <row r="38158">
          <cell r="D38158"/>
        </row>
        <row r="38159">
          <cell r="D38159"/>
        </row>
        <row r="38160">
          <cell r="D38160"/>
        </row>
        <row r="38161">
          <cell r="D38161"/>
        </row>
        <row r="38162">
          <cell r="D38162"/>
        </row>
        <row r="38163">
          <cell r="D38163"/>
        </row>
        <row r="38164">
          <cell r="D38164"/>
        </row>
        <row r="38165">
          <cell r="D38165"/>
        </row>
        <row r="38166">
          <cell r="D38166"/>
        </row>
        <row r="38167">
          <cell r="D38167"/>
        </row>
        <row r="38168">
          <cell r="D38168"/>
        </row>
        <row r="38169">
          <cell r="D38169"/>
        </row>
        <row r="38170">
          <cell r="D38170"/>
        </row>
        <row r="38171">
          <cell r="D38171"/>
        </row>
        <row r="38172">
          <cell r="D38172"/>
        </row>
        <row r="38173">
          <cell r="D38173"/>
        </row>
        <row r="38174">
          <cell r="D38174"/>
        </row>
        <row r="38175">
          <cell r="D38175"/>
        </row>
        <row r="38176">
          <cell r="D38176"/>
        </row>
        <row r="38177">
          <cell r="D38177"/>
        </row>
        <row r="38178">
          <cell r="D38178"/>
        </row>
        <row r="38179">
          <cell r="D38179"/>
        </row>
        <row r="38180">
          <cell r="D38180"/>
        </row>
        <row r="38181">
          <cell r="D38181"/>
        </row>
        <row r="38182">
          <cell r="D38182"/>
        </row>
        <row r="38183">
          <cell r="D38183"/>
        </row>
        <row r="38184">
          <cell r="D38184"/>
        </row>
        <row r="38185">
          <cell r="D38185"/>
        </row>
        <row r="38186">
          <cell r="D38186"/>
        </row>
        <row r="38187">
          <cell r="D38187"/>
        </row>
        <row r="38188">
          <cell r="D38188"/>
        </row>
        <row r="38189">
          <cell r="D38189"/>
        </row>
        <row r="38190">
          <cell r="D38190"/>
        </row>
        <row r="38191">
          <cell r="D38191"/>
        </row>
        <row r="38192">
          <cell r="D38192"/>
        </row>
        <row r="38193">
          <cell r="D38193"/>
        </row>
        <row r="38194">
          <cell r="D38194"/>
        </row>
        <row r="38195">
          <cell r="D38195"/>
        </row>
        <row r="38196">
          <cell r="D38196"/>
        </row>
        <row r="38197">
          <cell r="D38197"/>
        </row>
        <row r="38198">
          <cell r="D38198"/>
        </row>
        <row r="38199">
          <cell r="D38199"/>
        </row>
        <row r="38200">
          <cell r="D38200"/>
        </row>
        <row r="38201">
          <cell r="D38201"/>
        </row>
        <row r="38202">
          <cell r="D38202"/>
        </row>
        <row r="38203">
          <cell r="D38203"/>
        </row>
        <row r="38204">
          <cell r="D38204"/>
        </row>
        <row r="38205">
          <cell r="D38205"/>
        </row>
        <row r="38206">
          <cell r="D38206"/>
        </row>
        <row r="38207">
          <cell r="D38207"/>
        </row>
        <row r="38208">
          <cell r="D38208"/>
        </row>
        <row r="38209">
          <cell r="D38209"/>
        </row>
        <row r="38210">
          <cell r="D38210"/>
        </row>
        <row r="38211">
          <cell r="D38211"/>
        </row>
        <row r="38212">
          <cell r="D38212"/>
        </row>
        <row r="38213">
          <cell r="D38213"/>
        </row>
        <row r="38214">
          <cell r="D38214"/>
        </row>
        <row r="38215">
          <cell r="D38215"/>
        </row>
        <row r="38216">
          <cell r="D38216"/>
        </row>
        <row r="38217">
          <cell r="D38217"/>
        </row>
        <row r="38218">
          <cell r="D38218"/>
        </row>
        <row r="38219">
          <cell r="D38219"/>
        </row>
        <row r="38220">
          <cell r="D38220"/>
        </row>
        <row r="38221">
          <cell r="D38221"/>
        </row>
        <row r="38222">
          <cell r="D38222"/>
        </row>
        <row r="38223">
          <cell r="D38223"/>
        </row>
        <row r="38224">
          <cell r="D38224"/>
        </row>
        <row r="38225">
          <cell r="D38225"/>
        </row>
        <row r="38226">
          <cell r="D38226"/>
        </row>
        <row r="38227">
          <cell r="D38227"/>
        </row>
        <row r="38228">
          <cell r="D38228"/>
        </row>
        <row r="38229">
          <cell r="D38229"/>
        </row>
        <row r="38230">
          <cell r="D38230"/>
        </row>
        <row r="38231">
          <cell r="D38231"/>
        </row>
        <row r="38232">
          <cell r="D38232"/>
        </row>
        <row r="38233">
          <cell r="D38233"/>
        </row>
        <row r="38234">
          <cell r="D38234"/>
        </row>
        <row r="38235">
          <cell r="D38235"/>
        </row>
        <row r="38236">
          <cell r="D38236"/>
        </row>
        <row r="38237">
          <cell r="D38237"/>
        </row>
        <row r="38238">
          <cell r="D38238"/>
        </row>
        <row r="38239">
          <cell r="D38239"/>
        </row>
        <row r="38240">
          <cell r="D38240"/>
        </row>
        <row r="38241">
          <cell r="D38241"/>
        </row>
        <row r="38242">
          <cell r="D38242"/>
        </row>
        <row r="38243">
          <cell r="D38243"/>
        </row>
        <row r="38244">
          <cell r="D38244"/>
        </row>
        <row r="38245">
          <cell r="D38245"/>
        </row>
        <row r="38246">
          <cell r="D38246"/>
        </row>
        <row r="38247">
          <cell r="D38247"/>
        </row>
        <row r="38248">
          <cell r="D38248"/>
        </row>
        <row r="38249">
          <cell r="D38249"/>
        </row>
        <row r="38250">
          <cell r="D38250"/>
        </row>
        <row r="38251">
          <cell r="D38251"/>
        </row>
        <row r="38252">
          <cell r="D38252"/>
        </row>
        <row r="38253">
          <cell r="D38253"/>
        </row>
        <row r="38254">
          <cell r="D38254"/>
        </row>
        <row r="38255">
          <cell r="D38255"/>
        </row>
        <row r="38256">
          <cell r="D38256"/>
        </row>
        <row r="38257">
          <cell r="D38257"/>
        </row>
        <row r="38258">
          <cell r="D38258"/>
        </row>
        <row r="38259">
          <cell r="D38259"/>
        </row>
        <row r="38260">
          <cell r="D38260"/>
        </row>
        <row r="38261">
          <cell r="D38261"/>
        </row>
        <row r="38262">
          <cell r="D38262"/>
        </row>
        <row r="38263">
          <cell r="D38263"/>
        </row>
        <row r="38264">
          <cell r="D38264"/>
        </row>
        <row r="38265">
          <cell r="D38265"/>
        </row>
        <row r="38266">
          <cell r="D38266"/>
        </row>
        <row r="38267">
          <cell r="D38267"/>
        </row>
        <row r="38268">
          <cell r="D38268"/>
        </row>
        <row r="38269">
          <cell r="D38269"/>
        </row>
        <row r="38270">
          <cell r="D38270"/>
        </row>
        <row r="38271">
          <cell r="D38271"/>
        </row>
        <row r="38272">
          <cell r="D38272"/>
        </row>
        <row r="38273">
          <cell r="D38273"/>
        </row>
        <row r="38274">
          <cell r="D38274"/>
        </row>
        <row r="38275">
          <cell r="D38275"/>
        </row>
        <row r="38276">
          <cell r="D38276"/>
        </row>
        <row r="38277">
          <cell r="D38277"/>
        </row>
        <row r="38278">
          <cell r="D38278"/>
        </row>
        <row r="38279">
          <cell r="D38279"/>
        </row>
        <row r="38280">
          <cell r="D38280"/>
        </row>
        <row r="38281">
          <cell r="D38281"/>
        </row>
        <row r="38282">
          <cell r="D38282"/>
        </row>
        <row r="38283">
          <cell r="D38283"/>
        </row>
        <row r="38284">
          <cell r="D38284"/>
        </row>
        <row r="38285">
          <cell r="D38285"/>
        </row>
        <row r="38286">
          <cell r="D38286"/>
        </row>
        <row r="38287">
          <cell r="D38287"/>
        </row>
        <row r="38288">
          <cell r="D38288"/>
        </row>
        <row r="38289">
          <cell r="D38289"/>
        </row>
        <row r="38290">
          <cell r="D38290"/>
        </row>
        <row r="38291">
          <cell r="D38291"/>
        </row>
        <row r="38292">
          <cell r="D38292"/>
        </row>
        <row r="38293">
          <cell r="D38293"/>
        </row>
        <row r="38294">
          <cell r="D38294"/>
        </row>
        <row r="38295">
          <cell r="D38295"/>
        </row>
        <row r="38296">
          <cell r="D38296"/>
        </row>
        <row r="38297">
          <cell r="D38297"/>
        </row>
        <row r="38298">
          <cell r="D38298"/>
        </row>
        <row r="38299">
          <cell r="D38299"/>
        </row>
        <row r="38300">
          <cell r="D38300"/>
        </row>
        <row r="38301">
          <cell r="D38301"/>
        </row>
        <row r="38302">
          <cell r="D38302"/>
        </row>
        <row r="38303">
          <cell r="D38303"/>
        </row>
        <row r="38304">
          <cell r="D38304"/>
        </row>
        <row r="38305">
          <cell r="D38305"/>
        </row>
        <row r="38306">
          <cell r="D38306"/>
        </row>
        <row r="38307">
          <cell r="D38307"/>
        </row>
        <row r="38308">
          <cell r="D38308"/>
        </row>
        <row r="38309">
          <cell r="D38309"/>
        </row>
        <row r="38310">
          <cell r="D38310"/>
        </row>
        <row r="38311">
          <cell r="D38311"/>
        </row>
        <row r="38312">
          <cell r="D38312"/>
        </row>
        <row r="38313">
          <cell r="D38313"/>
        </row>
        <row r="38314">
          <cell r="D38314"/>
        </row>
        <row r="38315">
          <cell r="D38315"/>
        </row>
        <row r="38316">
          <cell r="D38316"/>
        </row>
        <row r="38317">
          <cell r="D38317"/>
        </row>
        <row r="38318">
          <cell r="D38318"/>
        </row>
        <row r="38319">
          <cell r="D38319"/>
        </row>
        <row r="38320">
          <cell r="D38320"/>
        </row>
        <row r="38321">
          <cell r="D38321"/>
        </row>
        <row r="38322">
          <cell r="D38322"/>
        </row>
        <row r="38323">
          <cell r="D38323"/>
        </row>
        <row r="38324">
          <cell r="D38324"/>
        </row>
        <row r="38325">
          <cell r="D38325"/>
        </row>
        <row r="38326">
          <cell r="D38326"/>
        </row>
        <row r="38327">
          <cell r="D38327"/>
        </row>
        <row r="38328">
          <cell r="D38328"/>
        </row>
        <row r="38329">
          <cell r="D38329"/>
        </row>
        <row r="38330">
          <cell r="D38330"/>
        </row>
        <row r="38331">
          <cell r="D38331"/>
        </row>
        <row r="38332">
          <cell r="D38332"/>
        </row>
        <row r="38333">
          <cell r="D38333"/>
        </row>
        <row r="38334">
          <cell r="D38334"/>
        </row>
        <row r="38335">
          <cell r="D38335"/>
        </row>
        <row r="38336">
          <cell r="D38336"/>
        </row>
        <row r="38337">
          <cell r="D38337"/>
        </row>
        <row r="38338">
          <cell r="D38338"/>
        </row>
        <row r="38339">
          <cell r="D38339"/>
        </row>
        <row r="38340">
          <cell r="D38340"/>
        </row>
        <row r="38341">
          <cell r="D38341"/>
        </row>
        <row r="38342">
          <cell r="D38342"/>
        </row>
        <row r="38343">
          <cell r="D38343"/>
        </row>
        <row r="38344">
          <cell r="D38344"/>
        </row>
        <row r="38345">
          <cell r="D38345"/>
        </row>
        <row r="38346">
          <cell r="D38346"/>
        </row>
        <row r="38347">
          <cell r="D38347"/>
        </row>
        <row r="38348">
          <cell r="D38348"/>
        </row>
        <row r="38349">
          <cell r="D38349"/>
        </row>
        <row r="38350">
          <cell r="D38350"/>
        </row>
        <row r="38351">
          <cell r="D38351"/>
        </row>
        <row r="38352">
          <cell r="D38352"/>
        </row>
        <row r="38353">
          <cell r="D38353"/>
        </row>
        <row r="38354">
          <cell r="D38354"/>
        </row>
        <row r="38355">
          <cell r="D38355"/>
        </row>
        <row r="38356">
          <cell r="D38356"/>
        </row>
        <row r="38357">
          <cell r="D38357"/>
        </row>
        <row r="38358">
          <cell r="D38358"/>
        </row>
        <row r="38359">
          <cell r="D38359"/>
        </row>
        <row r="38360">
          <cell r="D38360"/>
        </row>
        <row r="38361">
          <cell r="D38361"/>
        </row>
        <row r="38362">
          <cell r="D38362"/>
        </row>
        <row r="38363">
          <cell r="D38363"/>
        </row>
        <row r="38364">
          <cell r="D38364"/>
        </row>
        <row r="38365">
          <cell r="D38365"/>
        </row>
        <row r="38366">
          <cell r="D38366"/>
        </row>
        <row r="38367">
          <cell r="D38367"/>
        </row>
        <row r="38368">
          <cell r="D38368"/>
        </row>
        <row r="38369">
          <cell r="D38369"/>
        </row>
        <row r="38370">
          <cell r="D38370"/>
        </row>
        <row r="38371">
          <cell r="D38371"/>
        </row>
        <row r="38372">
          <cell r="D38372"/>
        </row>
        <row r="38373">
          <cell r="D38373"/>
        </row>
        <row r="38374">
          <cell r="D38374"/>
        </row>
        <row r="38375">
          <cell r="D38375"/>
        </row>
        <row r="38376">
          <cell r="D38376"/>
        </row>
        <row r="38377">
          <cell r="D38377"/>
        </row>
        <row r="38378">
          <cell r="D38378"/>
        </row>
        <row r="38379">
          <cell r="D38379"/>
        </row>
        <row r="38380">
          <cell r="D38380"/>
        </row>
        <row r="38381">
          <cell r="D38381"/>
        </row>
        <row r="38382">
          <cell r="D38382"/>
        </row>
        <row r="38383">
          <cell r="D38383"/>
        </row>
        <row r="38384">
          <cell r="D38384"/>
        </row>
        <row r="38385">
          <cell r="D38385"/>
        </row>
        <row r="38386">
          <cell r="D38386"/>
        </row>
        <row r="38387">
          <cell r="D38387"/>
        </row>
        <row r="38388">
          <cell r="D38388"/>
        </row>
        <row r="38389">
          <cell r="D38389"/>
        </row>
        <row r="38390">
          <cell r="D38390"/>
        </row>
        <row r="38391">
          <cell r="D38391"/>
        </row>
        <row r="38392">
          <cell r="D38392"/>
        </row>
        <row r="38393">
          <cell r="D38393"/>
        </row>
        <row r="38394">
          <cell r="D38394"/>
        </row>
        <row r="38395">
          <cell r="D38395"/>
        </row>
        <row r="38396">
          <cell r="D38396"/>
        </row>
        <row r="38397">
          <cell r="D38397"/>
        </row>
        <row r="38398">
          <cell r="D38398"/>
        </row>
        <row r="38399">
          <cell r="D38399"/>
        </row>
        <row r="38400">
          <cell r="D38400"/>
        </row>
        <row r="38401">
          <cell r="D38401"/>
        </row>
        <row r="38402">
          <cell r="D38402"/>
        </row>
        <row r="38403">
          <cell r="D38403"/>
        </row>
        <row r="38404">
          <cell r="D38404"/>
        </row>
        <row r="38405">
          <cell r="D38405"/>
        </row>
        <row r="38406">
          <cell r="D38406"/>
        </row>
        <row r="38407">
          <cell r="D38407"/>
        </row>
        <row r="38408">
          <cell r="D38408"/>
        </row>
        <row r="38409">
          <cell r="D38409"/>
        </row>
        <row r="38410">
          <cell r="D38410"/>
        </row>
        <row r="38411">
          <cell r="D38411"/>
        </row>
        <row r="38412">
          <cell r="D38412"/>
        </row>
        <row r="38413">
          <cell r="D38413"/>
        </row>
        <row r="38414">
          <cell r="D38414"/>
        </row>
        <row r="38415">
          <cell r="D38415"/>
        </row>
        <row r="38416">
          <cell r="D38416"/>
        </row>
        <row r="38417">
          <cell r="D38417"/>
        </row>
        <row r="38418">
          <cell r="D38418"/>
        </row>
        <row r="38419">
          <cell r="D38419"/>
        </row>
        <row r="38420">
          <cell r="D38420"/>
        </row>
        <row r="38421">
          <cell r="D38421"/>
        </row>
        <row r="38422">
          <cell r="D38422"/>
        </row>
        <row r="38423">
          <cell r="D38423"/>
        </row>
        <row r="38424">
          <cell r="D38424"/>
        </row>
        <row r="38425">
          <cell r="D38425"/>
        </row>
        <row r="38426">
          <cell r="D38426"/>
        </row>
        <row r="38427">
          <cell r="D38427"/>
        </row>
        <row r="38428">
          <cell r="D38428"/>
        </row>
        <row r="38429">
          <cell r="D38429"/>
        </row>
        <row r="38430">
          <cell r="D38430"/>
        </row>
        <row r="38431">
          <cell r="D38431"/>
        </row>
        <row r="38432">
          <cell r="D38432"/>
        </row>
        <row r="38433">
          <cell r="D38433"/>
        </row>
        <row r="38434">
          <cell r="D38434"/>
        </row>
        <row r="38435">
          <cell r="D38435"/>
        </row>
        <row r="38436">
          <cell r="D38436"/>
        </row>
        <row r="38437">
          <cell r="D38437"/>
        </row>
        <row r="38438">
          <cell r="D38438"/>
        </row>
        <row r="38439">
          <cell r="D38439"/>
        </row>
        <row r="38440">
          <cell r="D38440"/>
        </row>
        <row r="38441">
          <cell r="D38441"/>
        </row>
        <row r="38442">
          <cell r="D38442"/>
        </row>
        <row r="38443">
          <cell r="D38443"/>
        </row>
        <row r="38444">
          <cell r="D38444"/>
        </row>
        <row r="38445">
          <cell r="D38445"/>
        </row>
        <row r="38446">
          <cell r="D38446"/>
        </row>
        <row r="38447">
          <cell r="D38447"/>
        </row>
        <row r="38448">
          <cell r="D38448"/>
        </row>
        <row r="38449">
          <cell r="D38449"/>
        </row>
        <row r="38450">
          <cell r="D38450"/>
        </row>
        <row r="38451">
          <cell r="D38451"/>
        </row>
        <row r="38452">
          <cell r="D38452"/>
        </row>
        <row r="38453">
          <cell r="D38453"/>
        </row>
        <row r="38454">
          <cell r="D38454"/>
        </row>
        <row r="38455">
          <cell r="D38455"/>
        </row>
        <row r="38456">
          <cell r="D38456"/>
        </row>
        <row r="38457">
          <cell r="D38457"/>
        </row>
        <row r="38458">
          <cell r="D38458"/>
        </row>
        <row r="38459">
          <cell r="D38459"/>
        </row>
        <row r="38460">
          <cell r="D38460"/>
        </row>
        <row r="38461">
          <cell r="D38461"/>
        </row>
        <row r="38462">
          <cell r="D38462"/>
        </row>
        <row r="38463">
          <cell r="D38463"/>
        </row>
        <row r="38464">
          <cell r="D38464"/>
        </row>
        <row r="38465">
          <cell r="D38465"/>
        </row>
        <row r="38466">
          <cell r="D38466"/>
        </row>
        <row r="38467">
          <cell r="D38467"/>
        </row>
        <row r="38468">
          <cell r="D38468"/>
        </row>
        <row r="38469">
          <cell r="D38469"/>
        </row>
        <row r="38470">
          <cell r="D38470"/>
        </row>
        <row r="38471">
          <cell r="D38471"/>
        </row>
        <row r="38472">
          <cell r="D38472"/>
        </row>
        <row r="38473">
          <cell r="D38473"/>
        </row>
        <row r="38474">
          <cell r="D38474"/>
        </row>
        <row r="38475">
          <cell r="D38475"/>
        </row>
        <row r="38476">
          <cell r="D38476"/>
        </row>
        <row r="38477">
          <cell r="D38477"/>
        </row>
        <row r="38478">
          <cell r="D38478"/>
        </row>
        <row r="38479">
          <cell r="D38479"/>
        </row>
        <row r="38480">
          <cell r="D38480"/>
        </row>
        <row r="38481">
          <cell r="D38481"/>
        </row>
        <row r="38482">
          <cell r="D38482"/>
        </row>
        <row r="38483">
          <cell r="D38483"/>
        </row>
        <row r="38484">
          <cell r="D38484"/>
        </row>
        <row r="38485">
          <cell r="D38485"/>
        </row>
        <row r="38486">
          <cell r="D38486"/>
        </row>
        <row r="38487">
          <cell r="D38487"/>
        </row>
        <row r="38488">
          <cell r="D38488"/>
        </row>
        <row r="38489">
          <cell r="D38489"/>
        </row>
        <row r="38490">
          <cell r="D38490"/>
        </row>
        <row r="38491">
          <cell r="D38491"/>
        </row>
        <row r="38492">
          <cell r="D38492"/>
        </row>
        <row r="38493">
          <cell r="D38493"/>
        </row>
        <row r="38494">
          <cell r="D38494"/>
        </row>
        <row r="38495">
          <cell r="D38495"/>
        </row>
        <row r="38496">
          <cell r="D38496"/>
        </row>
        <row r="38497">
          <cell r="D38497"/>
        </row>
        <row r="38498">
          <cell r="D38498"/>
        </row>
        <row r="38499">
          <cell r="D38499"/>
        </row>
        <row r="38500">
          <cell r="D38500"/>
        </row>
        <row r="38501">
          <cell r="D38501"/>
        </row>
        <row r="38502">
          <cell r="D38502"/>
        </row>
        <row r="38503">
          <cell r="D38503"/>
        </row>
        <row r="38504">
          <cell r="D38504"/>
        </row>
        <row r="38505">
          <cell r="D38505"/>
        </row>
        <row r="38506">
          <cell r="D38506"/>
        </row>
        <row r="38507">
          <cell r="D38507"/>
        </row>
        <row r="38508">
          <cell r="D38508"/>
        </row>
        <row r="38509">
          <cell r="D38509"/>
        </row>
        <row r="38510">
          <cell r="D38510"/>
        </row>
        <row r="38511">
          <cell r="D38511"/>
        </row>
        <row r="38512">
          <cell r="D38512"/>
        </row>
        <row r="38513">
          <cell r="D38513"/>
        </row>
        <row r="38514">
          <cell r="D38514"/>
        </row>
        <row r="38515">
          <cell r="D38515"/>
        </row>
        <row r="38516">
          <cell r="D38516"/>
        </row>
        <row r="38517">
          <cell r="D38517"/>
        </row>
        <row r="38518">
          <cell r="D38518"/>
        </row>
        <row r="38519">
          <cell r="D38519"/>
        </row>
        <row r="38520">
          <cell r="D38520"/>
        </row>
        <row r="38521">
          <cell r="D38521"/>
        </row>
        <row r="38522">
          <cell r="D38522"/>
        </row>
        <row r="38523">
          <cell r="D38523"/>
        </row>
        <row r="38524">
          <cell r="D38524"/>
        </row>
        <row r="38525">
          <cell r="D38525"/>
        </row>
        <row r="38526">
          <cell r="D38526"/>
        </row>
        <row r="38527">
          <cell r="D38527"/>
        </row>
        <row r="38528">
          <cell r="D38528"/>
        </row>
        <row r="38529">
          <cell r="D38529"/>
        </row>
        <row r="38530">
          <cell r="D38530"/>
        </row>
        <row r="38531">
          <cell r="D38531"/>
        </row>
        <row r="38532">
          <cell r="D38532"/>
        </row>
        <row r="38533">
          <cell r="D38533"/>
        </row>
        <row r="38534">
          <cell r="D38534"/>
        </row>
        <row r="38535">
          <cell r="D38535"/>
        </row>
        <row r="38536">
          <cell r="D38536"/>
        </row>
        <row r="38537">
          <cell r="D38537"/>
        </row>
        <row r="38538">
          <cell r="D38538"/>
        </row>
        <row r="38539">
          <cell r="D38539"/>
        </row>
        <row r="38540">
          <cell r="D38540"/>
        </row>
        <row r="38541">
          <cell r="D38541"/>
        </row>
        <row r="38542">
          <cell r="D38542"/>
        </row>
        <row r="38543">
          <cell r="D38543"/>
        </row>
        <row r="38544">
          <cell r="D38544"/>
        </row>
        <row r="38545">
          <cell r="D38545"/>
        </row>
        <row r="38546">
          <cell r="D38546"/>
        </row>
        <row r="38547">
          <cell r="D38547"/>
        </row>
        <row r="38548">
          <cell r="D38548"/>
        </row>
        <row r="38549">
          <cell r="D38549"/>
        </row>
        <row r="38550">
          <cell r="D38550"/>
        </row>
        <row r="38551">
          <cell r="D38551"/>
        </row>
        <row r="38552">
          <cell r="D38552"/>
        </row>
        <row r="38553">
          <cell r="D38553"/>
        </row>
        <row r="38554">
          <cell r="D38554"/>
        </row>
        <row r="38555">
          <cell r="D38555"/>
        </row>
        <row r="38556">
          <cell r="D38556"/>
        </row>
        <row r="38557">
          <cell r="D38557"/>
        </row>
        <row r="38558">
          <cell r="D38558"/>
        </row>
        <row r="38559">
          <cell r="D38559"/>
        </row>
        <row r="38560">
          <cell r="D38560"/>
        </row>
        <row r="38561">
          <cell r="D38561"/>
        </row>
        <row r="38562">
          <cell r="D38562"/>
        </row>
        <row r="38563">
          <cell r="D38563"/>
        </row>
        <row r="38564">
          <cell r="D38564"/>
        </row>
        <row r="38565">
          <cell r="D38565"/>
        </row>
        <row r="38566">
          <cell r="D38566"/>
        </row>
        <row r="38567">
          <cell r="D38567"/>
        </row>
        <row r="38568">
          <cell r="D38568"/>
        </row>
        <row r="38569">
          <cell r="D38569"/>
        </row>
        <row r="38570">
          <cell r="D38570"/>
        </row>
        <row r="38571">
          <cell r="D38571"/>
        </row>
        <row r="38572">
          <cell r="D38572"/>
        </row>
        <row r="38573">
          <cell r="D38573"/>
        </row>
        <row r="38574">
          <cell r="D38574"/>
        </row>
        <row r="38575">
          <cell r="D38575"/>
        </row>
        <row r="38576">
          <cell r="D38576"/>
        </row>
        <row r="38577">
          <cell r="D38577"/>
        </row>
        <row r="38578">
          <cell r="D38578"/>
        </row>
        <row r="38579">
          <cell r="D38579"/>
        </row>
        <row r="38580">
          <cell r="D38580"/>
        </row>
        <row r="38581">
          <cell r="D38581"/>
        </row>
        <row r="38582">
          <cell r="D38582"/>
        </row>
        <row r="38583">
          <cell r="D38583"/>
        </row>
        <row r="38584">
          <cell r="D38584"/>
        </row>
        <row r="38585">
          <cell r="D38585"/>
        </row>
        <row r="38586">
          <cell r="D38586"/>
        </row>
        <row r="38587">
          <cell r="D38587"/>
        </row>
        <row r="38588">
          <cell r="D38588"/>
        </row>
        <row r="38589">
          <cell r="D38589"/>
        </row>
        <row r="38590">
          <cell r="D38590"/>
        </row>
        <row r="38591">
          <cell r="D38591"/>
        </row>
        <row r="38592">
          <cell r="D38592"/>
        </row>
        <row r="38593">
          <cell r="D38593"/>
        </row>
        <row r="38594">
          <cell r="D38594"/>
        </row>
        <row r="38595">
          <cell r="D38595"/>
        </row>
        <row r="38596">
          <cell r="D38596"/>
        </row>
        <row r="38597">
          <cell r="D38597"/>
        </row>
        <row r="38598">
          <cell r="D38598"/>
        </row>
        <row r="38599">
          <cell r="D38599"/>
        </row>
        <row r="38600">
          <cell r="D38600"/>
        </row>
        <row r="38601">
          <cell r="D38601"/>
        </row>
        <row r="38602">
          <cell r="D38602"/>
        </row>
        <row r="38603">
          <cell r="D38603"/>
        </row>
        <row r="38604">
          <cell r="D38604"/>
        </row>
        <row r="38605">
          <cell r="D38605"/>
        </row>
        <row r="38606">
          <cell r="D38606"/>
        </row>
        <row r="38607">
          <cell r="D38607"/>
        </row>
        <row r="38608">
          <cell r="D38608"/>
        </row>
        <row r="38609">
          <cell r="D38609"/>
        </row>
        <row r="38610">
          <cell r="D38610"/>
        </row>
        <row r="38611">
          <cell r="D38611"/>
        </row>
        <row r="38612">
          <cell r="D38612"/>
        </row>
        <row r="38613">
          <cell r="D38613"/>
        </row>
        <row r="38614">
          <cell r="D38614"/>
        </row>
        <row r="38615">
          <cell r="D38615"/>
        </row>
        <row r="38616">
          <cell r="D38616"/>
        </row>
        <row r="38617">
          <cell r="D38617"/>
        </row>
        <row r="38618">
          <cell r="D38618"/>
        </row>
        <row r="38619">
          <cell r="D38619"/>
        </row>
        <row r="38620">
          <cell r="D38620"/>
        </row>
        <row r="38621">
          <cell r="D38621"/>
        </row>
        <row r="38622">
          <cell r="D38622"/>
        </row>
        <row r="38623">
          <cell r="D38623"/>
        </row>
        <row r="38624">
          <cell r="D38624"/>
        </row>
        <row r="38625">
          <cell r="D38625"/>
        </row>
        <row r="38626">
          <cell r="D38626"/>
        </row>
        <row r="38627">
          <cell r="D38627"/>
        </row>
        <row r="38628">
          <cell r="D38628"/>
        </row>
        <row r="38629">
          <cell r="D38629"/>
        </row>
        <row r="38630">
          <cell r="D38630"/>
        </row>
        <row r="38631">
          <cell r="D38631"/>
        </row>
        <row r="38632">
          <cell r="D38632"/>
        </row>
        <row r="38633">
          <cell r="D38633"/>
        </row>
        <row r="38634">
          <cell r="D38634"/>
        </row>
        <row r="38635">
          <cell r="D38635"/>
        </row>
        <row r="38636">
          <cell r="D38636"/>
        </row>
        <row r="38637">
          <cell r="D38637"/>
        </row>
        <row r="38638">
          <cell r="D38638"/>
        </row>
        <row r="38639">
          <cell r="D38639"/>
        </row>
        <row r="38640">
          <cell r="D38640"/>
        </row>
        <row r="38641">
          <cell r="D38641"/>
        </row>
        <row r="38642">
          <cell r="D38642"/>
        </row>
        <row r="38643">
          <cell r="D38643"/>
        </row>
        <row r="38644">
          <cell r="D38644"/>
        </row>
        <row r="38645">
          <cell r="D38645"/>
        </row>
        <row r="38646">
          <cell r="D38646"/>
        </row>
        <row r="38647">
          <cell r="D38647"/>
        </row>
        <row r="38648">
          <cell r="D38648"/>
        </row>
        <row r="38649">
          <cell r="D38649"/>
        </row>
        <row r="38650">
          <cell r="D38650"/>
        </row>
        <row r="38651">
          <cell r="D38651"/>
        </row>
        <row r="38652">
          <cell r="D38652"/>
        </row>
        <row r="38653">
          <cell r="D38653"/>
        </row>
        <row r="38654">
          <cell r="D38654"/>
        </row>
        <row r="38655">
          <cell r="D38655"/>
        </row>
        <row r="38656">
          <cell r="D38656"/>
        </row>
        <row r="38657">
          <cell r="D38657"/>
        </row>
        <row r="38658">
          <cell r="D38658"/>
        </row>
        <row r="38659">
          <cell r="D38659"/>
        </row>
        <row r="38660">
          <cell r="D38660"/>
        </row>
        <row r="38661">
          <cell r="D38661"/>
        </row>
        <row r="38662">
          <cell r="D38662"/>
        </row>
        <row r="38663">
          <cell r="D38663"/>
        </row>
        <row r="38664">
          <cell r="D38664"/>
        </row>
        <row r="38665">
          <cell r="D38665"/>
        </row>
        <row r="38666">
          <cell r="D38666"/>
        </row>
        <row r="38667">
          <cell r="D38667"/>
        </row>
        <row r="38668">
          <cell r="D38668"/>
        </row>
        <row r="38669">
          <cell r="D38669"/>
        </row>
        <row r="38670">
          <cell r="D38670"/>
        </row>
        <row r="38671">
          <cell r="D38671"/>
        </row>
        <row r="38672">
          <cell r="D38672"/>
        </row>
        <row r="38673">
          <cell r="D38673"/>
        </row>
        <row r="38674">
          <cell r="D38674"/>
        </row>
        <row r="38675">
          <cell r="D38675"/>
        </row>
        <row r="38676">
          <cell r="D38676"/>
        </row>
        <row r="38677">
          <cell r="D38677"/>
        </row>
        <row r="38678">
          <cell r="D38678"/>
        </row>
        <row r="38679">
          <cell r="D38679"/>
        </row>
        <row r="38680">
          <cell r="D38680"/>
        </row>
        <row r="38681">
          <cell r="D38681"/>
        </row>
        <row r="38682">
          <cell r="D38682"/>
        </row>
        <row r="38683">
          <cell r="D38683"/>
        </row>
        <row r="38684">
          <cell r="D38684"/>
        </row>
        <row r="38685">
          <cell r="D38685"/>
        </row>
        <row r="38686">
          <cell r="D38686"/>
        </row>
        <row r="38687">
          <cell r="D38687"/>
        </row>
        <row r="38688">
          <cell r="D38688"/>
        </row>
        <row r="38689">
          <cell r="D38689"/>
        </row>
        <row r="38690">
          <cell r="D38690"/>
        </row>
        <row r="38691">
          <cell r="D38691"/>
        </row>
        <row r="38692">
          <cell r="D38692"/>
        </row>
        <row r="38693">
          <cell r="D38693"/>
        </row>
        <row r="38694">
          <cell r="D38694"/>
        </row>
        <row r="38695">
          <cell r="D38695"/>
        </row>
        <row r="38696">
          <cell r="D38696"/>
        </row>
        <row r="38697">
          <cell r="D38697"/>
        </row>
        <row r="38698">
          <cell r="D38698"/>
        </row>
        <row r="38699">
          <cell r="D38699"/>
        </row>
        <row r="38700">
          <cell r="D38700"/>
        </row>
        <row r="38701">
          <cell r="D38701"/>
        </row>
        <row r="38702">
          <cell r="D38702"/>
        </row>
        <row r="38703">
          <cell r="D38703"/>
        </row>
        <row r="38704">
          <cell r="D38704"/>
        </row>
        <row r="38705">
          <cell r="D38705"/>
        </row>
        <row r="38706">
          <cell r="D38706"/>
        </row>
        <row r="38707">
          <cell r="D38707"/>
        </row>
        <row r="38708">
          <cell r="D38708"/>
        </row>
        <row r="38709">
          <cell r="D38709"/>
        </row>
        <row r="38710">
          <cell r="D38710"/>
        </row>
        <row r="38711">
          <cell r="D38711"/>
        </row>
        <row r="38712">
          <cell r="D38712"/>
        </row>
        <row r="38713">
          <cell r="D38713"/>
        </row>
        <row r="38714">
          <cell r="D38714"/>
        </row>
        <row r="38715">
          <cell r="D38715"/>
        </row>
        <row r="38716">
          <cell r="D38716"/>
        </row>
        <row r="38717">
          <cell r="D38717"/>
        </row>
        <row r="38718">
          <cell r="D38718"/>
        </row>
        <row r="38719">
          <cell r="D38719"/>
        </row>
        <row r="38720">
          <cell r="D38720"/>
        </row>
        <row r="38721">
          <cell r="D38721"/>
        </row>
        <row r="38722">
          <cell r="D38722"/>
        </row>
        <row r="38723">
          <cell r="D38723"/>
        </row>
        <row r="38724">
          <cell r="D38724"/>
        </row>
        <row r="38725">
          <cell r="D38725"/>
        </row>
        <row r="38726">
          <cell r="D38726"/>
        </row>
        <row r="38727">
          <cell r="D38727"/>
        </row>
        <row r="38728">
          <cell r="D38728"/>
        </row>
        <row r="38729">
          <cell r="D38729"/>
        </row>
        <row r="38730">
          <cell r="D38730"/>
        </row>
        <row r="38731">
          <cell r="D38731"/>
        </row>
        <row r="38732">
          <cell r="D38732"/>
        </row>
        <row r="38733">
          <cell r="D38733"/>
        </row>
        <row r="38734">
          <cell r="D38734"/>
        </row>
        <row r="38735">
          <cell r="D38735"/>
        </row>
        <row r="38736">
          <cell r="D38736"/>
        </row>
        <row r="38737">
          <cell r="D38737"/>
        </row>
        <row r="38738">
          <cell r="D38738"/>
        </row>
        <row r="38739">
          <cell r="D38739"/>
        </row>
        <row r="38740">
          <cell r="D38740"/>
        </row>
        <row r="38741">
          <cell r="D38741"/>
        </row>
        <row r="38742">
          <cell r="D38742"/>
        </row>
        <row r="38743">
          <cell r="D38743"/>
        </row>
        <row r="38744">
          <cell r="D38744"/>
        </row>
        <row r="38745">
          <cell r="D38745"/>
        </row>
        <row r="38746">
          <cell r="D38746"/>
        </row>
        <row r="38747">
          <cell r="D38747"/>
        </row>
        <row r="38748">
          <cell r="D38748"/>
        </row>
        <row r="38749">
          <cell r="D38749"/>
        </row>
        <row r="38750">
          <cell r="D38750"/>
        </row>
        <row r="38751">
          <cell r="D38751"/>
        </row>
        <row r="38752">
          <cell r="D38752"/>
        </row>
        <row r="38753">
          <cell r="D38753"/>
        </row>
        <row r="38754">
          <cell r="D38754"/>
        </row>
        <row r="38755">
          <cell r="D38755"/>
        </row>
        <row r="38756">
          <cell r="D38756"/>
        </row>
        <row r="38757">
          <cell r="D38757"/>
        </row>
        <row r="38758">
          <cell r="D38758"/>
        </row>
        <row r="38759">
          <cell r="D38759"/>
        </row>
        <row r="38760">
          <cell r="D38760"/>
        </row>
        <row r="38761">
          <cell r="D38761"/>
        </row>
        <row r="38762">
          <cell r="D38762"/>
        </row>
        <row r="38763">
          <cell r="D38763"/>
        </row>
        <row r="38764">
          <cell r="D38764"/>
        </row>
        <row r="38765">
          <cell r="D38765"/>
        </row>
        <row r="38766">
          <cell r="D38766"/>
        </row>
        <row r="38767">
          <cell r="D38767"/>
        </row>
        <row r="38768">
          <cell r="D38768"/>
        </row>
        <row r="38769">
          <cell r="D38769"/>
        </row>
        <row r="38770">
          <cell r="D38770"/>
        </row>
        <row r="38771">
          <cell r="D38771"/>
        </row>
        <row r="38772">
          <cell r="D38772"/>
        </row>
        <row r="38773">
          <cell r="D38773"/>
        </row>
        <row r="38774">
          <cell r="D38774"/>
        </row>
        <row r="38775">
          <cell r="D38775"/>
        </row>
        <row r="38776">
          <cell r="D38776"/>
        </row>
        <row r="38777">
          <cell r="D38777"/>
        </row>
        <row r="38778">
          <cell r="D38778"/>
        </row>
        <row r="38779">
          <cell r="D38779"/>
        </row>
        <row r="38780">
          <cell r="D38780"/>
        </row>
        <row r="38781">
          <cell r="D38781"/>
        </row>
        <row r="38782">
          <cell r="D38782"/>
        </row>
        <row r="38783">
          <cell r="D38783"/>
        </row>
        <row r="38784">
          <cell r="D38784"/>
        </row>
        <row r="38785">
          <cell r="D38785"/>
        </row>
        <row r="38786">
          <cell r="D38786"/>
        </row>
        <row r="38787">
          <cell r="D38787"/>
        </row>
        <row r="38788">
          <cell r="D38788"/>
        </row>
        <row r="38789">
          <cell r="D38789"/>
        </row>
        <row r="38790">
          <cell r="D38790"/>
        </row>
        <row r="38791">
          <cell r="D38791"/>
        </row>
        <row r="38792">
          <cell r="D38792"/>
        </row>
        <row r="38793">
          <cell r="D38793"/>
        </row>
        <row r="38794">
          <cell r="D38794"/>
        </row>
        <row r="38795">
          <cell r="D38795"/>
        </row>
        <row r="38796">
          <cell r="D38796"/>
        </row>
        <row r="38797">
          <cell r="D38797"/>
        </row>
        <row r="38798">
          <cell r="D38798"/>
        </row>
        <row r="38799">
          <cell r="D38799"/>
        </row>
        <row r="38800">
          <cell r="D38800"/>
        </row>
        <row r="38801">
          <cell r="D38801"/>
        </row>
        <row r="38802">
          <cell r="D38802"/>
        </row>
        <row r="38803">
          <cell r="D38803"/>
        </row>
        <row r="38804">
          <cell r="D38804"/>
        </row>
        <row r="38805">
          <cell r="D38805"/>
        </row>
        <row r="38806">
          <cell r="D38806"/>
        </row>
        <row r="38807">
          <cell r="D38807"/>
        </row>
        <row r="38808">
          <cell r="D38808"/>
        </row>
        <row r="38809">
          <cell r="D38809"/>
        </row>
        <row r="38810">
          <cell r="D38810"/>
        </row>
        <row r="38811">
          <cell r="D38811"/>
        </row>
        <row r="38812">
          <cell r="D38812"/>
        </row>
        <row r="38813">
          <cell r="D38813"/>
        </row>
        <row r="38814">
          <cell r="D38814"/>
        </row>
        <row r="38815">
          <cell r="D38815"/>
        </row>
        <row r="38816">
          <cell r="D38816"/>
        </row>
        <row r="38817">
          <cell r="D38817"/>
        </row>
        <row r="38818">
          <cell r="D38818"/>
        </row>
        <row r="38819">
          <cell r="D38819"/>
        </row>
        <row r="38820">
          <cell r="D38820"/>
        </row>
        <row r="38821">
          <cell r="D38821"/>
        </row>
        <row r="38822">
          <cell r="D38822"/>
        </row>
        <row r="38823">
          <cell r="D38823"/>
        </row>
        <row r="38824">
          <cell r="D38824"/>
        </row>
        <row r="38825">
          <cell r="D38825"/>
        </row>
        <row r="38826">
          <cell r="D38826"/>
        </row>
        <row r="38827">
          <cell r="D38827"/>
        </row>
        <row r="38828">
          <cell r="D38828"/>
        </row>
        <row r="38829">
          <cell r="D38829"/>
        </row>
        <row r="38830">
          <cell r="D38830"/>
        </row>
        <row r="38831">
          <cell r="D38831"/>
        </row>
        <row r="38832">
          <cell r="D38832"/>
        </row>
        <row r="38833">
          <cell r="D38833"/>
        </row>
        <row r="38834">
          <cell r="D38834"/>
        </row>
        <row r="38835">
          <cell r="D38835"/>
        </row>
        <row r="38836">
          <cell r="D38836"/>
        </row>
        <row r="38837">
          <cell r="D38837"/>
        </row>
        <row r="38838">
          <cell r="D38838"/>
        </row>
        <row r="38839">
          <cell r="D38839"/>
        </row>
        <row r="38840">
          <cell r="D38840"/>
        </row>
        <row r="38841">
          <cell r="D38841"/>
        </row>
        <row r="38842">
          <cell r="D38842"/>
        </row>
        <row r="38843">
          <cell r="D38843"/>
        </row>
        <row r="38844">
          <cell r="D38844"/>
        </row>
        <row r="38845">
          <cell r="D38845"/>
        </row>
        <row r="38846">
          <cell r="D38846"/>
        </row>
        <row r="38847">
          <cell r="D38847"/>
        </row>
        <row r="38848">
          <cell r="D38848"/>
        </row>
        <row r="38849">
          <cell r="D38849"/>
        </row>
        <row r="38850">
          <cell r="D38850"/>
        </row>
        <row r="38851">
          <cell r="D38851"/>
        </row>
        <row r="38852">
          <cell r="D38852"/>
        </row>
        <row r="38853">
          <cell r="D38853"/>
        </row>
        <row r="38854">
          <cell r="D38854"/>
        </row>
        <row r="38855">
          <cell r="D38855"/>
        </row>
        <row r="38856">
          <cell r="D38856"/>
        </row>
        <row r="38857">
          <cell r="D38857"/>
        </row>
        <row r="38858">
          <cell r="D38858"/>
        </row>
        <row r="38859">
          <cell r="D38859"/>
        </row>
        <row r="38860">
          <cell r="D38860"/>
        </row>
        <row r="38861">
          <cell r="D38861"/>
        </row>
        <row r="38862">
          <cell r="D38862"/>
        </row>
        <row r="38863">
          <cell r="D38863"/>
        </row>
        <row r="38864">
          <cell r="D38864"/>
        </row>
        <row r="38865">
          <cell r="D38865"/>
        </row>
        <row r="38866">
          <cell r="D38866"/>
        </row>
        <row r="38867">
          <cell r="D38867"/>
        </row>
        <row r="38868">
          <cell r="D38868"/>
        </row>
        <row r="38869">
          <cell r="D38869"/>
        </row>
        <row r="38870">
          <cell r="D38870"/>
        </row>
        <row r="38871">
          <cell r="D38871"/>
        </row>
        <row r="38872">
          <cell r="D38872"/>
        </row>
        <row r="38873">
          <cell r="D38873"/>
        </row>
        <row r="38874">
          <cell r="D38874"/>
        </row>
        <row r="38875">
          <cell r="D38875"/>
        </row>
        <row r="38876">
          <cell r="D38876"/>
        </row>
        <row r="38877">
          <cell r="D38877"/>
        </row>
        <row r="38878">
          <cell r="D38878"/>
        </row>
        <row r="38879">
          <cell r="D38879"/>
        </row>
        <row r="38880">
          <cell r="D38880"/>
        </row>
        <row r="38881">
          <cell r="D38881"/>
        </row>
        <row r="38882">
          <cell r="D38882"/>
        </row>
        <row r="38883">
          <cell r="D38883"/>
        </row>
        <row r="38884">
          <cell r="D38884"/>
        </row>
        <row r="38885">
          <cell r="D38885"/>
        </row>
        <row r="38886">
          <cell r="D38886"/>
        </row>
        <row r="38887">
          <cell r="D38887"/>
        </row>
        <row r="38888">
          <cell r="D38888"/>
        </row>
        <row r="38889">
          <cell r="D38889"/>
        </row>
        <row r="38890">
          <cell r="D38890"/>
        </row>
        <row r="38891">
          <cell r="D38891"/>
        </row>
        <row r="38892">
          <cell r="D38892"/>
        </row>
        <row r="38893">
          <cell r="D38893"/>
        </row>
        <row r="38894">
          <cell r="D38894"/>
        </row>
        <row r="38895">
          <cell r="D38895"/>
        </row>
        <row r="38896">
          <cell r="D38896"/>
        </row>
        <row r="38897">
          <cell r="D38897"/>
        </row>
        <row r="38898">
          <cell r="D38898"/>
        </row>
        <row r="38899">
          <cell r="D38899"/>
        </row>
        <row r="38900">
          <cell r="D38900"/>
        </row>
        <row r="38901">
          <cell r="D38901"/>
        </row>
        <row r="38902">
          <cell r="D38902"/>
        </row>
        <row r="38903">
          <cell r="D38903"/>
        </row>
        <row r="38904">
          <cell r="D38904"/>
        </row>
        <row r="38905">
          <cell r="D38905"/>
        </row>
        <row r="38906">
          <cell r="D38906"/>
        </row>
        <row r="38907">
          <cell r="D38907"/>
        </row>
        <row r="38908">
          <cell r="D38908"/>
        </row>
        <row r="38909">
          <cell r="D38909"/>
        </row>
        <row r="38910">
          <cell r="D38910"/>
        </row>
        <row r="38911">
          <cell r="D38911"/>
        </row>
        <row r="38912">
          <cell r="D38912"/>
        </row>
        <row r="38913">
          <cell r="D38913"/>
        </row>
        <row r="38914">
          <cell r="D38914"/>
        </row>
        <row r="38915">
          <cell r="D38915"/>
        </row>
        <row r="38916">
          <cell r="D38916"/>
        </row>
        <row r="38917">
          <cell r="D38917"/>
        </row>
        <row r="38918">
          <cell r="D38918"/>
        </row>
        <row r="38919">
          <cell r="D38919"/>
        </row>
        <row r="38920">
          <cell r="D38920"/>
        </row>
        <row r="38921">
          <cell r="D38921"/>
        </row>
        <row r="38922">
          <cell r="D38922"/>
        </row>
        <row r="38923">
          <cell r="D38923"/>
        </row>
        <row r="38924">
          <cell r="D38924"/>
        </row>
        <row r="38925">
          <cell r="D38925"/>
        </row>
        <row r="38926">
          <cell r="D38926"/>
        </row>
        <row r="38927">
          <cell r="D38927"/>
        </row>
        <row r="38928">
          <cell r="D38928"/>
        </row>
        <row r="38929">
          <cell r="D38929"/>
        </row>
        <row r="38930">
          <cell r="D38930"/>
        </row>
        <row r="38931">
          <cell r="D38931"/>
        </row>
        <row r="38932">
          <cell r="D38932"/>
        </row>
        <row r="38933">
          <cell r="D38933"/>
        </row>
        <row r="38934">
          <cell r="D38934"/>
        </row>
        <row r="38935">
          <cell r="D38935"/>
        </row>
        <row r="38936">
          <cell r="D38936"/>
        </row>
        <row r="38937">
          <cell r="D38937"/>
        </row>
        <row r="38938">
          <cell r="D38938"/>
        </row>
        <row r="38939">
          <cell r="D38939"/>
        </row>
        <row r="38940">
          <cell r="D38940"/>
        </row>
        <row r="38941">
          <cell r="D38941"/>
        </row>
        <row r="38942">
          <cell r="D38942"/>
        </row>
        <row r="38943">
          <cell r="D38943"/>
        </row>
        <row r="38944">
          <cell r="D38944"/>
        </row>
        <row r="38945">
          <cell r="D38945"/>
        </row>
        <row r="38946">
          <cell r="D38946"/>
        </row>
        <row r="38947">
          <cell r="D38947"/>
        </row>
        <row r="38948">
          <cell r="D38948"/>
        </row>
        <row r="38949">
          <cell r="D38949"/>
        </row>
        <row r="38950">
          <cell r="D38950"/>
        </row>
        <row r="38951">
          <cell r="D38951"/>
        </row>
        <row r="38952">
          <cell r="D38952"/>
        </row>
        <row r="38953">
          <cell r="D38953"/>
        </row>
        <row r="38954">
          <cell r="D38954"/>
        </row>
        <row r="38955">
          <cell r="D38955"/>
        </row>
        <row r="38956">
          <cell r="D38956"/>
        </row>
        <row r="38957">
          <cell r="D38957"/>
        </row>
        <row r="38958">
          <cell r="D38958"/>
        </row>
        <row r="38959">
          <cell r="D38959"/>
        </row>
        <row r="38960">
          <cell r="D38960"/>
        </row>
        <row r="38961">
          <cell r="D38961"/>
        </row>
        <row r="38962">
          <cell r="D38962"/>
        </row>
        <row r="38963">
          <cell r="D38963"/>
        </row>
        <row r="38964">
          <cell r="D38964"/>
        </row>
        <row r="38965">
          <cell r="D38965"/>
        </row>
        <row r="38966">
          <cell r="D38966"/>
        </row>
        <row r="38967">
          <cell r="D38967"/>
        </row>
        <row r="38968">
          <cell r="D38968"/>
        </row>
        <row r="38969">
          <cell r="D38969"/>
        </row>
        <row r="38970">
          <cell r="D38970"/>
        </row>
        <row r="38971">
          <cell r="D38971"/>
        </row>
        <row r="38972">
          <cell r="D38972"/>
        </row>
        <row r="38973">
          <cell r="D38973"/>
        </row>
        <row r="38974">
          <cell r="D38974"/>
        </row>
        <row r="38975">
          <cell r="D38975"/>
        </row>
        <row r="38976">
          <cell r="D38976"/>
        </row>
        <row r="38977">
          <cell r="D38977"/>
        </row>
        <row r="38978">
          <cell r="D38978"/>
        </row>
        <row r="38979">
          <cell r="D38979"/>
        </row>
        <row r="38980">
          <cell r="D38980"/>
        </row>
        <row r="38981">
          <cell r="D38981"/>
        </row>
        <row r="38982">
          <cell r="D38982"/>
        </row>
        <row r="38983">
          <cell r="D38983"/>
        </row>
        <row r="38984">
          <cell r="D38984"/>
        </row>
        <row r="38985">
          <cell r="D38985"/>
        </row>
        <row r="38986">
          <cell r="D38986"/>
        </row>
        <row r="38987">
          <cell r="D38987"/>
        </row>
        <row r="38988">
          <cell r="D38988"/>
        </row>
        <row r="38989">
          <cell r="D38989"/>
        </row>
        <row r="38990">
          <cell r="D38990"/>
        </row>
        <row r="38991">
          <cell r="D38991"/>
        </row>
        <row r="38992">
          <cell r="D38992"/>
        </row>
        <row r="38993">
          <cell r="D38993"/>
        </row>
        <row r="38994">
          <cell r="D38994"/>
        </row>
        <row r="38995">
          <cell r="D38995"/>
        </row>
        <row r="38996">
          <cell r="D38996"/>
        </row>
        <row r="38997">
          <cell r="D38997"/>
        </row>
        <row r="38998">
          <cell r="D38998"/>
        </row>
        <row r="38999">
          <cell r="D38999"/>
        </row>
        <row r="39000">
          <cell r="D39000"/>
        </row>
        <row r="39001">
          <cell r="D39001"/>
        </row>
        <row r="39002">
          <cell r="D39002"/>
        </row>
        <row r="39003">
          <cell r="D39003"/>
        </row>
        <row r="39004">
          <cell r="D39004"/>
        </row>
        <row r="39005">
          <cell r="D39005"/>
        </row>
        <row r="39006">
          <cell r="D39006"/>
        </row>
        <row r="39007">
          <cell r="D39007"/>
        </row>
        <row r="39008">
          <cell r="D39008"/>
        </row>
        <row r="39009">
          <cell r="D39009"/>
        </row>
        <row r="39010">
          <cell r="D39010"/>
        </row>
        <row r="39011">
          <cell r="D39011"/>
        </row>
        <row r="39012">
          <cell r="D39012"/>
        </row>
        <row r="39013">
          <cell r="D39013"/>
        </row>
        <row r="39014">
          <cell r="D39014"/>
        </row>
        <row r="39015">
          <cell r="D39015"/>
        </row>
        <row r="39016">
          <cell r="D39016"/>
        </row>
        <row r="39017">
          <cell r="D39017"/>
        </row>
        <row r="39018">
          <cell r="D39018"/>
        </row>
        <row r="39019">
          <cell r="D39019"/>
        </row>
        <row r="39020">
          <cell r="D39020"/>
        </row>
        <row r="39021">
          <cell r="D39021"/>
        </row>
        <row r="39022">
          <cell r="D39022"/>
        </row>
        <row r="39023">
          <cell r="D39023"/>
        </row>
        <row r="39024">
          <cell r="D39024"/>
        </row>
        <row r="39025">
          <cell r="D39025"/>
        </row>
        <row r="39026">
          <cell r="D39026"/>
        </row>
        <row r="39027">
          <cell r="D39027"/>
        </row>
        <row r="39028">
          <cell r="D39028"/>
        </row>
        <row r="39029">
          <cell r="D39029"/>
        </row>
        <row r="39030">
          <cell r="D39030"/>
        </row>
        <row r="39031">
          <cell r="D39031"/>
        </row>
        <row r="39032">
          <cell r="D39032"/>
        </row>
        <row r="39033">
          <cell r="D39033"/>
        </row>
        <row r="39034">
          <cell r="D39034"/>
        </row>
        <row r="39035">
          <cell r="D39035"/>
        </row>
        <row r="39036">
          <cell r="D39036"/>
        </row>
        <row r="39037">
          <cell r="D39037"/>
        </row>
        <row r="39038">
          <cell r="D39038"/>
        </row>
        <row r="39039">
          <cell r="D39039"/>
        </row>
        <row r="39040">
          <cell r="D39040"/>
        </row>
        <row r="39041">
          <cell r="D39041"/>
        </row>
        <row r="39042">
          <cell r="D39042"/>
        </row>
        <row r="39043">
          <cell r="D39043"/>
        </row>
        <row r="39044">
          <cell r="D39044"/>
        </row>
        <row r="39045">
          <cell r="D39045"/>
        </row>
        <row r="39046">
          <cell r="D39046"/>
        </row>
        <row r="39047">
          <cell r="D39047"/>
        </row>
        <row r="39048">
          <cell r="D39048"/>
        </row>
        <row r="39049">
          <cell r="D39049"/>
        </row>
        <row r="39050">
          <cell r="D39050"/>
        </row>
        <row r="39051">
          <cell r="D39051"/>
        </row>
        <row r="39052">
          <cell r="D39052"/>
        </row>
        <row r="39053">
          <cell r="D39053"/>
        </row>
        <row r="39054">
          <cell r="D39054"/>
        </row>
        <row r="39055">
          <cell r="D39055"/>
        </row>
        <row r="39056">
          <cell r="D39056"/>
        </row>
        <row r="39057">
          <cell r="D39057"/>
        </row>
        <row r="39058">
          <cell r="D39058"/>
        </row>
        <row r="39059">
          <cell r="D39059"/>
        </row>
        <row r="39060">
          <cell r="D39060"/>
        </row>
        <row r="39061">
          <cell r="D39061"/>
        </row>
        <row r="39062">
          <cell r="D39062"/>
        </row>
        <row r="39063">
          <cell r="D39063"/>
        </row>
        <row r="39064">
          <cell r="D39064"/>
        </row>
        <row r="39065">
          <cell r="D39065"/>
        </row>
        <row r="39066">
          <cell r="D39066"/>
        </row>
        <row r="39067">
          <cell r="D39067"/>
        </row>
        <row r="39068">
          <cell r="D39068"/>
        </row>
        <row r="39069">
          <cell r="D39069"/>
        </row>
        <row r="39070">
          <cell r="D39070"/>
        </row>
        <row r="39071">
          <cell r="D39071"/>
        </row>
        <row r="39072">
          <cell r="D39072"/>
        </row>
        <row r="39073">
          <cell r="D39073"/>
        </row>
        <row r="39074">
          <cell r="D39074"/>
        </row>
        <row r="39075">
          <cell r="D39075"/>
        </row>
        <row r="39076">
          <cell r="D39076"/>
        </row>
        <row r="39077">
          <cell r="D39077"/>
        </row>
        <row r="39078">
          <cell r="D39078"/>
        </row>
        <row r="39079">
          <cell r="D39079"/>
        </row>
        <row r="39080">
          <cell r="D39080"/>
        </row>
        <row r="39081">
          <cell r="D39081"/>
        </row>
        <row r="39082">
          <cell r="D39082"/>
        </row>
        <row r="39083">
          <cell r="D39083"/>
        </row>
        <row r="39084">
          <cell r="D39084"/>
        </row>
        <row r="39085">
          <cell r="D39085"/>
        </row>
        <row r="39086">
          <cell r="D39086"/>
        </row>
        <row r="39087">
          <cell r="D39087"/>
        </row>
        <row r="39088">
          <cell r="D39088"/>
        </row>
        <row r="39089">
          <cell r="D39089"/>
        </row>
        <row r="39090">
          <cell r="D39090"/>
        </row>
        <row r="39091">
          <cell r="D39091"/>
        </row>
        <row r="39092">
          <cell r="D39092"/>
        </row>
        <row r="39093">
          <cell r="D39093"/>
        </row>
        <row r="39094">
          <cell r="D39094"/>
        </row>
        <row r="39095">
          <cell r="D39095"/>
        </row>
        <row r="39096">
          <cell r="D39096"/>
        </row>
        <row r="39097">
          <cell r="D39097"/>
        </row>
        <row r="39098">
          <cell r="D39098"/>
        </row>
        <row r="39099">
          <cell r="D39099"/>
        </row>
        <row r="39100">
          <cell r="D39100"/>
        </row>
        <row r="39101">
          <cell r="D39101"/>
        </row>
        <row r="39102">
          <cell r="D39102"/>
        </row>
        <row r="39103">
          <cell r="D39103"/>
        </row>
        <row r="39104">
          <cell r="D39104"/>
        </row>
        <row r="39105">
          <cell r="D39105"/>
        </row>
        <row r="39106">
          <cell r="D39106"/>
        </row>
        <row r="39107">
          <cell r="D39107"/>
        </row>
        <row r="39108">
          <cell r="D39108"/>
        </row>
        <row r="39109">
          <cell r="D39109"/>
        </row>
        <row r="39110">
          <cell r="D39110"/>
        </row>
        <row r="39111">
          <cell r="D39111"/>
        </row>
        <row r="39112">
          <cell r="D39112"/>
        </row>
        <row r="39113">
          <cell r="D39113"/>
        </row>
        <row r="39114">
          <cell r="D39114"/>
        </row>
        <row r="39115">
          <cell r="D39115"/>
        </row>
        <row r="39116">
          <cell r="D39116"/>
        </row>
        <row r="39117">
          <cell r="D39117"/>
        </row>
        <row r="39118">
          <cell r="D39118"/>
        </row>
        <row r="39119">
          <cell r="D39119"/>
        </row>
        <row r="39120">
          <cell r="D39120"/>
        </row>
        <row r="39121">
          <cell r="D39121"/>
        </row>
        <row r="39122">
          <cell r="D39122"/>
        </row>
        <row r="39123">
          <cell r="D39123"/>
        </row>
        <row r="39124">
          <cell r="D39124"/>
        </row>
        <row r="39125">
          <cell r="D39125"/>
        </row>
        <row r="39126">
          <cell r="D39126"/>
        </row>
        <row r="39127">
          <cell r="D39127"/>
        </row>
        <row r="39128">
          <cell r="D39128"/>
        </row>
        <row r="39129">
          <cell r="D39129"/>
        </row>
        <row r="39130">
          <cell r="D39130"/>
        </row>
        <row r="39131">
          <cell r="D39131"/>
        </row>
        <row r="39132">
          <cell r="D39132"/>
        </row>
        <row r="39133">
          <cell r="D39133"/>
        </row>
        <row r="39134">
          <cell r="D39134"/>
        </row>
        <row r="39135">
          <cell r="D39135"/>
        </row>
        <row r="39136">
          <cell r="D39136"/>
        </row>
        <row r="39137">
          <cell r="D39137"/>
        </row>
        <row r="39138">
          <cell r="D39138"/>
        </row>
        <row r="39139">
          <cell r="D39139"/>
        </row>
        <row r="39140">
          <cell r="D39140"/>
        </row>
        <row r="39141">
          <cell r="D39141"/>
        </row>
        <row r="39142">
          <cell r="D39142"/>
        </row>
        <row r="39143">
          <cell r="D39143"/>
        </row>
        <row r="39144">
          <cell r="D39144"/>
        </row>
        <row r="39145">
          <cell r="D39145"/>
        </row>
        <row r="39146">
          <cell r="D39146"/>
        </row>
        <row r="39147">
          <cell r="D39147"/>
        </row>
        <row r="39148">
          <cell r="D39148"/>
        </row>
        <row r="39149">
          <cell r="D39149"/>
        </row>
        <row r="39150">
          <cell r="D39150"/>
        </row>
        <row r="39151">
          <cell r="D39151"/>
        </row>
        <row r="39152">
          <cell r="D39152"/>
        </row>
        <row r="39153">
          <cell r="D39153"/>
        </row>
        <row r="39154">
          <cell r="D39154"/>
        </row>
        <row r="39155">
          <cell r="D39155"/>
        </row>
        <row r="39156">
          <cell r="D39156"/>
        </row>
        <row r="39157">
          <cell r="D39157"/>
        </row>
        <row r="39158">
          <cell r="D39158"/>
        </row>
        <row r="39159">
          <cell r="D39159"/>
        </row>
        <row r="39160">
          <cell r="D39160"/>
        </row>
        <row r="39161">
          <cell r="D39161"/>
        </row>
        <row r="39162">
          <cell r="D39162"/>
        </row>
        <row r="39163">
          <cell r="D39163"/>
        </row>
        <row r="39164">
          <cell r="D39164"/>
        </row>
        <row r="39165">
          <cell r="D39165"/>
        </row>
        <row r="39166">
          <cell r="D39166"/>
        </row>
        <row r="39167">
          <cell r="D39167"/>
        </row>
        <row r="39168">
          <cell r="D39168"/>
        </row>
        <row r="39169">
          <cell r="D39169"/>
        </row>
        <row r="39170">
          <cell r="D39170"/>
        </row>
        <row r="39171">
          <cell r="D39171"/>
        </row>
        <row r="39172">
          <cell r="D39172"/>
        </row>
        <row r="39173">
          <cell r="D39173"/>
        </row>
        <row r="39174">
          <cell r="D39174"/>
        </row>
        <row r="39175">
          <cell r="D39175"/>
        </row>
        <row r="39176">
          <cell r="D39176"/>
        </row>
        <row r="39177">
          <cell r="D39177"/>
        </row>
        <row r="39178">
          <cell r="D39178"/>
        </row>
        <row r="39179">
          <cell r="D39179"/>
        </row>
        <row r="39180">
          <cell r="D39180"/>
        </row>
        <row r="39181">
          <cell r="D39181"/>
        </row>
        <row r="39182">
          <cell r="D39182"/>
        </row>
        <row r="39183">
          <cell r="D39183"/>
        </row>
        <row r="39184">
          <cell r="D39184"/>
        </row>
        <row r="39185">
          <cell r="D39185"/>
        </row>
        <row r="39186">
          <cell r="D39186"/>
        </row>
        <row r="39187">
          <cell r="D39187"/>
        </row>
        <row r="39188">
          <cell r="D39188"/>
        </row>
        <row r="39189">
          <cell r="D39189"/>
        </row>
        <row r="39190">
          <cell r="D39190"/>
        </row>
        <row r="39191">
          <cell r="D39191"/>
        </row>
        <row r="39192">
          <cell r="D39192"/>
        </row>
        <row r="39193">
          <cell r="D39193"/>
        </row>
        <row r="39194">
          <cell r="D39194"/>
        </row>
        <row r="39195">
          <cell r="D39195"/>
        </row>
        <row r="39196">
          <cell r="D39196"/>
        </row>
        <row r="39197">
          <cell r="D39197"/>
        </row>
        <row r="39198">
          <cell r="D39198"/>
        </row>
        <row r="39199">
          <cell r="D39199"/>
        </row>
        <row r="39200">
          <cell r="D39200"/>
        </row>
        <row r="39201">
          <cell r="D39201"/>
        </row>
        <row r="39202">
          <cell r="D39202"/>
        </row>
        <row r="39203">
          <cell r="D39203"/>
        </row>
        <row r="39204">
          <cell r="D39204"/>
        </row>
        <row r="39205">
          <cell r="D39205"/>
        </row>
        <row r="39206">
          <cell r="D39206"/>
        </row>
        <row r="39207">
          <cell r="D39207"/>
        </row>
        <row r="39208">
          <cell r="D39208"/>
        </row>
        <row r="39209">
          <cell r="D39209"/>
        </row>
        <row r="39210">
          <cell r="D39210"/>
        </row>
        <row r="39211">
          <cell r="D39211"/>
        </row>
        <row r="39212">
          <cell r="D39212"/>
        </row>
        <row r="39213">
          <cell r="D39213"/>
        </row>
        <row r="39214">
          <cell r="D39214"/>
        </row>
        <row r="39215">
          <cell r="D39215"/>
        </row>
        <row r="39216">
          <cell r="D39216"/>
        </row>
        <row r="39217">
          <cell r="D39217"/>
        </row>
        <row r="39218">
          <cell r="D39218"/>
        </row>
        <row r="39219">
          <cell r="D39219"/>
        </row>
        <row r="39220">
          <cell r="D39220"/>
        </row>
        <row r="39221">
          <cell r="D39221"/>
        </row>
        <row r="39222">
          <cell r="D39222"/>
        </row>
        <row r="39223">
          <cell r="D39223"/>
        </row>
        <row r="39224">
          <cell r="D39224"/>
        </row>
        <row r="39225">
          <cell r="D39225"/>
        </row>
        <row r="39226">
          <cell r="D39226"/>
        </row>
        <row r="39227">
          <cell r="D39227"/>
        </row>
        <row r="39228">
          <cell r="D39228"/>
        </row>
        <row r="39229">
          <cell r="D39229"/>
        </row>
        <row r="39230">
          <cell r="D39230"/>
        </row>
        <row r="39231">
          <cell r="D39231"/>
        </row>
        <row r="39232">
          <cell r="D39232"/>
        </row>
        <row r="39233">
          <cell r="D39233"/>
        </row>
        <row r="39234">
          <cell r="D39234"/>
        </row>
        <row r="39235">
          <cell r="D39235"/>
        </row>
        <row r="39236">
          <cell r="D39236"/>
        </row>
        <row r="39237">
          <cell r="D39237"/>
        </row>
        <row r="39238">
          <cell r="D39238"/>
        </row>
        <row r="39239">
          <cell r="D39239"/>
        </row>
        <row r="39240">
          <cell r="D39240"/>
        </row>
        <row r="39241">
          <cell r="D39241"/>
        </row>
        <row r="39242">
          <cell r="D39242"/>
        </row>
        <row r="39243">
          <cell r="D39243"/>
        </row>
        <row r="39244">
          <cell r="D39244"/>
        </row>
        <row r="39245">
          <cell r="D39245"/>
        </row>
        <row r="39246">
          <cell r="D39246"/>
        </row>
        <row r="39247">
          <cell r="D39247"/>
        </row>
        <row r="39248">
          <cell r="D39248"/>
        </row>
        <row r="39249">
          <cell r="D39249"/>
        </row>
        <row r="39250">
          <cell r="D39250"/>
        </row>
        <row r="39251">
          <cell r="D39251"/>
        </row>
        <row r="39252">
          <cell r="D39252"/>
        </row>
        <row r="39253">
          <cell r="D39253"/>
        </row>
        <row r="39254">
          <cell r="D39254"/>
        </row>
        <row r="39255">
          <cell r="D39255"/>
        </row>
        <row r="39256">
          <cell r="D39256"/>
        </row>
        <row r="39257">
          <cell r="D39257"/>
        </row>
        <row r="39258">
          <cell r="D39258"/>
        </row>
        <row r="39259">
          <cell r="D39259"/>
        </row>
        <row r="39260">
          <cell r="D39260"/>
        </row>
        <row r="39261">
          <cell r="D39261"/>
        </row>
        <row r="39262">
          <cell r="D39262"/>
        </row>
        <row r="39263">
          <cell r="D39263"/>
        </row>
        <row r="39264">
          <cell r="D39264"/>
        </row>
        <row r="39265">
          <cell r="D39265"/>
        </row>
        <row r="39266">
          <cell r="D39266"/>
        </row>
        <row r="39267">
          <cell r="D39267"/>
        </row>
        <row r="39268">
          <cell r="D39268"/>
        </row>
        <row r="39269">
          <cell r="D39269"/>
        </row>
        <row r="39270">
          <cell r="D39270"/>
        </row>
        <row r="39271">
          <cell r="D39271"/>
        </row>
        <row r="39272">
          <cell r="D39272"/>
        </row>
        <row r="39273">
          <cell r="D39273"/>
        </row>
        <row r="39274">
          <cell r="D39274"/>
        </row>
        <row r="39275">
          <cell r="D39275"/>
        </row>
        <row r="39276">
          <cell r="D39276"/>
        </row>
        <row r="39277">
          <cell r="D39277"/>
        </row>
        <row r="39278">
          <cell r="D39278"/>
        </row>
        <row r="39279">
          <cell r="D39279"/>
        </row>
        <row r="39280">
          <cell r="D39280"/>
        </row>
        <row r="39281">
          <cell r="D39281"/>
        </row>
        <row r="39282">
          <cell r="D39282"/>
        </row>
        <row r="39283">
          <cell r="D39283"/>
        </row>
        <row r="39284">
          <cell r="D39284"/>
        </row>
        <row r="39285">
          <cell r="D39285"/>
        </row>
        <row r="39286">
          <cell r="D39286"/>
        </row>
        <row r="39287">
          <cell r="D39287"/>
        </row>
        <row r="39288">
          <cell r="D39288"/>
        </row>
        <row r="39289">
          <cell r="D39289"/>
        </row>
        <row r="39290">
          <cell r="D39290"/>
        </row>
        <row r="39291">
          <cell r="D39291"/>
        </row>
        <row r="39292">
          <cell r="D39292"/>
        </row>
        <row r="39293">
          <cell r="D39293"/>
        </row>
        <row r="39294">
          <cell r="D39294"/>
        </row>
        <row r="39295">
          <cell r="D39295"/>
        </row>
        <row r="39296">
          <cell r="D39296"/>
        </row>
        <row r="39297">
          <cell r="D39297"/>
        </row>
        <row r="39298">
          <cell r="D39298"/>
        </row>
        <row r="39299">
          <cell r="D39299"/>
        </row>
        <row r="39300">
          <cell r="D39300"/>
        </row>
        <row r="39301">
          <cell r="D39301"/>
        </row>
        <row r="39302">
          <cell r="D39302"/>
        </row>
        <row r="39303">
          <cell r="D39303"/>
        </row>
        <row r="39304">
          <cell r="D39304"/>
        </row>
        <row r="39305">
          <cell r="D39305"/>
        </row>
        <row r="39306">
          <cell r="D39306"/>
        </row>
        <row r="39307">
          <cell r="D39307"/>
        </row>
        <row r="39308">
          <cell r="D39308"/>
        </row>
        <row r="39309">
          <cell r="D39309"/>
        </row>
        <row r="39310">
          <cell r="D39310"/>
        </row>
        <row r="39311">
          <cell r="D39311"/>
        </row>
        <row r="39312">
          <cell r="D39312"/>
        </row>
        <row r="39313">
          <cell r="D39313"/>
        </row>
        <row r="39314">
          <cell r="D39314"/>
        </row>
        <row r="39315">
          <cell r="D39315"/>
        </row>
        <row r="39316">
          <cell r="D39316"/>
        </row>
        <row r="39317">
          <cell r="D39317"/>
        </row>
        <row r="39318">
          <cell r="D39318"/>
        </row>
        <row r="39319">
          <cell r="D39319"/>
        </row>
        <row r="39320">
          <cell r="D39320"/>
        </row>
        <row r="39321">
          <cell r="D39321"/>
        </row>
        <row r="39322">
          <cell r="D39322"/>
        </row>
        <row r="39323">
          <cell r="D39323"/>
        </row>
        <row r="39324">
          <cell r="D39324"/>
        </row>
        <row r="39325">
          <cell r="D39325"/>
        </row>
        <row r="39326">
          <cell r="D39326"/>
        </row>
        <row r="39327">
          <cell r="D39327"/>
        </row>
        <row r="39328">
          <cell r="D39328"/>
        </row>
        <row r="39329">
          <cell r="D39329"/>
        </row>
        <row r="39330">
          <cell r="D39330"/>
        </row>
        <row r="39331">
          <cell r="D39331"/>
        </row>
        <row r="39332">
          <cell r="D39332"/>
        </row>
        <row r="39333">
          <cell r="D39333"/>
        </row>
        <row r="39334">
          <cell r="D39334"/>
        </row>
        <row r="39335">
          <cell r="D39335"/>
        </row>
        <row r="39336">
          <cell r="D39336"/>
        </row>
        <row r="39337">
          <cell r="D39337"/>
        </row>
        <row r="39338">
          <cell r="D39338"/>
        </row>
        <row r="39339">
          <cell r="D39339"/>
        </row>
        <row r="39340">
          <cell r="D39340"/>
        </row>
        <row r="39341">
          <cell r="D39341"/>
        </row>
        <row r="39342">
          <cell r="D39342"/>
        </row>
        <row r="39343">
          <cell r="D39343"/>
        </row>
        <row r="39344">
          <cell r="D39344"/>
        </row>
        <row r="39345">
          <cell r="D39345"/>
        </row>
        <row r="39346">
          <cell r="D39346"/>
        </row>
        <row r="39347">
          <cell r="D39347"/>
        </row>
        <row r="39348">
          <cell r="D39348"/>
        </row>
        <row r="39349">
          <cell r="D39349"/>
        </row>
        <row r="39350">
          <cell r="D39350"/>
        </row>
        <row r="39351">
          <cell r="D39351"/>
        </row>
        <row r="39352">
          <cell r="D39352"/>
        </row>
        <row r="39353">
          <cell r="D39353"/>
        </row>
        <row r="39354">
          <cell r="D39354"/>
        </row>
        <row r="39355">
          <cell r="D39355"/>
        </row>
        <row r="39356">
          <cell r="D39356"/>
        </row>
        <row r="39357">
          <cell r="D39357"/>
        </row>
        <row r="39358">
          <cell r="D39358"/>
        </row>
        <row r="39359">
          <cell r="D39359"/>
        </row>
        <row r="39360">
          <cell r="D39360"/>
        </row>
        <row r="39361">
          <cell r="D39361"/>
        </row>
        <row r="39362">
          <cell r="D39362"/>
        </row>
        <row r="39363">
          <cell r="D39363"/>
        </row>
        <row r="39364">
          <cell r="D39364"/>
        </row>
        <row r="39365">
          <cell r="D39365"/>
        </row>
        <row r="39366">
          <cell r="D39366"/>
        </row>
        <row r="39367">
          <cell r="D39367"/>
        </row>
        <row r="39368">
          <cell r="D39368"/>
        </row>
        <row r="39369">
          <cell r="D39369"/>
        </row>
        <row r="39370">
          <cell r="D39370"/>
        </row>
        <row r="39371">
          <cell r="D39371"/>
        </row>
        <row r="39372">
          <cell r="D39372"/>
        </row>
        <row r="39373">
          <cell r="D39373"/>
        </row>
        <row r="39374">
          <cell r="D39374"/>
        </row>
        <row r="39375">
          <cell r="D39375"/>
        </row>
        <row r="39376">
          <cell r="D39376"/>
        </row>
        <row r="39377">
          <cell r="D39377"/>
        </row>
        <row r="39378">
          <cell r="D39378"/>
        </row>
        <row r="39379">
          <cell r="D39379"/>
        </row>
        <row r="39380">
          <cell r="D39380"/>
        </row>
        <row r="39381">
          <cell r="D39381"/>
        </row>
        <row r="39382">
          <cell r="D39382"/>
        </row>
        <row r="39383">
          <cell r="D39383"/>
        </row>
        <row r="39384">
          <cell r="D39384"/>
        </row>
        <row r="39385">
          <cell r="D39385"/>
        </row>
        <row r="39386">
          <cell r="D39386"/>
        </row>
        <row r="39387">
          <cell r="D39387"/>
        </row>
        <row r="39388">
          <cell r="D39388"/>
        </row>
        <row r="39389">
          <cell r="D39389"/>
        </row>
        <row r="39390">
          <cell r="D39390"/>
        </row>
        <row r="39391">
          <cell r="D39391"/>
        </row>
        <row r="39392">
          <cell r="D39392"/>
        </row>
        <row r="39393">
          <cell r="D39393"/>
        </row>
        <row r="39394">
          <cell r="D39394"/>
        </row>
        <row r="39395">
          <cell r="D39395"/>
        </row>
        <row r="39396">
          <cell r="D39396"/>
        </row>
        <row r="39397">
          <cell r="D39397"/>
        </row>
        <row r="39398">
          <cell r="D39398"/>
        </row>
        <row r="39399">
          <cell r="D39399"/>
        </row>
        <row r="39400">
          <cell r="D39400"/>
        </row>
        <row r="39401">
          <cell r="D39401"/>
        </row>
        <row r="39402">
          <cell r="D39402"/>
        </row>
        <row r="39403">
          <cell r="D39403"/>
        </row>
        <row r="39404">
          <cell r="D39404"/>
        </row>
        <row r="39405">
          <cell r="D39405"/>
        </row>
        <row r="39406">
          <cell r="D39406"/>
        </row>
        <row r="39407">
          <cell r="D39407"/>
        </row>
        <row r="39408">
          <cell r="D39408"/>
        </row>
        <row r="39409">
          <cell r="D39409"/>
        </row>
        <row r="39410">
          <cell r="D39410"/>
        </row>
        <row r="39411">
          <cell r="D39411"/>
        </row>
        <row r="39412">
          <cell r="D39412"/>
        </row>
        <row r="39413">
          <cell r="D39413"/>
        </row>
        <row r="39414">
          <cell r="D39414"/>
        </row>
        <row r="39415">
          <cell r="D39415"/>
        </row>
        <row r="39416">
          <cell r="D39416"/>
        </row>
        <row r="39417">
          <cell r="D39417"/>
        </row>
        <row r="39418">
          <cell r="D39418"/>
        </row>
        <row r="39419">
          <cell r="D39419"/>
        </row>
        <row r="39420">
          <cell r="D39420"/>
        </row>
        <row r="39421">
          <cell r="D39421"/>
        </row>
        <row r="39422">
          <cell r="D39422"/>
        </row>
        <row r="39423">
          <cell r="D39423"/>
        </row>
        <row r="39424">
          <cell r="D39424"/>
        </row>
        <row r="39425">
          <cell r="D39425"/>
        </row>
        <row r="39426">
          <cell r="D39426"/>
        </row>
        <row r="39427">
          <cell r="D39427"/>
        </row>
        <row r="39428">
          <cell r="D39428"/>
        </row>
        <row r="39429">
          <cell r="D39429"/>
        </row>
        <row r="39430">
          <cell r="D39430"/>
        </row>
        <row r="39431">
          <cell r="D39431"/>
        </row>
        <row r="39432">
          <cell r="D39432"/>
        </row>
        <row r="39433">
          <cell r="D39433"/>
        </row>
        <row r="39434">
          <cell r="D39434"/>
        </row>
        <row r="39435">
          <cell r="D39435"/>
        </row>
        <row r="39436">
          <cell r="D39436"/>
        </row>
        <row r="39437">
          <cell r="D39437"/>
        </row>
        <row r="39438">
          <cell r="D39438"/>
        </row>
        <row r="39439">
          <cell r="D39439"/>
        </row>
        <row r="39440">
          <cell r="D39440"/>
        </row>
        <row r="39441">
          <cell r="D39441"/>
        </row>
        <row r="39442">
          <cell r="D39442"/>
        </row>
        <row r="39443">
          <cell r="D39443"/>
        </row>
        <row r="39444">
          <cell r="D39444"/>
        </row>
        <row r="39445">
          <cell r="D39445"/>
        </row>
        <row r="39446">
          <cell r="D39446"/>
        </row>
        <row r="39447">
          <cell r="D39447"/>
        </row>
        <row r="39448">
          <cell r="D39448"/>
        </row>
        <row r="39449">
          <cell r="D39449"/>
        </row>
        <row r="39450">
          <cell r="D39450"/>
        </row>
        <row r="39451">
          <cell r="D39451"/>
        </row>
        <row r="39452">
          <cell r="D39452"/>
        </row>
        <row r="39453">
          <cell r="D39453"/>
        </row>
        <row r="39454">
          <cell r="D39454"/>
        </row>
        <row r="39455">
          <cell r="D39455"/>
        </row>
        <row r="39456">
          <cell r="D39456"/>
        </row>
        <row r="39457">
          <cell r="D39457"/>
        </row>
        <row r="39458">
          <cell r="D39458"/>
        </row>
        <row r="39459">
          <cell r="D39459"/>
        </row>
        <row r="39460">
          <cell r="D39460"/>
        </row>
        <row r="39461">
          <cell r="D39461"/>
        </row>
        <row r="39462">
          <cell r="D39462"/>
        </row>
        <row r="39463">
          <cell r="D39463"/>
        </row>
        <row r="39464">
          <cell r="D39464"/>
        </row>
        <row r="39465">
          <cell r="D39465"/>
        </row>
        <row r="39466">
          <cell r="D39466"/>
        </row>
        <row r="39467">
          <cell r="D39467"/>
        </row>
        <row r="39468">
          <cell r="D39468"/>
        </row>
        <row r="39469">
          <cell r="D39469"/>
        </row>
        <row r="39470">
          <cell r="D39470"/>
        </row>
        <row r="39471">
          <cell r="D39471"/>
        </row>
        <row r="39472">
          <cell r="D39472"/>
        </row>
        <row r="39473">
          <cell r="D39473"/>
        </row>
        <row r="39474">
          <cell r="D39474"/>
        </row>
        <row r="39475">
          <cell r="D39475"/>
        </row>
        <row r="39476">
          <cell r="D39476"/>
        </row>
        <row r="39477">
          <cell r="D39477"/>
        </row>
        <row r="39478">
          <cell r="D39478"/>
        </row>
        <row r="39479">
          <cell r="D39479"/>
        </row>
        <row r="39480">
          <cell r="D39480"/>
        </row>
        <row r="39481">
          <cell r="D39481"/>
        </row>
        <row r="39482">
          <cell r="D39482"/>
        </row>
        <row r="39483">
          <cell r="D39483"/>
        </row>
        <row r="39484">
          <cell r="D39484"/>
        </row>
        <row r="39485">
          <cell r="D39485"/>
        </row>
        <row r="39486">
          <cell r="D39486"/>
        </row>
        <row r="39487">
          <cell r="D39487"/>
        </row>
        <row r="39488">
          <cell r="D39488"/>
        </row>
        <row r="39489">
          <cell r="D39489"/>
        </row>
        <row r="39490">
          <cell r="D39490"/>
        </row>
        <row r="39491">
          <cell r="D39491"/>
        </row>
        <row r="39492">
          <cell r="D39492"/>
        </row>
        <row r="39493">
          <cell r="D39493"/>
        </row>
        <row r="39494">
          <cell r="D39494"/>
        </row>
        <row r="39495">
          <cell r="D39495"/>
        </row>
        <row r="39496">
          <cell r="D39496"/>
        </row>
        <row r="39497">
          <cell r="D39497"/>
        </row>
        <row r="39498">
          <cell r="D39498"/>
        </row>
        <row r="39499">
          <cell r="D39499"/>
        </row>
        <row r="39500">
          <cell r="D39500"/>
        </row>
        <row r="39501">
          <cell r="D39501"/>
        </row>
        <row r="39502">
          <cell r="D39502"/>
        </row>
        <row r="39503">
          <cell r="D39503"/>
        </row>
        <row r="39504">
          <cell r="D39504"/>
        </row>
        <row r="39505">
          <cell r="D39505"/>
        </row>
        <row r="39506">
          <cell r="D39506"/>
        </row>
        <row r="39507">
          <cell r="D39507"/>
        </row>
        <row r="39508">
          <cell r="D39508"/>
        </row>
        <row r="39509">
          <cell r="D39509"/>
        </row>
        <row r="39510">
          <cell r="D39510"/>
        </row>
        <row r="39511">
          <cell r="D39511"/>
        </row>
        <row r="39512">
          <cell r="D39512"/>
        </row>
        <row r="39513">
          <cell r="D39513"/>
        </row>
        <row r="39514">
          <cell r="D39514"/>
        </row>
        <row r="39515">
          <cell r="D39515"/>
        </row>
        <row r="39516">
          <cell r="D39516"/>
        </row>
        <row r="39517">
          <cell r="D39517"/>
        </row>
        <row r="39518">
          <cell r="D39518"/>
        </row>
        <row r="39519">
          <cell r="D39519"/>
        </row>
        <row r="39520">
          <cell r="D39520"/>
        </row>
        <row r="39521">
          <cell r="D39521"/>
        </row>
        <row r="39522">
          <cell r="D39522"/>
        </row>
        <row r="39523">
          <cell r="D39523"/>
        </row>
        <row r="39524">
          <cell r="D39524"/>
        </row>
        <row r="39525">
          <cell r="D39525"/>
        </row>
        <row r="39526">
          <cell r="D39526"/>
        </row>
        <row r="39527">
          <cell r="D39527"/>
        </row>
        <row r="39528">
          <cell r="D39528"/>
        </row>
        <row r="39529">
          <cell r="D39529"/>
        </row>
        <row r="39530">
          <cell r="D39530"/>
        </row>
        <row r="39531">
          <cell r="D39531"/>
        </row>
        <row r="39532">
          <cell r="D39532"/>
        </row>
        <row r="39533">
          <cell r="D39533"/>
        </row>
        <row r="39534">
          <cell r="D39534"/>
        </row>
        <row r="39535">
          <cell r="D39535"/>
        </row>
        <row r="39536">
          <cell r="D39536"/>
        </row>
        <row r="39537">
          <cell r="D39537"/>
        </row>
        <row r="39538">
          <cell r="D39538"/>
        </row>
        <row r="39539">
          <cell r="D39539"/>
        </row>
        <row r="39540">
          <cell r="D39540"/>
        </row>
        <row r="39541">
          <cell r="D39541"/>
        </row>
        <row r="39542">
          <cell r="D39542"/>
        </row>
        <row r="39543">
          <cell r="D39543"/>
        </row>
        <row r="39544">
          <cell r="D39544"/>
        </row>
        <row r="39545">
          <cell r="D39545"/>
        </row>
        <row r="39546">
          <cell r="D39546"/>
        </row>
        <row r="39547">
          <cell r="D39547"/>
        </row>
        <row r="39548">
          <cell r="D39548"/>
        </row>
        <row r="39549">
          <cell r="D39549"/>
        </row>
        <row r="39550">
          <cell r="D39550"/>
        </row>
        <row r="39551">
          <cell r="D39551"/>
        </row>
        <row r="39552">
          <cell r="D39552"/>
        </row>
        <row r="39553">
          <cell r="D39553"/>
        </row>
        <row r="39554">
          <cell r="D39554"/>
        </row>
        <row r="39555">
          <cell r="D39555"/>
        </row>
        <row r="39556">
          <cell r="D39556"/>
        </row>
        <row r="39557">
          <cell r="D39557"/>
        </row>
        <row r="39558">
          <cell r="D39558"/>
        </row>
        <row r="39559">
          <cell r="D39559"/>
        </row>
        <row r="39560">
          <cell r="D39560"/>
        </row>
        <row r="39561">
          <cell r="D39561"/>
        </row>
        <row r="39562">
          <cell r="D39562"/>
        </row>
        <row r="39563">
          <cell r="D39563"/>
        </row>
        <row r="39564">
          <cell r="D39564"/>
        </row>
        <row r="39565">
          <cell r="D39565"/>
        </row>
        <row r="39566">
          <cell r="D39566"/>
        </row>
        <row r="39567">
          <cell r="D39567"/>
        </row>
        <row r="39568">
          <cell r="D39568"/>
        </row>
        <row r="39569">
          <cell r="D39569"/>
        </row>
        <row r="39570">
          <cell r="D39570"/>
        </row>
        <row r="39571">
          <cell r="D39571"/>
        </row>
        <row r="39572">
          <cell r="D39572"/>
        </row>
        <row r="39573">
          <cell r="D39573"/>
        </row>
        <row r="39574">
          <cell r="D39574"/>
        </row>
        <row r="39575">
          <cell r="D39575"/>
        </row>
        <row r="39576">
          <cell r="D39576"/>
        </row>
        <row r="39577">
          <cell r="D39577"/>
        </row>
        <row r="39578">
          <cell r="D39578"/>
        </row>
        <row r="39579">
          <cell r="D39579"/>
        </row>
        <row r="39580">
          <cell r="D39580"/>
        </row>
        <row r="39581">
          <cell r="D39581"/>
        </row>
        <row r="39582">
          <cell r="D39582"/>
        </row>
        <row r="39583">
          <cell r="D39583"/>
        </row>
        <row r="39584">
          <cell r="D39584"/>
        </row>
        <row r="39585">
          <cell r="D39585"/>
        </row>
        <row r="39586">
          <cell r="D39586"/>
        </row>
        <row r="39587">
          <cell r="D39587"/>
        </row>
        <row r="39588">
          <cell r="D39588"/>
        </row>
        <row r="39589">
          <cell r="D39589"/>
        </row>
        <row r="39590">
          <cell r="D39590"/>
        </row>
        <row r="39591">
          <cell r="D39591"/>
        </row>
        <row r="39592">
          <cell r="D39592"/>
        </row>
        <row r="39593">
          <cell r="D39593"/>
        </row>
        <row r="39594">
          <cell r="D39594"/>
        </row>
        <row r="39595">
          <cell r="D39595"/>
        </row>
        <row r="39596">
          <cell r="D39596"/>
        </row>
        <row r="39597">
          <cell r="D39597"/>
        </row>
        <row r="39598">
          <cell r="D39598"/>
        </row>
        <row r="39599">
          <cell r="D39599"/>
        </row>
        <row r="39600">
          <cell r="D39600"/>
        </row>
        <row r="39601">
          <cell r="D39601"/>
        </row>
        <row r="39602">
          <cell r="D39602"/>
        </row>
        <row r="39603">
          <cell r="D39603"/>
        </row>
        <row r="39604">
          <cell r="D39604"/>
        </row>
        <row r="39605">
          <cell r="D39605"/>
        </row>
        <row r="39606">
          <cell r="D39606"/>
        </row>
        <row r="39607">
          <cell r="D39607"/>
        </row>
        <row r="39608">
          <cell r="D39608"/>
        </row>
        <row r="39609">
          <cell r="D39609"/>
        </row>
        <row r="39610">
          <cell r="D39610"/>
        </row>
        <row r="39611">
          <cell r="D39611"/>
        </row>
        <row r="39612">
          <cell r="D39612"/>
        </row>
        <row r="39613">
          <cell r="D39613"/>
        </row>
        <row r="39614">
          <cell r="D39614"/>
        </row>
        <row r="39615">
          <cell r="D39615"/>
        </row>
        <row r="39616">
          <cell r="D39616"/>
        </row>
        <row r="39617">
          <cell r="D39617"/>
        </row>
        <row r="39618">
          <cell r="D39618"/>
        </row>
        <row r="39619">
          <cell r="D39619"/>
        </row>
        <row r="39620">
          <cell r="D39620"/>
        </row>
        <row r="39621">
          <cell r="D39621"/>
        </row>
        <row r="39622">
          <cell r="D39622"/>
        </row>
        <row r="39623">
          <cell r="D39623"/>
        </row>
        <row r="39624">
          <cell r="D39624"/>
        </row>
        <row r="39625">
          <cell r="D39625"/>
        </row>
        <row r="39626">
          <cell r="D39626"/>
        </row>
        <row r="39627">
          <cell r="D39627"/>
        </row>
        <row r="39628">
          <cell r="D39628"/>
        </row>
        <row r="39629">
          <cell r="D39629"/>
        </row>
        <row r="39630">
          <cell r="D39630"/>
        </row>
        <row r="39631">
          <cell r="D39631"/>
        </row>
        <row r="39632">
          <cell r="D39632"/>
        </row>
        <row r="39633">
          <cell r="D39633"/>
        </row>
        <row r="39634">
          <cell r="D39634"/>
        </row>
        <row r="39635">
          <cell r="D39635"/>
        </row>
        <row r="39636">
          <cell r="D39636"/>
        </row>
        <row r="39637">
          <cell r="D39637"/>
        </row>
        <row r="39638">
          <cell r="D39638"/>
        </row>
        <row r="39639">
          <cell r="D39639"/>
        </row>
        <row r="39640">
          <cell r="D39640"/>
        </row>
        <row r="39641">
          <cell r="D39641"/>
        </row>
        <row r="39642">
          <cell r="D39642"/>
        </row>
        <row r="39643">
          <cell r="D39643"/>
        </row>
        <row r="39644">
          <cell r="D39644"/>
        </row>
        <row r="39645">
          <cell r="D39645"/>
        </row>
        <row r="39646">
          <cell r="D39646"/>
        </row>
        <row r="39647">
          <cell r="D39647"/>
        </row>
        <row r="39648">
          <cell r="D39648"/>
        </row>
        <row r="39649">
          <cell r="D39649"/>
        </row>
        <row r="39650">
          <cell r="D39650"/>
        </row>
        <row r="39651">
          <cell r="D39651"/>
        </row>
        <row r="39652">
          <cell r="D39652"/>
        </row>
        <row r="39653">
          <cell r="D39653"/>
        </row>
        <row r="39654">
          <cell r="D39654"/>
        </row>
        <row r="39655">
          <cell r="D39655"/>
        </row>
        <row r="39656">
          <cell r="D39656"/>
        </row>
        <row r="39657">
          <cell r="D39657"/>
        </row>
        <row r="39658">
          <cell r="D39658"/>
        </row>
        <row r="39659">
          <cell r="D39659"/>
        </row>
        <row r="39660">
          <cell r="D39660"/>
        </row>
        <row r="39661">
          <cell r="D39661"/>
        </row>
        <row r="39662">
          <cell r="D39662"/>
        </row>
        <row r="39663">
          <cell r="D39663"/>
        </row>
        <row r="39664">
          <cell r="D39664"/>
        </row>
        <row r="39665">
          <cell r="D39665"/>
        </row>
        <row r="39666">
          <cell r="D39666"/>
        </row>
        <row r="39667">
          <cell r="D39667"/>
        </row>
        <row r="39668">
          <cell r="D39668"/>
        </row>
        <row r="39669">
          <cell r="D39669"/>
        </row>
        <row r="39670">
          <cell r="D39670"/>
        </row>
        <row r="39671">
          <cell r="D39671"/>
        </row>
        <row r="39672">
          <cell r="D39672"/>
        </row>
        <row r="39673">
          <cell r="D39673"/>
        </row>
        <row r="39674">
          <cell r="D39674"/>
        </row>
        <row r="39675">
          <cell r="D39675"/>
        </row>
        <row r="39676">
          <cell r="D39676"/>
        </row>
        <row r="39677">
          <cell r="D39677"/>
        </row>
        <row r="39678">
          <cell r="D39678"/>
        </row>
        <row r="39679">
          <cell r="D39679"/>
        </row>
        <row r="39680">
          <cell r="D39680"/>
        </row>
        <row r="39681">
          <cell r="D39681"/>
        </row>
        <row r="39682">
          <cell r="D39682"/>
        </row>
        <row r="39683">
          <cell r="D39683"/>
        </row>
        <row r="39684">
          <cell r="D39684"/>
        </row>
        <row r="39685">
          <cell r="D39685"/>
        </row>
        <row r="39686">
          <cell r="D39686"/>
        </row>
        <row r="39687">
          <cell r="D39687"/>
        </row>
        <row r="39688">
          <cell r="D39688"/>
        </row>
        <row r="39689">
          <cell r="D39689"/>
        </row>
        <row r="39690">
          <cell r="D39690"/>
        </row>
        <row r="39691">
          <cell r="D39691"/>
        </row>
        <row r="39692">
          <cell r="D39692"/>
        </row>
        <row r="39693">
          <cell r="D39693"/>
        </row>
        <row r="39694">
          <cell r="D39694"/>
        </row>
        <row r="39695">
          <cell r="D39695"/>
        </row>
        <row r="39696">
          <cell r="D39696"/>
        </row>
        <row r="39697">
          <cell r="D39697"/>
        </row>
        <row r="39698">
          <cell r="D39698"/>
        </row>
        <row r="39699">
          <cell r="D39699"/>
        </row>
        <row r="39700">
          <cell r="D39700"/>
        </row>
        <row r="39701">
          <cell r="D39701"/>
        </row>
        <row r="39702">
          <cell r="D39702"/>
        </row>
        <row r="39703">
          <cell r="D39703"/>
        </row>
        <row r="39704">
          <cell r="D39704"/>
        </row>
        <row r="39705">
          <cell r="D39705"/>
        </row>
        <row r="39706">
          <cell r="D39706"/>
        </row>
        <row r="39707">
          <cell r="D39707"/>
        </row>
        <row r="39708">
          <cell r="D39708"/>
        </row>
        <row r="39709">
          <cell r="D39709"/>
        </row>
        <row r="39710">
          <cell r="D39710"/>
        </row>
        <row r="39711">
          <cell r="D39711"/>
        </row>
        <row r="39712">
          <cell r="D39712"/>
        </row>
        <row r="39713">
          <cell r="D39713"/>
        </row>
        <row r="39714">
          <cell r="D39714"/>
        </row>
        <row r="39715">
          <cell r="D39715"/>
        </row>
        <row r="39716">
          <cell r="D39716"/>
        </row>
        <row r="39717">
          <cell r="D39717"/>
        </row>
        <row r="39718">
          <cell r="D39718"/>
        </row>
        <row r="39719">
          <cell r="D39719"/>
        </row>
        <row r="39720">
          <cell r="D39720"/>
        </row>
        <row r="39721">
          <cell r="D39721"/>
        </row>
        <row r="39722">
          <cell r="D39722"/>
        </row>
        <row r="39723">
          <cell r="D39723"/>
        </row>
        <row r="39724">
          <cell r="D39724"/>
        </row>
        <row r="39725">
          <cell r="D39725"/>
        </row>
        <row r="39726">
          <cell r="D39726"/>
        </row>
        <row r="39727">
          <cell r="D39727"/>
        </row>
        <row r="39728">
          <cell r="D39728"/>
        </row>
        <row r="39729">
          <cell r="D39729"/>
        </row>
        <row r="39730">
          <cell r="D39730"/>
        </row>
        <row r="39731">
          <cell r="D39731"/>
        </row>
        <row r="39732">
          <cell r="D39732"/>
        </row>
        <row r="39733">
          <cell r="D39733"/>
        </row>
        <row r="39734">
          <cell r="D39734"/>
        </row>
        <row r="39735">
          <cell r="D39735"/>
        </row>
        <row r="39736">
          <cell r="D39736"/>
        </row>
        <row r="39737">
          <cell r="D39737"/>
        </row>
        <row r="39738">
          <cell r="D39738"/>
        </row>
        <row r="39739">
          <cell r="D39739"/>
        </row>
        <row r="39740">
          <cell r="D39740"/>
        </row>
        <row r="39741">
          <cell r="D39741"/>
        </row>
        <row r="39742">
          <cell r="D39742"/>
        </row>
        <row r="39743">
          <cell r="D39743"/>
        </row>
        <row r="39744">
          <cell r="D39744"/>
        </row>
        <row r="39745">
          <cell r="D39745"/>
        </row>
        <row r="39746">
          <cell r="D39746"/>
        </row>
        <row r="39747">
          <cell r="D39747"/>
        </row>
        <row r="39748">
          <cell r="D39748"/>
        </row>
        <row r="39749">
          <cell r="D39749"/>
        </row>
        <row r="39750">
          <cell r="D39750"/>
        </row>
        <row r="39751">
          <cell r="D39751"/>
        </row>
        <row r="39752">
          <cell r="D39752"/>
        </row>
        <row r="39753">
          <cell r="D39753"/>
        </row>
        <row r="39754">
          <cell r="D39754"/>
        </row>
        <row r="39755">
          <cell r="D39755"/>
        </row>
        <row r="39756">
          <cell r="D39756"/>
        </row>
        <row r="39757">
          <cell r="D39757"/>
        </row>
        <row r="39758">
          <cell r="D39758"/>
        </row>
        <row r="39759">
          <cell r="D39759"/>
        </row>
        <row r="39760">
          <cell r="D39760"/>
        </row>
        <row r="39761">
          <cell r="D39761"/>
        </row>
        <row r="39762">
          <cell r="D39762"/>
        </row>
        <row r="39763">
          <cell r="D39763"/>
        </row>
        <row r="39764">
          <cell r="D39764"/>
        </row>
        <row r="39765">
          <cell r="D39765"/>
        </row>
        <row r="39766">
          <cell r="D39766"/>
        </row>
        <row r="39767">
          <cell r="D39767"/>
        </row>
        <row r="39768">
          <cell r="D39768"/>
        </row>
        <row r="39769">
          <cell r="D39769"/>
        </row>
        <row r="39770">
          <cell r="D39770"/>
        </row>
        <row r="39771">
          <cell r="D39771"/>
        </row>
        <row r="39772">
          <cell r="D39772"/>
        </row>
        <row r="39773">
          <cell r="D39773"/>
        </row>
        <row r="39774">
          <cell r="D39774"/>
        </row>
        <row r="39775">
          <cell r="D39775"/>
        </row>
        <row r="39776">
          <cell r="D39776"/>
        </row>
        <row r="39777">
          <cell r="D39777"/>
        </row>
        <row r="39778">
          <cell r="D39778"/>
        </row>
        <row r="39779">
          <cell r="D39779"/>
        </row>
        <row r="39780">
          <cell r="D39780"/>
        </row>
        <row r="39781">
          <cell r="D39781"/>
        </row>
        <row r="39782">
          <cell r="D39782"/>
        </row>
        <row r="39783">
          <cell r="D39783"/>
        </row>
        <row r="39784">
          <cell r="D39784"/>
        </row>
        <row r="39785">
          <cell r="D39785"/>
        </row>
        <row r="39786">
          <cell r="D39786"/>
        </row>
        <row r="39787">
          <cell r="D39787"/>
        </row>
        <row r="39788">
          <cell r="D39788"/>
        </row>
        <row r="39789">
          <cell r="D39789"/>
        </row>
        <row r="39790">
          <cell r="D39790"/>
        </row>
        <row r="39791">
          <cell r="D39791"/>
        </row>
        <row r="39792">
          <cell r="D39792"/>
        </row>
        <row r="39793">
          <cell r="D39793"/>
        </row>
        <row r="39794">
          <cell r="D39794"/>
        </row>
        <row r="39795">
          <cell r="D39795"/>
        </row>
        <row r="39796">
          <cell r="D39796"/>
        </row>
        <row r="39797">
          <cell r="D39797"/>
        </row>
        <row r="39798">
          <cell r="D39798"/>
        </row>
        <row r="39799">
          <cell r="D39799"/>
        </row>
        <row r="39800">
          <cell r="D39800"/>
        </row>
        <row r="39801">
          <cell r="D39801"/>
        </row>
        <row r="39802">
          <cell r="D39802"/>
        </row>
        <row r="39803">
          <cell r="D39803"/>
        </row>
        <row r="39804">
          <cell r="D39804"/>
        </row>
        <row r="39805">
          <cell r="D39805"/>
        </row>
        <row r="39806">
          <cell r="D39806"/>
        </row>
        <row r="39807">
          <cell r="D39807"/>
        </row>
        <row r="39808">
          <cell r="D39808"/>
        </row>
        <row r="39809">
          <cell r="D39809"/>
        </row>
        <row r="39810">
          <cell r="D39810"/>
        </row>
        <row r="39811">
          <cell r="D39811"/>
        </row>
        <row r="39812">
          <cell r="D39812"/>
        </row>
        <row r="39813">
          <cell r="D39813"/>
        </row>
        <row r="39814">
          <cell r="D39814"/>
        </row>
        <row r="39815">
          <cell r="D39815"/>
        </row>
        <row r="39816">
          <cell r="D39816"/>
        </row>
        <row r="39817">
          <cell r="D39817"/>
        </row>
        <row r="39818">
          <cell r="D39818"/>
        </row>
        <row r="39819">
          <cell r="D39819"/>
        </row>
        <row r="39820">
          <cell r="D39820"/>
        </row>
        <row r="39821">
          <cell r="D39821"/>
        </row>
        <row r="39822">
          <cell r="D39822"/>
        </row>
        <row r="39823">
          <cell r="D39823"/>
        </row>
        <row r="39824">
          <cell r="D39824"/>
        </row>
        <row r="39825">
          <cell r="D39825"/>
        </row>
        <row r="39826">
          <cell r="D39826"/>
        </row>
        <row r="39827">
          <cell r="D39827"/>
        </row>
        <row r="39828">
          <cell r="D39828"/>
        </row>
        <row r="39829">
          <cell r="D39829"/>
        </row>
        <row r="39830">
          <cell r="D39830"/>
        </row>
        <row r="39831">
          <cell r="D39831"/>
        </row>
        <row r="39832">
          <cell r="D39832"/>
        </row>
        <row r="39833">
          <cell r="D39833"/>
        </row>
        <row r="39834">
          <cell r="D39834"/>
        </row>
        <row r="39835">
          <cell r="D39835"/>
        </row>
        <row r="39836">
          <cell r="D39836"/>
        </row>
        <row r="39837">
          <cell r="D39837"/>
        </row>
        <row r="39838">
          <cell r="D39838"/>
        </row>
        <row r="39839">
          <cell r="D39839"/>
        </row>
        <row r="39840">
          <cell r="D39840"/>
        </row>
        <row r="39841">
          <cell r="D39841"/>
        </row>
        <row r="39842">
          <cell r="D39842"/>
        </row>
        <row r="39843">
          <cell r="D39843"/>
        </row>
        <row r="39844">
          <cell r="D39844"/>
        </row>
        <row r="39845">
          <cell r="D39845"/>
        </row>
        <row r="39846">
          <cell r="D39846"/>
        </row>
        <row r="39847">
          <cell r="D39847"/>
        </row>
        <row r="39848">
          <cell r="D39848"/>
        </row>
        <row r="39849">
          <cell r="D39849"/>
        </row>
        <row r="39850">
          <cell r="D39850"/>
        </row>
        <row r="39851">
          <cell r="D39851"/>
        </row>
        <row r="39852">
          <cell r="D39852"/>
        </row>
        <row r="39853">
          <cell r="D39853"/>
        </row>
        <row r="39854">
          <cell r="D39854"/>
        </row>
        <row r="39855">
          <cell r="D39855"/>
        </row>
        <row r="39856">
          <cell r="D39856"/>
        </row>
        <row r="39857">
          <cell r="D39857"/>
        </row>
        <row r="39858">
          <cell r="D39858"/>
        </row>
        <row r="39859">
          <cell r="D39859"/>
        </row>
        <row r="39860">
          <cell r="D39860"/>
        </row>
        <row r="39861">
          <cell r="D39861"/>
        </row>
        <row r="39862">
          <cell r="D39862"/>
        </row>
        <row r="39863">
          <cell r="D39863"/>
        </row>
        <row r="39864">
          <cell r="D39864"/>
        </row>
        <row r="39865">
          <cell r="D39865"/>
        </row>
        <row r="39866">
          <cell r="D39866"/>
        </row>
        <row r="39867">
          <cell r="D39867"/>
        </row>
        <row r="39868">
          <cell r="D39868"/>
        </row>
        <row r="39869">
          <cell r="D39869"/>
        </row>
        <row r="39870">
          <cell r="D39870"/>
        </row>
        <row r="39871">
          <cell r="D39871"/>
        </row>
        <row r="39872">
          <cell r="D39872"/>
        </row>
        <row r="39873">
          <cell r="D39873"/>
        </row>
        <row r="39874">
          <cell r="D39874"/>
        </row>
        <row r="39875">
          <cell r="D39875"/>
        </row>
        <row r="39876">
          <cell r="D39876"/>
        </row>
        <row r="39877">
          <cell r="D39877"/>
        </row>
        <row r="39878">
          <cell r="D39878"/>
        </row>
        <row r="39879">
          <cell r="D39879"/>
        </row>
        <row r="39880">
          <cell r="D39880"/>
        </row>
        <row r="39881">
          <cell r="D39881"/>
        </row>
        <row r="39882">
          <cell r="D39882"/>
        </row>
        <row r="39883">
          <cell r="D39883"/>
        </row>
        <row r="39884">
          <cell r="D39884"/>
        </row>
        <row r="39885">
          <cell r="D39885"/>
        </row>
        <row r="39886">
          <cell r="D39886"/>
        </row>
        <row r="39887">
          <cell r="D39887"/>
        </row>
        <row r="39888">
          <cell r="D39888"/>
        </row>
        <row r="39889">
          <cell r="D39889"/>
        </row>
        <row r="39890">
          <cell r="D39890"/>
        </row>
        <row r="39891">
          <cell r="D39891"/>
        </row>
        <row r="39892">
          <cell r="D39892"/>
        </row>
        <row r="39893">
          <cell r="D39893"/>
        </row>
        <row r="39894">
          <cell r="D39894"/>
        </row>
        <row r="39895">
          <cell r="D39895"/>
        </row>
        <row r="39896">
          <cell r="D39896"/>
        </row>
        <row r="39897">
          <cell r="D39897"/>
        </row>
        <row r="39898">
          <cell r="D39898"/>
        </row>
        <row r="39899">
          <cell r="D39899"/>
        </row>
        <row r="39900">
          <cell r="D39900"/>
        </row>
        <row r="39901">
          <cell r="D39901"/>
        </row>
        <row r="39902">
          <cell r="D39902"/>
        </row>
        <row r="39903">
          <cell r="D39903"/>
        </row>
        <row r="39904">
          <cell r="D39904"/>
        </row>
        <row r="39905">
          <cell r="D39905"/>
        </row>
        <row r="39906">
          <cell r="D39906"/>
        </row>
        <row r="39907">
          <cell r="D39907"/>
        </row>
        <row r="39908">
          <cell r="D39908"/>
        </row>
        <row r="39909">
          <cell r="D39909"/>
        </row>
        <row r="39910">
          <cell r="D39910"/>
        </row>
        <row r="39911">
          <cell r="D39911"/>
        </row>
        <row r="39912">
          <cell r="D39912"/>
        </row>
        <row r="39913">
          <cell r="D39913"/>
        </row>
        <row r="39914">
          <cell r="D39914"/>
        </row>
        <row r="39915">
          <cell r="D39915"/>
        </row>
        <row r="39916">
          <cell r="D39916"/>
        </row>
        <row r="39917">
          <cell r="D39917"/>
        </row>
        <row r="39918">
          <cell r="D39918"/>
        </row>
        <row r="39919">
          <cell r="D39919"/>
        </row>
        <row r="39920">
          <cell r="D39920"/>
        </row>
        <row r="39921">
          <cell r="D39921"/>
        </row>
        <row r="39922">
          <cell r="D39922"/>
        </row>
        <row r="39923">
          <cell r="D39923"/>
        </row>
        <row r="39924">
          <cell r="D39924"/>
        </row>
        <row r="39925">
          <cell r="D39925"/>
        </row>
        <row r="39926">
          <cell r="D39926"/>
        </row>
        <row r="39927">
          <cell r="D39927"/>
        </row>
        <row r="39928">
          <cell r="D39928"/>
        </row>
        <row r="39929">
          <cell r="D39929"/>
        </row>
        <row r="39930">
          <cell r="D39930"/>
        </row>
        <row r="39931">
          <cell r="D39931"/>
        </row>
        <row r="39932">
          <cell r="D39932"/>
        </row>
        <row r="39933">
          <cell r="D39933"/>
        </row>
        <row r="39934">
          <cell r="D39934"/>
        </row>
        <row r="39935">
          <cell r="D39935"/>
        </row>
        <row r="39936">
          <cell r="D39936"/>
        </row>
        <row r="39937">
          <cell r="D39937"/>
        </row>
        <row r="39938">
          <cell r="D39938"/>
        </row>
        <row r="39939">
          <cell r="D39939"/>
        </row>
        <row r="39940">
          <cell r="D39940"/>
        </row>
        <row r="39941">
          <cell r="D39941"/>
        </row>
        <row r="39942">
          <cell r="D39942"/>
        </row>
        <row r="39943">
          <cell r="D39943"/>
        </row>
        <row r="39944">
          <cell r="D39944"/>
        </row>
        <row r="39945">
          <cell r="D39945"/>
        </row>
        <row r="39946">
          <cell r="D39946"/>
        </row>
        <row r="39947">
          <cell r="D39947"/>
        </row>
        <row r="39948">
          <cell r="D39948"/>
        </row>
        <row r="39949">
          <cell r="D39949"/>
        </row>
        <row r="39950">
          <cell r="D39950"/>
        </row>
        <row r="39951">
          <cell r="D39951"/>
        </row>
        <row r="39952">
          <cell r="D39952"/>
        </row>
        <row r="39953">
          <cell r="D39953"/>
        </row>
        <row r="39954">
          <cell r="D39954"/>
        </row>
        <row r="39955">
          <cell r="D39955"/>
        </row>
        <row r="39956">
          <cell r="D39956"/>
        </row>
        <row r="39957">
          <cell r="D39957"/>
        </row>
        <row r="39958">
          <cell r="D39958"/>
        </row>
        <row r="39959">
          <cell r="D39959"/>
        </row>
        <row r="39960">
          <cell r="D39960"/>
        </row>
        <row r="39961">
          <cell r="D39961"/>
        </row>
        <row r="39962">
          <cell r="D39962"/>
        </row>
        <row r="39963">
          <cell r="D39963"/>
        </row>
        <row r="39964">
          <cell r="D39964"/>
        </row>
        <row r="39965">
          <cell r="D39965"/>
        </row>
        <row r="39966">
          <cell r="D39966"/>
        </row>
        <row r="39967">
          <cell r="D39967"/>
        </row>
        <row r="39968">
          <cell r="D39968"/>
        </row>
        <row r="39969">
          <cell r="D39969"/>
        </row>
        <row r="39970">
          <cell r="D39970"/>
        </row>
        <row r="39971">
          <cell r="D39971"/>
        </row>
        <row r="39972">
          <cell r="D39972"/>
        </row>
        <row r="39973">
          <cell r="D39973"/>
        </row>
        <row r="39974">
          <cell r="D39974"/>
        </row>
        <row r="39975">
          <cell r="D39975"/>
        </row>
        <row r="39976">
          <cell r="D39976"/>
        </row>
        <row r="39977">
          <cell r="D39977"/>
        </row>
        <row r="39978">
          <cell r="D39978"/>
        </row>
        <row r="39979">
          <cell r="D39979"/>
        </row>
        <row r="39980">
          <cell r="D39980"/>
        </row>
        <row r="39981">
          <cell r="D39981"/>
        </row>
        <row r="39982">
          <cell r="D39982"/>
        </row>
        <row r="39983">
          <cell r="D39983"/>
        </row>
        <row r="39984">
          <cell r="D39984"/>
        </row>
        <row r="39985">
          <cell r="D39985"/>
        </row>
        <row r="39986">
          <cell r="D39986"/>
        </row>
        <row r="39987">
          <cell r="D39987"/>
        </row>
        <row r="39988">
          <cell r="D39988"/>
        </row>
        <row r="39989">
          <cell r="D39989"/>
        </row>
        <row r="39990">
          <cell r="D39990"/>
        </row>
        <row r="39991">
          <cell r="D39991"/>
        </row>
        <row r="39992">
          <cell r="D39992"/>
        </row>
        <row r="39993">
          <cell r="D39993"/>
        </row>
        <row r="39994">
          <cell r="D39994"/>
        </row>
        <row r="39995">
          <cell r="D39995"/>
        </row>
        <row r="39996">
          <cell r="D39996"/>
        </row>
        <row r="39997">
          <cell r="D39997"/>
        </row>
        <row r="39998">
          <cell r="D39998"/>
        </row>
        <row r="39999">
          <cell r="D39999"/>
        </row>
        <row r="40000">
          <cell r="D40000"/>
        </row>
        <row r="40001">
          <cell r="D40001"/>
        </row>
        <row r="40002">
          <cell r="D40002"/>
        </row>
        <row r="40003">
          <cell r="D40003"/>
        </row>
        <row r="40004">
          <cell r="D40004"/>
        </row>
        <row r="40005">
          <cell r="D40005"/>
        </row>
        <row r="40006">
          <cell r="D40006"/>
        </row>
        <row r="40007">
          <cell r="D40007"/>
        </row>
        <row r="40008">
          <cell r="D40008"/>
        </row>
        <row r="40009">
          <cell r="D40009"/>
        </row>
        <row r="40010">
          <cell r="D40010"/>
        </row>
        <row r="40011">
          <cell r="D40011"/>
        </row>
        <row r="40012">
          <cell r="D40012"/>
        </row>
        <row r="40013">
          <cell r="D40013"/>
        </row>
        <row r="40014">
          <cell r="D40014"/>
        </row>
        <row r="40015">
          <cell r="D40015"/>
        </row>
        <row r="40016">
          <cell r="D40016"/>
        </row>
        <row r="40017">
          <cell r="D40017"/>
        </row>
        <row r="40018">
          <cell r="D40018"/>
        </row>
        <row r="40019">
          <cell r="D40019"/>
        </row>
        <row r="40020">
          <cell r="D40020"/>
        </row>
        <row r="40021">
          <cell r="D40021"/>
        </row>
        <row r="40022">
          <cell r="D40022"/>
        </row>
        <row r="40023">
          <cell r="D40023"/>
        </row>
        <row r="40024">
          <cell r="D40024"/>
        </row>
        <row r="40025">
          <cell r="D40025"/>
        </row>
        <row r="40026">
          <cell r="D40026"/>
        </row>
        <row r="40027">
          <cell r="D40027"/>
        </row>
        <row r="40028">
          <cell r="D40028"/>
        </row>
        <row r="40029">
          <cell r="D40029"/>
        </row>
        <row r="40030">
          <cell r="D40030"/>
        </row>
        <row r="40031">
          <cell r="D40031"/>
        </row>
        <row r="40032">
          <cell r="D40032"/>
        </row>
        <row r="40033">
          <cell r="D40033"/>
        </row>
        <row r="40034">
          <cell r="D40034"/>
        </row>
        <row r="40035">
          <cell r="D40035"/>
        </row>
        <row r="40036">
          <cell r="D40036"/>
        </row>
        <row r="40037">
          <cell r="D40037"/>
        </row>
        <row r="40038">
          <cell r="D40038"/>
        </row>
        <row r="40039">
          <cell r="D40039"/>
        </row>
        <row r="40040">
          <cell r="D40040"/>
        </row>
        <row r="40041">
          <cell r="D40041"/>
        </row>
        <row r="40042">
          <cell r="D40042"/>
        </row>
        <row r="40043">
          <cell r="D40043"/>
        </row>
        <row r="40044">
          <cell r="D40044"/>
        </row>
        <row r="40045">
          <cell r="D40045"/>
        </row>
        <row r="40046">
          <cell r="D40046"/>
        </row>
        <row r="40047">
          <cell r="D40047"/>
        </row>
        <row r="40048">
          <cell r="D40048"/>
        </row>
        <row r="40049">
          <cell r="D40049"/>
        </row>
        <row r="40050">
          <cell r="D40050"/>
        </row>
        <row r="40051">
          <cell r="D40051"/>
        </row>
        <row r="40052">
          <cell r="D40052"/>
        </row>
        <row r="40053">
          <cell r="D40053"/>
        </row>
        <row r="40054">
          <cell r="D40054"/>
        </row>
        <row r="40055">
          <cell r="D40055"/>
        </row>
        <row r="40056">
          <cell r="D40056"/>
        </row>
        <row r="40057">
          <cell r="D40057"/>
        </row>
        <row r="40058">
          <cell r="D40058"/>
        </row>
        <row r="40059">
          <cell r="D40059"/>
        </row>
        <row r="40060">
          <cell r="D40060"/>
        </row>
        <row r="40061">
          <cell r="D40061"/>
        </row>
        <row r="40062">
          <cell r="D40062"/>
        </row>
        <row r="40063">
          <cell r="D40063"/>
        </row>
        <row r="40064">
          <cell r="D40064"/>
        </row>
        <row r="40065">
          <cell r="D40065"/>
        </row>
        <row r="40066">
          <cell r="D40066"/>
        </row>
        <row r="40067">
          <cell r="D40067"/>
        </row>
        <row r="40068">
          <cell r="D40068"/>
        </row>
        <row r="40069">
          <cell r="D40069"/>
        </row>
        <row r="40070">
          <cell r="D40070"/>
        </row>
        <row r="40071">
          <cell r="D40071"/>
        </row>
        <row r="40072">
          <cell r="D40072"/>
        </row>
        <row r="40073">
          <cell r="D40073"/>
        </row>
        <row r="40074">
          <cell r="D40074"/>
        </row>
        <row r="40075">
          <cell r="D40075"/>
        </row>
        <row r="40076">
          <cell r="D40076"/>
        </row>
        <row r="40077">
          <cell r="D40077"/>
        </row>
        <row r="40078">
          <cell r="D40078"/>
        </row>
        <row r="40079">
          <cell r="D40079"/>
        </row>
        <row r="40080">
          <cell r="D40080"/>
        </row>
        <row r="40081">
          <cell r="D40081"/>
        </row>
        <row r="40082">
          <cell r="D40082"/>
        </row>
        <row r="40083">
          <cell r="D40083"/>
        </row>
        <row r="40084">
          <cell r="D40084"/>
        </row>
        <row r="40085">
          <cell r="D40085"/>
        </row>
        <row r="40086">
          <cell r="D40086"/>
        </row>
        <row r="40087">
          <cell r="D40087"/>
        </row>
        <row r="40088">
          <cell r="D40088"/>
        </row>
        <row r="40089">
          <cell r="D40089"/>
        </row>
        <row r="40090">
          <cell r="D40090"/>
        </row>
        <row r="40091">
          <cell r="D40091"/>
        </row>
        <row r="40092">
          <cell r="D40092"/>
        </row>
        <row r="40093">
          <cell r="D40093"/>
        </row>
        <row r="40094">
          <cell r="D40094"/>
        </row>
        <row r="40095">
          <cell r="D40095"/>
        </row>
        <row r="40096">
          <cell r="D40096"/>
        </row>
        <row r="40097">
          <cell r="D40097"/>
        </row>
        <row r="40098">
          <cell r="D40098"/>
        </row>
        <row r="40099">
          <cell r="D40099"/>
        </row>
        <row r="40100">
          <cell r="D40100"/>
        </row>
        <row r="40101">
          <cell r="D40101"/>
        </row>
        <row r="40102">
          <cell r="D40102"/>
        </row>
        <row r="40103">
          <cell r="D40103"/>
        </row>
        <row r="40104">
          <cell r="D40104"/>
        </row>
        <row r="40105">
          <cell r="D40105"/>
        </row>
        <row r="40106">
          <cell r="D40106"/>
        </row>
        <row r="40107">
          <cell r="D40107"/>
        </row>
        <row r="40108">
          <cell r="D40108"/>
        </row>
        <row r="40109">
          <cell r="D40109"/>
        </row>
        <row r="40110">
          <cell r="D40110"/>
        </row>
        <row r="40111">
          <cell r="D40111"/>
        </row>
        <row r="40112">
          <cell r="D40112"/>
        </row>
        <row r="40113">
          <cell r="D40113"/>
        </row>
        <row r="40114">
          <cell r="D40114"/>
        </row>
        <row r="40115">
          <cell r="D40115"/>
        </row>
        <row r="40116">
          <cell r="D40116"/>
        </row>
        <row r="40117">
          <cell r="D40117"/>
        </row>
        <row r="40118">
          <cell r="D40118"/>
        </row>
        <row r="40119">
          <cell r="D40119"/>
        </row>
        <row r="40120">
          <cell r="D40120"/>
        </row>
        <row r="40121">
          <cell r="D40121"/>
        </row>
        <row r="40122">
          <cell r="D40122"/>
        </row>
        <row r="40123">
          <cell r="D40123"/>
        </row>
        <row r="40124">
          <cell r="D40124"/>
        </row>
        <row r="40125">
          <cell r="D40125"/>
        </row>
        <row r="40126">
          <cell r="D40126"/>
        </row>
        <row r="40127">
          <cell r="D40127"/>
        </row>
        <row r="40128">
          <cell r="D40128"/>
        </row>
        <row r="40129">
          <cell r="D40129"/>
        </row>
        <row r="40130">
          <cell r="D40130"/>
        </row>
        <row r="40131">
          <cell r="D40131"/>
        </row>
        <row r="40132">
          <cell r="D40132"/>
        </row>
        <row r="40133">
          <cell r="D40133"/>
        </row>
        <row r="40134">
          <cell r="D40134"/>
        </row>
        <row r="40135">
          <cell r="D40135"/>
        </row>
        <row r="40136">
          <cell r="D40136"/>
        </row>
        <row r="40137">
          <cell r="D40137"/>
        </row>
        <row r="40138">
          <cell r="D40138"/>
        </row>
        <row r="40139">
          <cell r="D40139"/>
        </row>
        <row r="40140">
          <cell r="D40140"/>
        </row>
        <row r="40141">
          <cell r="D40141"/>
        </row>
        <row r="40142">
          <cell r="D40142"/>
        </row>
        <row r="40143">
          <cell r="D40143"/>
        </row>
        <row r="40144">
          <cell r="D40144"/>
        </row>
        <row r="40145">
          <cell r="D40145"/>
        </row>
        <row r="40146">
          <cell r="D40146"/>
        </row>
        <row r="40147">
          <cell r="D40147"/>
        </row>
        <row r="40148">
          <cell r="D40148"/>
        </row>
        <row r="40149">
          <cell r="D40149"/>
        </row>
        <row r="40150">
          <cell r="D40150"/>
        </row>
        <row r="40151">
          <cell r="D40151"/>
        </row>
        <row r="40152">
          <cell r="D40152"/>
        </row>
        <row r="40153">
          <cell r="D40153"/>
        </row>
        <row r="40154">
          <cell r="D40154"/>
        </row>
        <row r="40155">
          <cell r="D40155"/>
        </row>
        <row r="40156">
          <cell r="D40156"/>
        </row>
        <row r="40157">
          <cell r="D40157"/>
        </row>
        <row r="40158">
          <cell r="D40158"/>
        </row>
        <row r="40159">
          <cell r="D40159"/>
        </row>
        <row r="40160">
          <cell r="D40160"/>
        </row>
        <row r="40161">
          <cell r="D40161"/>
        </row>
        <row r="40162">
          <cell r="D40162"/>
        </row>
        <row r="40163">
          <cell r="D40163"/>
        </row>
        <row r="40164">
          <cell r="D40164"/>
        </row>
        <row r="40165">
          <cell r="D40165"/>
        </row>
        <row r="40166">
          <cell r="D40166"/>
        </row>
        <row r="40167">
          <cell r="D40167"/>
        </row>
        <row r="40168">
          <cell r="D40168"/>
        </row>
        <row r="40169">
          <cell r="D40169"/>
        </row>
        <row r="40170">
          <cell r="D40170"/>
        </row>
        <row r="40171">
          <cell r="D40171"/>
        </row>
        <row r="40172">
          <cell r="D40172"/>
        </row>
        <row r="40173">
          <cell r="D40173"/>
        </row>
        <row r="40174">
          <cell r="D40174"/>
        </row>
        <row r="40175">
          <cell r="D40175"/>
        </row>
        <row r="40176">
          <cell r="D40176"/>
        </row>
        <row r="40177">
          <cell r="D40177"/>
        </row>
        <row r="40178">
          <cell r="D40178"/>
        </row>
        <row r="40179">
          <cell r="D40179"/>
        </row>
        <row r="40180">
          <cell r="D40180"/>
        </row>
        <row r="40181">
          <cell r="D40181"/>
        </row>
        <row r="40182">
          <cell r="D40182"/>
        </row>
        <row r="40183">
          <cell r="D40183"/>
        </row>
        <row r="40184">
          <cell r="D40184"/>
        </row>
        <row r="40185">
          <cell r="D40185"/>
        </row>
        <row r="40186">
          <cell r="D40186"/>
        </row>
        <row r="40187">
          <cell r="D40187"/>
        </row>
        <row r="40188">
          <cell r="D40188"/>
        </row>
        <row r="40189">
          <cell r="D40189"/>
        </row>
        <row r="40190">
          <cell r="D40190"/>
        </row>
        <row r="40191">
          <cell r="D40191"/>
        </row>
        <row r="40192">
          <cell r="D40192"/>
        </row>
        <row r="40193">
          <cell r="D40193"/>
        </row>
        <row r="40194">
          <cell r="D40194"/>
        </row>
        <row r="40195">
          <cell r="D40195"/>
        </row>
        <row r="40196">
          <cell r="D40196"/>
        </row>
        <row r="40197">
          <cell r="D40197"/>
        </row>
        <row r="40198">
          <cell r="D40198"/>
        </row>
        <row r="40199">
          <cell r="D40199"/>
        </row>
        <row r="40200">
          <cell r="D40200"/>
        </row>
        <row r="40201">
          <cell r="D40201"/>
        </row>
        <row r="40202">
          <cell r="D40202"/>
        </row>
        <row r="40203">
          <cell r="D40203"/>
        </row>
        <row r="40204">
          <cell r="D40204"/>
        </row>
        <row r="40205">
          <cell r="D40205"/>
        </row>
        <row r="40206">
          <cell r="D40206"/>
        </row>
        <row r="40207">
          <cell r="D40207"/>
        </row>
        <row r="40208">
          <cell r="D40208"/>
        </row>
        <row r="40209">
          <cell r="D40209"/>
        </row>
        <row r="40210">
          <cell r="D40210"/>
        </row>
        <row r="40211">
          <cell r="D40211"/>
        </row>
        <row r="40212">
          <cell r="D40212"/>
        </row>
        <row r="40213">
          <cell r="D40213"/>
        </row>
        <row r="40214">
          <cell r="D40214"/>
        </row>
        <row r="40215">
          <cell r="D40215"/>
        </row>
        <row r="40216">
          <cell r="D40216"/>
        </row>
        <row r="40217">
          <cell r="D40217"/>
        </row>
        <row r="40218">
          <cell r="D40218"/>
        </row>
        <row r="40219">
          <cell r="D40219"/>
        </row>
        <row r="40220">
          <cell r="D40220"/>
        </row>
        <row r="40221">
          <cell r="D40221"/>
        </row>
        <row r="40222">
          <cell r="D40222"/>
        </row>
        <row r="40223">
          <cell r="D40223"/>
        </row>
        <row r="40224">
          <cell r="D40224"/>
        </row>
        <row r="40225">
          <cell r="D40225"/>
        </row>
        <row r="40226">
          <cell r="D40226"/>
        </row>
        <row r="40227">
          <cell r="D40227"/>
        </row>
        <row r="40228">
          <cell r="D40228"/>
        </row>
        <row r="40229">
          <cell r="D40229"/>
        </row>
        <row r="40230">
          <cell r="D40230"/>
        </row>
        <row r="40231">
          <cell r="D40231"/>
        </row>
        <row r="40232">
          <cell r="D40232"/>
        </row>
        <row r="40233">
          <cell r="D40233"/>
        </row>
        <row r="40234">
          <cell r="D40234"/>
        </row>
        <row r="40235">
          <cell r="D40235"/>
        </row>
        <row r="40236">
          <cell r="D40236"/>
        </row>
        <row r="40237">
          <cell r="D40237"/>
        </row>
        <row r="40238">
          <cell r="D40238"/>
        </row>
        <row r="40239">
          <cell r="D40239"/>
        </row>
        <row r="40240">
          <cell r="D40240"/>
        </row>
        <row r="40241">
          <cell r="D40241"/>
        </row>
        <row r="40242">
          <cell r="D40242"/>
        </row>
        <row r="40243">
          <cell r="D40243"/>
        </row>
        <row r="40244">
          <cell r="D40244"/>
        </row>
        <row r="40245">
          <cell r="D40245"/>
        </row>
        <row r="40246">
          <cell r="D40246"/>
        </row>
        <row r="40247">
          <cell r="D40247"/>
        </row>
        <row r="40248">
          <cell r="D40248"/>
        </row>
        <row r="40249">
          <cell r="D40249"/>
        </row>
        <row r="40250">
          <cell r="D40250"/>
        </row>
        <row r="40251">
          <cell r="D40251"/>
        </row>
        <row r="40252">
          <cell r="D40252"/>
        </row>
        <row r="40253">
          <cell r="D40253"/>
        </row>
        <row r="40254">
          <cell r="D40254"/>
        </row>
        <row r="40255">
          <cell r="D40255"/>
        </row>
        <row r="40256">
          <cell r="D40256"/>
        </row>
        <row r="40257">
          <cell r="D40257"/>
        </row>
        <row r="40258">
          <cell r="D40258"/>
        </row>
        <row r="40259">
          <cell r="D40259"/>
        </row>
        <row r="40260">
          <cell r="D40260"/>
        </row>
        <row r="40261">
          <cell r="D40261"/>
        </row>
        <row r="40262">
          <cell r="D40262"/>
        </row>
        <row r="40263">
          <cell r="D40263"/>
        </row>
        <row r="40264">
          <cell r="D40264"/>
        </row>
        <row r="40265">
          <cell r="D40265"/>
        </row>
        <row r="40266">
          <cell r="D40266"/>
        </row>
        <row r="40267">
          <cell r="D40267"/>
        </row>
        <row r="40268">
          <cell r="D40268"/>
        </row>
        <row r="40269">
          <cell r="D40269"/>
        </row>
        <row r="40270">
          <cell r="D40270"/>
        </row>
        <row r="40271">
          <cell r="D40271"/>
        </row>
        <row r="40272">
          <cell r="D40272"/>
        </row>
        <row r="40273">
          <cell r="D40273"/>
        </row>
        <row r="40274">
          <cell r="D40274"/>
        </row>
        <row r="40275">
          <cell r="D40275"/>
        </row>
        <row r="40276">
          <cell r="D40276"/>
        </row>
        <row r="40277">
          <cell r="D40277"/>
        </row>
        <row r="40278">
          <cell r="D40278"/>
        </row>
        <row r="40279">
          <cell r="D40279"/>
        </row>
        <row r="40280">
          <cell r="D40280"/>
        </row>
        <row r="40281">
          <cell r="D40281"/>
        </row>
        <row r="40282">
          <cell r="D40282"/>
        </row>
        <row r="40283">
          <cell r="D40283"/>
        </row>
        <row r="40284">
          <cell r="D40284"/>
        </row>
        <row r="40285">
          <cell r="D40285"/>
        </row>
        <row r="40286">
          <cell r="D40286"/>
        </row>
        <row r="40287">
          <cell r="D40287"/>
        </row>
        <row r="40288">
          <cell r="D40288"/>
        </row>
        <row r="40289">
          <cell r="D40289"/>
        </row>
        <row r="40290">
          <cell r="D40290"/>
        </row>
        <row r="40291">
          <cell r="D40291"/>
        </row>
        <row r="40292">
          <cell r="D40292"/>
        </row>
        <row r="40293">
          <cell r="D40293"/>
        </row>
        <row r="40294">
          <cell r="D40294"/>
        </row>
        <row r="40295">
          <cell r="D40295"/>
        </row>
        <row r="40296">
          <cell r="D40296"/>
        </row>
        <row r="40297">
          <cell r="D40297"/>
        </row>
        <row r="40298">
          <cell r="D40298"/>
        </row>
        <row r="40299">
          <cell r="D40299"/>
        </row>
        <row r="40300">
          <cell r="D40300"/>
        </row>
        <row r="40301">
          <cell r="D40301"/>
        </row>
        <row r="40302">
          <cell r="D40302"/>
        </row>
        <row r="40303">
          <cell r="D40303"/>
        </row>
        <row r="40304">
          <cell r="D40304"/>
        </row>
        <row r="40305">
          <cell r="D40305"/>
        </row>
        <row r="40306">
          <cell r="D40306"/>
        </row>
        <row r="40307">
          <cell r="D40307"/>
        </row>
        <row r="40308">
          <cell r="D40308"/>
        </row>
        <row r="40309">
          <cell r="D40309"/>
        </row>
        <row r="40310">
          <cell r="D40310"/>
        </row>
        <row r="40311">
          <cell r="D40311"/>
        </row>
        <row r="40312">
          <cell r="D40312"/>
        </row>
        <row r="40313">
          <cell r="D40313"/>
        </row>
        <row r="40314">
          <cell r="D40314"/>
        </row>
        <row r="40315">
          <cell r="D40315"/>
        </row>
        <row r="40316">
          <cell r="D40316"/>
        </row>
        <row r="40317">
          <cell r="D40317"/>
        </row>
        <row r="40318">
          <cell r="D40318"/>
        </row>
        <row r="40319">
          <cell r="D40319"/>
        </row>
        <row r="40320">
          <cell r="D40320"/>
        </row>
        <row r="40321">
          <cell r="D40321"/>
        </row>
        <row r="40322">
          <cell r="D40322"/>
        </row>
        <row r="40323">
          <cell r="D40323"/>
        </row>
        <row r="40324">
          <cell r="D40324"/>
        </row>
        <row r="40325">
          <cell r="D40325"/>
        </row>
        <row r="40326">
          <cell r="D40326"/>
        </row>
        <row r="40327">
          <cell r="D40327"/>
        </row>
        <row r="40328">
          <cell r="D40328"/>
        </row>
        <row r="40329">
          <cell r="D40329"/>
        </row>
        <row r="40330">
          <cell r="D40330"/>
        </row>
        <row r="40331">
          <cell r="D40331"/>
        </row>
        <row r="40332">
          <cell r="D40332"/>
        </row>
        <row r="40333">
          <cell r="D40333"/>
        </row>
        <row r="40334">
          <cell r="D40334"/>
        </row>
        <row r="40335">
          <cell r="D40335"/>
        </row>
        <row r="40336">
          <cell r="D40336"/>
        </row>
        <row r="40337">
          <cell r="D40337"/>
        </row>
        <row r="40338">
          <cell r="D40338"/>
        </row>
        <row r="40339">
          <cell r="D40339"/>
        </row>
        <row r="40340">
          <cell r="D40340"/>
        </row>
        <row r="40341">
          <cell r="D40341"/>
        </row>
        <row r="40342">
          <cell r="D40342"/>
        </row>
        <row r="40343">
          <cell r="D40343"/>
        </row>
        <row r="40344">
          <cell r="D40344"/>
        </row>
        <row r="40345">
          <cell r="D40345"/>
        </row>
        <row r="40346">
          <cell r="D40346"/>
        </row>
        <row r="40347">
          <cell r="D40347"/>
        </row>
        <row r="40348">
          <cell r="D40348"/>
        </row>
        <row r="40349">
          <cell r="D40349"/>
        </row>
        <row r="40350">
          <cell r="D40350"/>
        </row>
        <row r="40351">
          <cell r="D40351"/>
        </row>
        <row r="40352">
          <cell r="D40352"/>
        </row>
        <row r="40353">
          <cell r="D40353"/>
        </row>
        <row r="40354">
          <cell r="D40354"/>
        </row>
        <row r="40355">
          <cell r="D40355"/>
        </row>
        <row r="40356">
          <cell r="D40356"/>
        </row>
        <row r="40357">
          <cell r="D40357"/>
        </row>
        <row r="40358">
          <cell r="D40358"/>
        </row>
        <row r="40359">
          <cell r="D40359"/>
        </row>
        <row r="40360">
          <cell r="D40360"/>
        </row>
        <row r="40361">
          <cell r="D40361"/>
        </row>
        <row r="40362">
          <cell r="D40362"/>
        </row>
        <row r="40363">
          <cell r="D40363"/>
        </row>
        <row r="40364">
          <cell r="D40364"/>
        </row>
        <row r="40365">
          <cell r="D40365"/>
        </row>
        <row r="40366">
          <cell r="D40366"/>
        </row>
        <row r="40367">
          <cell r="D40367"/>
        </row>
        <row r="40368">
          <cell r="D40368"/>
        </row>
        <row r="40369">
          <cell r="D40369"/>
        </row>
        <row r="40370">
          <cell r="D40370"/>
        </row>
        <row r="40371">
          <cell r="D40371"/>
        </row>
        <row r="40372">
          <cell r="D40372"/>
        </row>
        <row r="40373">
          <cell r="D40373"/>
        </row>
        <row r="40374">
          <cell r="D40374"/>
        </row>
        <row r="40375">
          <cell r="D40375"/>
        </row>
        <row r="40376">
          <cell r="D40376"/>
        </row>
        <row r="40377">
          <cell r="D40377"/>
        </row>
        <row r="40378">
          <cell r="D40378"/>
        </row>
        <row r="40379">
          <cell r="D40379"/>
        </row>
        <row r="40380">
          <cell r="D40380"/>
        </row>
        <row r="40381">
          <cell r="D40381"/>
        </row>
        <row r="40382">
          <cell r="D40382"/>
        </row>
        <row r="40383">
          <cell r="D40383"/>
        </row>
        <row r="40384">
          <cell r="D40384"/>
        </row>
        <row r="40385">
          <cell r="D40385"/>
        </row>
        <row r="40386">
          <cell r="D40386"/>
        </row>
        <row r="40387">
          <cell r="D40387"/>
        </row>
        <row r="40388">
          <cell r="D40388"/>
        </row>
        <row r="40389">
          <cell r="D40389"/>
        </row>
        <row r="40390">
          <cell r="D40390"/>
        </row>
        <row r="40391">
          <cell r="D40391"/>
        </row>
        <row r="40392">
          <cell r="D40392"/>
        </row>
        <row r="40393">
          <cell r="D40393"/>
        </row>
        <row r="40394">
          <cell r="D40394"/>
        </row>
        <row r="40395">
          <cell r="D40395"/>
        </row>
        <row r="40396">
          <cell r="D40396"/>
        </row>
        <row r="40397">
          <cell r="D40397"/>
        </row>
        <row r="40398">
          <cell r="D40398"/>
        </row>
        <row r="40399">
          <cell r="D40399"/>
        </row>
        <row r="40400">
          <cell r="D40400"/>
        </row>
        <row r="40401">
          <cell r="D40401"/>
        </row>
        <row r="40402">
          <cell r="D40402"/>
        </row>
        <row r="40403">
          <cell r="D40403"/>
        </row>
        <row r="40404">
          <cell r="D40404"/>
        </row>
        <row r="40405">
          <cell r="D40405"/>
        </row>
        <row r="40406">
          <cell r="D40406"/>
        </row>
        <row r="40407">
          <cell r="D40407"/>
        </row>
        <row r="40408">
          <cell r="D40408"/>
        </row>
        <row r="40409">
          <cell r="D40409"/>
        </row>
        <row r="40410">
          <cell r="D40410"/>
        </row>
        <row r="40411">
          <cell r="D40411"/>
        </row>
        <row r="40412">
          <cell r="D40412"/>
        </row>
        <row r="40413">
          <cell r="D40413"/>
        </row>
        <row r="40414">
          <cell r="D40414"/>
        </row>
        <row r="40415">
          <cell r="D40415"/>
        </row>
        <row r="40416">
          <cell r="D40416"/>
        </row>
        <row r="40417">
          <cell r="D40417"/>
        </row>
        <row r="40418">
          <cell r="D40418"/>
        </row>
        <row r="40419">
          <cell r="D40419"/>
        </row>
        <row r="40420">
          <cell r="D40420"/>
        </row>
        <row r="40421">
          <cell r="D40421"/>
        </row>
        <row r="40422">
          <cell r="D40422"/>
        </row>
        <row r="40423">
          <cell r="D40423"/>
        </row>
        <row r="40424">
          <cell r="D40424"/>
        </row>
        <row r="40425">
          <cell r="D40425"/>
        </row>
        <row r="40426">
          <cell r="D40426"/>
        </row>
        <row r="40427">
          <cell r="D40427"/>
        </row>
        <row r="40428">
          <cell r="D40428"/>
        </row>
        <row r="40429">
          <cell r="D40429"/>
        </row>
        <row r="40430">
          <cell r="D40430"/>
        </row>
        <row r="40431">
          <cell r="D40431"/>
        </row>
        <row r="40432">
          <cell r="D40432"/>
        </row>
        <row r="40433">
          <cell r="D40433"/>
        </row>
        <row r="40434">
          <cell r="D40434"/>
        </row>
        <row r="40435">
          <cell r="D40435"/>
        </row>
        <row r="40436">
          <cell r="D40436"/>
        </row>
        <row r="40437">
          <cell r="D40437"/>
        </row>
        <row r="40438">
          <cell r="D40438"/>
        </row>
        <row r="40439">
          <cell r="D40439"/>
        </row>
        <row r="40440">
          <cell r="D40440"/>
        </row>
        <row r="40441">
          <cell r="D40441"/>
        </row>
        <row r="40442">
          <cell r="D40442"/>
        </row>
        <row r="40443">
          <cell r="D40443"/>
        </row>
        <row r="40444">
          <cell r="D40444"/>
        </row>
        <row r="40445">
          <cell r="D40445"/>
        </row>
        <row r="40446">
          <cell r="D40446"/>
        </row>
        <row r="40447">
          <cell r="D40447"/>
        </row>
        <row r="40448">
          <cell r="D40448"/>
        </row>
        <row r="40449">
          <cell r="D40449"/>
        </row>
        <row r="40450">
          <cell r="D40450"/>
        </row>
        <row r="40451">
          <cell r="D40451"/>
        </row>
        <row r="40452">
          <cell r="D40452"/>
        </row>
        <row r="40453">
          <cell r="D40453"/>
        </row>
        <row r="40454">
          <cell r="D40454"/>
        </row>
        <row r="40455">
          <cell r="D40455"/>
        </row>
        <row r="40456">
          <cell r="D40456"/>
        </row>
        <row r="40457">
          <cell r="D40457"/>
        </row>
        <row r="40458">
          <cell r="D40458"/>
        </row>
        <row r="40459">
          <cell r="D40459"/>
        </row>
        <row r="40460">
          <cell r="D40460"/>
        </row>
        <row r="40461">
          <cell r="D40461"/>
        </row>
        <row r="40462">
          <cell r="D40462"/>
        </row>
        <row r="40463">
          <cell r="D40463"/>
        </row>
        <row r="40464">
          <cell r="D40464"/>
        </row>
        <row r="40465">
          <cell r="D40465"/>
        </row>
        <row r="40466">
          <cell r="D40466"/>
        </row>
        <row r="40467">
          <cell r="D40467"/>
        </row>
        <row r="40468">
          <cell r="D40468"/>
        </row>
        <row r="40469">
          <cell r="D40469"/>
        </row>
        <row r="40470">
          <cell r="D40470"/>
        </row>
        <row r="40471">
          <cell r="D40471"/>
        </row>
        <row r="40472">
          <cell r="D40472"/>
        </row>
        <row r="40473">
          <cell r="D40473"/>
        </row>
        <row r="40474">
          <cell r="D40474"/>
        </row>
        <row r="40475">
          <cell r="D40475"/>
        </row>
        <row r="40476">
          <cell r="D40476"/>
        </row>
        <row r="40477">
          <cell r="D40477"/>
        </row>
        <row r="40478">
          <cell r="D40478"/>
        </row>
        <row r="40479">
          <cell r="D40479"/>
        </row>
        <row r="40480">
          <cell r="D40480"/>
        </row>
        <row r="40481">
          <cell r="D40481"/>
        </row>
        <row r="40482">
          <cell r="D40482"/>
        </row>
        <row r="40483">
          <cell r="D40483"/>
        </row>
        <row r="40484">
          <cell r="D40484"/>
        </row>
        <row r="40485">
          <cell r="D40485"/>
        </row>
        <row r="40486">
          <cell r="D40486"/>
        </row>
        <row r="40487">
          <cell r="D40487"/>
        </row>
        <row r="40488">
          <cell r="D40488"/>
        </row>
        <row r="40489">
          <cell r="D40489"/>
        </row>
        <row r="40490">
          <cell r="D40490"/>
        </row>
        <row r="40491">
          <cell r="D40491"/>
        </row>
        <row r="40492">
          <cell r="D40492"/>
        </row>
        <row r="40493">
          <cell r="D40493"/>
        </row>
        <row r="40494">
          <cell r="D40494"/>
        </row>
        <row r="40495">
          <cell r="D40495"/>
        </row>
        <row r="40496">
          <cell r="D40496"/>
        </row>
        <row r="40497">
          <cell r="D40497"/>
        </row>
        <row r="40498">
          <cell r="D40498"/>
        </row>
        <row r="40499">
          <cell r="D40499"/>
        </row>
        <row r="40500">
          <cell r="D40500"/>
        </row>
        <row r="40501">
          <cell r="D40501"/>
        </row>
        <row r="40502">
          <cell r="D40502"/>
        </row>
        <row r="40503">
          <cell r="D40503"/>
        </row>
        <row r="40504">
          <cell r="D40504"/>
        </row>
        <row r="40505">
          <cell r="D40505"/>
        </row>
        <row r="40506">
          <cell r="D40506"/>
        </row>
        <row r="40507">
          <cell r="D40507"/>
        </row>
        <row r="40508">
          <cell r="D40508"/>
        </row>
        <row r="40509">
          <cell r="D40509"/>
        </row>
        <row r="40510">
          <cell r="D40510"/>
        </row>
        <row r="40511">
          <cell r="D40511"/>
        </row>
        <row r="40512">
          <cell r="D40512"/>
        </row>
        <row r="40513">
          <cell r="D40513"/>
        </row>
        <row r="40514">
          <cell r="D40514"/>
        </row>
        <row r="40515">
          <cell r="D40515"/>
        </row>
        <row r="40516">
          <cell r="D40516"/>
        </row>
        <row r="40517">
          <cell r="D40517"/>
        </row>
        <row r="40518">
          <cell r="D40518"/>
        </row>
        <row r="40519">
          <cell r="D40519"/>
        </row>
        <row r="40520">
          <cell r="D40520"/>
        </row>
        <row r="40521">
          <cell r="D40521"/>
        </row>
        <row r="40522">
          <cell r="D40522"/>
        </row>
        <row r="40523">
          <cell r="D40523"/>
        </row>
        <row r="40524">
          <cell r="D40524"/>
        </row>
        <row r="40525">
          <cell r="D40525"/>
        </row>
        <row r="40526">
          <cell r="D40526"/>
        </row>
        <row r="40527">
          <cell r="D40527"/>
        </row>
        <row r="40528">
          <cell r="D40528"/>
        </row>
        <row r="40529">
          <cell r="D40529"/>
        </row>
        <row r="40530">
          <cell r="D40530"/>
        </row>
        <row r="40531">
          <cell r="D40531"/>
        </row>
        <row r="40532">
          <cell r="D40532"/>
        </row>
        <row r="40533">
          <cell r="D40533"/>
        </row>
        <row r="40534">
          <cell r="D40534"/>
        </row>
        <row r="40535">
          <cell r="D40535"/>
        </row>
        <row r="40536">
          <cell r="D40536"/>
        </row>
        <row r="40537">
          <cell r="D40537"/>
        </row>
        <row r="40538">
          <cell r="D40538"/>
        </row>
        <row r="40539">
          <cell r="D40539"/>
        </row>
        <row r="40540">
          <cell r="D40540"/>
        </row>
        <row r="40541">
          <cell r="D40541"/>
        </row>
        <row r="40542">
          <cell r="D40542"/>
        </row>
        <row r="40543">
          <cell r="D40543"/>
        </row>
        <row r="40544">
          <cell r="D40544"/>
        </row>
        <row r="40545">
          <cell r="D40545"/>
        </row>
        <row r="40546">
          <cell r="D40546"/>
        </row>
        <row r="40547">
          <cell r="D40547"/>
        </row>
        <row r="40548">
          <cell r="D40548"/>
        </row>
        <row r="40549">
          <cell r="D40549"/>
        </row>
        <row r="40550">
          <cell r="D40550"/>
        </row>
        <row r="40551">
          <cell r="D40551"/>
        </row>
        <row r="40552">
          <cell r="D40552"/>
        </row>
        <row r="40553">
          <cell r="D40553"/>
        </row>
        <row r="40554">
          <cell r="D40554"/>
        </row>
        <row r="40555">
          <cell r="D40555"/>
        </row>
        <row r="40556">
          <cell r="D40556"/>
        </row>
        <row r="40557">
          <cell r="D40557"/>
        </row>
        <row r="40558">
          <cell r="D40558"/>
        </row>
        <row r="40559">
          <cell r="D40559"/>
        </row>
        <row r="40560">
          <cell r="D40560"/>
        </row>
        <row r="40561">
          <cell r="D40561"/>
        </row>
        <row r="40562">
          <cell r="D40562"/>
        </row>
        <row r="40563">
          <cell r="D40563"/>
        </row>
        <row r="40564">
          <cell r="D40564"/>
        </row>
        <row r="40565">
          <cell r="D40565"/>
        </row>
        <row r="40566">
          <cell r="D40566"/>
        </row>
        <row r="40567">
          <cell r="D40567"/>
        </row>
        <row r="40568">
          <cell r="D40568"/>
        </row>
        <row r="40569">
          <cell r="D40569"/>
        </row>
        <row r="40570">
          <cell r="D40570"/>
        </row>
        <row r="40571">
          <cell r="D40571"/>
        </row>
        <row r="40572">
          <cell r="D40572"/>
        </row>
        <row r="40573">
          <cell r="D40573"/>
        </row>
        <row r="40574">
          <cell r="D40574"/>
        </row>
        <row r="40575">
          <cell r="D40575"/>
        </row>
        <row r="40576">
          <cell r="D40576"/>
        </row>
        <row r="40577">
          <cell r="D40577"/>
        </row>
        <row r="40578">
          <cell r="D40578"/>
        </row>
        <row r="40579">
          <cell r="D40579"/>
        </row>
        <row r="40580">
          <cell r="D40580"/>
        </row>
        <row r="40581">
          <cell r="D40581"/>
        </row>
        <row r="40582">
          <cell r="D40582"/>
        </row>
        <row r="40583">
          <cell r="D40583"/>
        </row>
        <row r="40584">
          <cell r="D40584"/>
        </row>
        <row r="40585">
          <cell r="D40585"/>
        </row>
        <row r="40586">
          <cell r="D40586"/>
        </row>
        <row r="40587">
          <cell r="D40587"/>
        </row>
        <row r="40588">
          <cell r="D40588"/>
        </row>
        <row r="40589">
          <cell r="D40589"/>
        </row>
        <row r="40590">
          <cell r="D40590"/>
        </row>
        <row r="40591">
          <cell r="D40591"/>
        </row>
        <row r="40592">
          <cell r="D40592"/>
        </row>
        <row r="40593">
          <cell r="D40593"/>
        </row>
        <row r="40594">
          <cell r="D40594"/>
        </row>
        <row r="40595">
          <cell r="D40595"/>
        </row>
        <row r="40596">
          <cell r="D40596"/>
        </row>
        <row r="40597">
          <cell r="D40597"/>
        </row>
        <row r="40598">
          <cell r="D40598"/>
        </row>
        <row r="40599">
          <cell r="D40599"/>
        </row>
        <row r="40600">
          <cell r="D40600"/>
        </row>
        <row r="40601">
          <cell r="D40601"/>
        </row>
        <row r="40602">
          <cell r="D40602"/>
        </row>
        <row r="40603">
          <cell r="D40603"/>
        </row>
        <row r="40604">
          <cell r="D40604"/>
        </row>
        <row r="40605">
          <cell r="D40605"/>
        </row>
        <row r="40606">
          <cell r="D40606"/>
        </row>
        <row r="40607">
          <cell r="D40607"/>
        </row>
        <row r="40608">
          <cell r="D40608"/>
        </row>
        <row r="40609">
          <cell r="D40609"/>
        </row>
        <row r="40610">
          <cell r="D40610"/>
        </row>
        <row r="40611">
          <cell r="D40611"/>
        </row>
        <row r="40612">
          <cell r="D40612"/>
        </row>
        <row r="40613">
          <cell r="D40613"/>
        </row>
        <row r="40614">
          <cell r="D40614"/>
        </row>
        <row r="40615">
          <cell r="D40615"/>
        </row>
        <row r="40616">
          <cell r="D40616"/>
        </row>
        <row r="40617">
          <cell r="D40617"/>
        </row>
        <row r="40618">
          <cell r="D40618"/>
        </row>
        <row r="40619">
          <cell r="D40619"/>
        </row>
        <row r="40620">
          <cell r="D40620"/>
        </row>
        <row r="40621">
          <cell r="D40621"/>
        </row>
        <row r="40622">
          <cell r="D40622"/>
        </row>
        <row r="40623">
          <cell r="D40623"/>
        </row>
        <row r="40624">
          <cell r="D40624"/>
        </row>
        <row r="40625">
          <cell r="D40625"/>
        </row>
        <row r="40626">
          <cell r="D40626"/>
        </row>
        <row r="40627">
          <cell r="D40627"/>
        </row>
        <row r="40628">
          <cell r="D40628"/>
        </row>
        <row r="40629">
          <cell r="D40629"/>
        </row>
        <row r="40630">
          <cell r="D40630"/>
        </row>
        <row r="40631">
          <cell r="D40631"/>
        </row>
        <row r="40632">
          <cell r="D40632"/>
        </row>
        <row r="40633">
          <cell r="D40633"/>
        </row>
        <row r="40634">
          <cell r="D40634"/>
        </row>
        <row r="40635">
          <cell r="D40635"/>
        </row>
        <row r="40636">
          <cell r="D40636"/>
        </row>
        <row r="40637">
          <cell r="D40637"/>
        </row>
        <row r="40638">
          <cell r="D40638"/>
        </row>
        <row r="40639">
          <cell r="D40639"/>
        </row>
        <row r="40640">
          <cell r="D40640"/>
        </row>
        <row r="40641">
          <cell r="D40641"/>
        </row>
        <row r="40642">
          <cell r="D40642"/>
        </row>
        <row r="40643">
          <cell r="D40643"/>
        </row>
        <row r="40644">
          <cell r="D40644"/>
        </row>
        <row r="40645">
          <cell r="D40645"/>
        </row>
        <row r="40646">
          <cell r="D40646"/>
        </row>
        <row r="40647">
          <cell r="D40647"/>
        </row>
        <row r="40648">
          <cell r="D40648"/>
        </row>
        <row r="40649">
          <cell r="D40649"/>
        </row>
        <row r="40650">
          <cell r="D40650"/>
        </row>
        <row r="40651">
          <cell r="D40651"/>
        </row>
        <row r="40652">
          <cell r="D40652"/>
        </row>
        <row r="40653">
          <cell r="D40653"/>
        </row>
        <row r="40654">
          <cell r="D40654"/>
        </row>
        <row r="40655">
          <cell r="D40655"/>
        </row>
        <row r="40656">
          <cell r="D40656"/>
        </row>
        <row r="40657">
          <cell r="D40657"/>
        </row>
        <row r="40658">
          <cell r="D40658"/>
        </row>
        <row r="40659">
          <cell r="D40659"/>
        </row>
        <row r="40660">
          <cell r="D40660"/>
        </row>
        <row r="40661">
          <cell r="D40661"/>
        </row>
        <row r="40662">
          <cell r="D40662"/>
        </row>
        <row r="40663">
          <cell r="D40663"/>
        </row>
        <row r="40664">
          <cell r="D40664"/>
        </row>
        <row r="40665">
          <cell r="D40665"/>
        </row>
        <row r="40666">
          <cell r="D40666"/>
        </row>
        <row r="40667">
          <cell r="D40667"/>
        </row>
        <row r="40668">
          <cell r="D40668"/>
        </row>
        <row r="40669">
          <cell r="D40669"/>
        </row>
        <row r="40670">
          <cell r="D40670"/>
        </row>
        <row r="40671">
          <cell r="D40671"/>
        </row>
        <row r="40672">
          <cell r="D40672"/>
        </row>
        <row r="40673">
          <cell r="D40673"/>
        </row>
        <row r="40674">
          <cell r="D40674"/>
        </row>
        <row r="40675">
          <cell r="D40675"/>
        </row>
        <row r="40676">
          <cell r="D40676"/>
        </row>
        <row r="40677">
          <cell r="D40677"/>
        </row>
        <row r="40678">
          <cell r="D40678"/>
        </row>
        <row r="40679">
          <cell r="D40679"/>
        </row>
        <row r="40680">
          <cell r="D40680"/>
        </row>
        <row r="40681">
          <cell r="D40681"/>
        </row>
        <row r="40682">
          <cell r="D40682"/>
        </row>
        <row r="40683">
          <cell r="D40683"/>
        </row>
        <row r="40684">
          <cell r="D40684"/>
        </row>
        <row r="40685">
          <cell r="D40685"/>
        </row>
        <row r="40686">
          <cell r="D40686"/>
        </row>
        <row r="40687">
          <cell r="D40687"/>
        </row>
        <row r="40688">
          <cell r="D40688"/>
        </row>
        <row r="40689">
          <cell r="D40689"/>
        </row>
        <row r="40690">
          <cell r="D40690"/>
        </row>
        <row r="40691">
          <cell r="D40691"/>
        </row>
        <row r="40692">
          <cell r="D40692"/>
        </row>
        <row r="40693">
          <cell r="D40693"/>
        </row>
        <row r="40694">
          <cell r="D40694"/>
        </row>
        <row r="40695">
          <cell r="D40695"/>
        </row>
        <row r="40696">
          <cell r="D40696"/>
        </row>
        <row r="40697">
          <cell r="D40697"/>
        </row>
        <row r="40698">
          <cell r="D40698"/>
        </row>
        <row r="40699">
          <cell r="D40699"/>
        </row>
        <row r="40700">
          <cell r="D40700"/>
        </row>
        <row r="40701">
          <cell r="D40701"/>
        </row>
        <row r="40702">
          <cell r="D40702"/>
        </row>
        <row r="40703">
          <cell r="D40703"/>
        </row>
        <row r="40704">
          <cell r="D40704"/>
        </row>
        <row r="40705">
          <cell r="D40705"/>
        </row>
        <row r="40706">
          <cell r="D40706"/>
        </row>
        <row r="40707">
          <cell r="D40707"/>
        </row>
        <row r="40708">
          <cell r="D40708"/>
        </row>
        <row r="40709">
          <cell r="D40709"/>
        </row>
        <row r="40710">
          <cell r="D40710"/>
        </row>
        <row r="40711">
          <cell r="D40711"/>
        </row>
        <row r="40712">
          <cell r="D40712"/>
        </row>
        <row r="40713">
          <cell r="D40713"/>
        </row>
        <row r="40714">
          <cell r="D40714"/>
        </row>
        <row r="40715">
          <cell r="D40715"/>
        </row>
        <row r="40716">
          <cell r="D40716"/>
        </row>
        <row r="40717">
          <cell r="D40717"/>
        </row>
        <row r="40718">
          <cell r="D40718"/>
        </row>
        <row r="40719">
          <cell r="D40719"/>
        </row>
        <row r="40720">
          <cell r="D40720"/>
        </row>
        <row r="40721">
          <cell r="D40721"/>
        </row>
        <row r="40722">
          <cell r="D40722"/>
        </row>
        <row r="40723">
          <cell r="D40723"/>
        </row>
        <row r="40724">
          <cell r="D40724"/>
        </row>
        <row r="40725">
          <cell r="D40725"/>
        </row>
        <row r="40726">
          <cell r="D40726"/>
        </row>
        <row r="40727">
          <cell r="D40727"/>
        </row>
        <row r="40728">
          <cell r="D40728"/>
        </row>
        <row r="40729">
          <cell r="D40729"/>
        </row>
        <row r="40730">
          <cell r="D40730"/>
        </row>
        <row r="40731">
          <cell r="D40731"/>
        </row>
        <row r="40732">
          <cell r="D40732"/>
        </row>
        <row r="40733">
          <cell r="D40733"/>
        </row>
        <row r="40734">
          <cell r="D40734"/>
        </row>
        <row r="40735">
          <cell r="D40735"/>
        </row>
        <row r="40736">
          <cell r="D40736"/>
        </row>
        <row r="40737">
          <cell r="D40737"/>
        </row>
        <row r="40738">
          <cell r="D40738"/>
        </row>
        <row r="40739">
          <cell r="D40739"/>
        </row>
        <row r="40740">
          <cell r="D40740"/>
        </row>
        <row r="40741">
          <cell r="D40741"/>
        </row>
        <row r="40742">
          <cell r="D40742"/>
        </row>
        <row r="40743">
          <cell r="D40743"/>
        </row>
        <row r="40744">
          <cell r="D40744"/>
        </row>
        <row r="40745">
          <cell r="D40745"/>
        </row>
        <row r="40746">
          <cell r="D40746"/>
        </row>
        <row r="40747">
          <cell r="D40747"/>
        </row>
        <row r="40748">
          <cell r="D40748"/>
        </row>
        <row r="40749">
          <cell r="D40749"/>
        </row>
        <row r="40750">
          <cell r="D40750"/>
        </row>
        <row r="40751">
          <cell r="D40751"/>
        </row>
        <row r="40752">
          <cell r="D40752"/>
        </row>
        <row r="40753">
          <cell r="D40753"/>
        </row>
        <row r="40754">
          <cell r="D40754"/>
        </row>
        <row r="40755">
          <cell r="D40755"/>
        </row>
        <row r="40756">
          <cell r="D40756"/>
        </row>
        <row r="40757">
          <cell r="D40757"/>
        </row>
        <row r="40758">
          <cell r="D40758"/>
        </row>
        <row r="40759">
          <cell r="D40759"/>
        </row>
        <row r="40760">
          <cell r="D40760"/>
        </row>
        <row r="40761">
          <cell r="D40761"/>
        </row>
        <row r="40762">
          <cell r="D40762"/>
        </row>
        <row r="40763">
          <cell r="D40763"/>
        </row>
        <row r="40764">
          <cell r="D40764"/>
        </row>
        <row r="40765">
          <cell r="D40765"/>
        </row>
        <row r="40766">
          <cell r="D40766"/>
        </row>
        <row r="40767">
          <cell r="D40767"/>
        </row>
        <row r="40768">
          <cell r="D40768"/>
        </row>
        <row r="40769">
          <cell r="D40769"/>
        </row>
        <row r="40770">
          <cell r="D40770"/>
        </row>
        <row r="40771">
          <cell r="D40771"/>
        </row>
        <row r="40772">
          <cell r="D40772"/>
        </row>
        <row r="40773">
          <cell r="D40773"/>
        </row>
        <row r="40774">
          <cell r="D40774"/>
        </row>
        <row r="40775">
          <cell r="D40775"/>
        </row>
        <row r="40776">
          <cell r="D40776"/>
        </row>
        <row r="40777">
          <cell r="D40777"/>
        </row>
        <row r="40778">
          <cell r="D40778"/>
        </row>
        <row r="40779">
          <cell r="D40779"/>
        </row>
        <row r="40780">
          <cell r="D40780"/>
        </row>
        <row r="40781">
          <cell r="D40781"/>
        </row>
        <row r="40782">
          <cell r="D40782"/>
        </row>
        <row r="40783">
          <cell r="D40783"/>
        </row>
        <row r="40784">
          <cell r="D40784"/>
        </row>
        <row r="40785">
          <cell r="D40785"/>
        </row>
        <row r="40786">
          <cell r="D40786"/>
        </row>
        <row r="40787">
          <cell r="D40787"/>
        </row>
        <row r="40788">
          <cell r="D40788"/>
        </row>
        <row r="40789">
          <cell r="D40789"/>
        </row>
        <row r="40790">
          <cell r="D40790"/>
        </row>
        <row r="40791">
          <cell r="D40791"/>
        </row>
        <row r="40792">
          <cell r="D40792"/>
        </row>
        <row r="40793">
          <cell r="D40793"/>
        </row>
        <row r="40794">
          <cell r="D40794"/>
        </row>
        <row r="40795">
          <cell r="D40795"/>
        </row>
        <row r="40796">
          <cell r="D40796"/>
        </row>
        <row r="40797">
          <cell r="D40797"/>
        </row>
        <row r="40798">
          <cell r="D40798"/>
        </row>
        <row r="40799">
          <cell r="D40799"/>
        </row>
        <row r="40800">
          <cell r="D40800"/>
        </row>
        <row r="40801">
          <cell r="D40801"/>
        </row>
        <row r="40802">
          <cell r="D40802"/>
        </row>
        <row r="40803">
          <cell r="D40803"/>
        </row>
        <row r="40804">
          <cell r="D40804"/>
        </row>
        <row r="40805">
          <cell r="D40805"/>
        </row>
        <row r="40806">
          <cell r="D40806"/>
        </row>
        <row r="40807">
          <cell r="D40807"/>
        </row>
        <row r="40808">
          <cell r="D40808"/>
        </row>
        <row r="40809">
          <cell r="D40809"/>
        </row>
        <row r="40810">
          <cell r="D40810"/>
        </row>
        <row r="40811">
          <cell r="D40811"/>
        </row>
        <row r="40812">
          <cell r="D40812"/>
        </row>
        <row r="40813">
          <cell r="D40813"/>
        </row>
        <row r="40814">
          <cell r="D40814"/>
        </row>
        <row r="40815">
          <cell r="D40815"/>
        </row>
        <row r="40816">
          <cell r="D40816"/>
        </row>
        <row r="40817">
          <cell r="D40817"/>
        </row>
        <row r="40818">
          <cell r="D40818"/>
        </row>
        <row r="40819">
          <cell r="D40819"/>
        </row>
        <row r="40820">
          <cell r="D40820"/>
        </row>
        <row r="40821">
          <cell r="D40821"/>
        </row>
        <row r="40822">
          <cell r="D40822"/>
        </row>
        <row r="40823">
          <cell r="D40823"/>
        </row>
        <row r="40824">
          <cell r="D40824"/>
        </row>
        <row r="40825">
          <cell r="D40825"/>
        </row>
        <row r="40826">
          <cell r="D40826"/>
        </row>
        <row r="40827">
          <cell r="D40827"/>
        </row>
        <row r="40828">
          <cell r="D40828"/>
        </row>
        <row r="40829">
          <cell r="D40829"/>
        </row>
        <row r="40830">
          <cell r="D40830"/>
        </row>
        <row r="40831">
          <cell r="D40831"/>
        </row>
        <row r="40832">
          <cell r="D40832"/>
        </row>
        <row r="40833">
          <cell r="D40833"/>
        </row>
        <row r="40834">
          <cell r="D40834"/>
        </row>
        <row r="40835">
          <cell r="D40835"/>
        </row>
        <row r="40836">
          <cell r="D40836"/>
        </row>
        <row r="40837">
          <cell r="D40837"/>
        </row>
        <row r="40838">
          <cell r="D40838"/>
        </row>
        <row r="40839">
          <cell r="D40839"/>
        </row>
        <row r="40840">
          <cell r="D40840"/>
        </row>
        <row r="40841">
          <cell r="D40841"/>
        </row>
        <row r="40842">
          <cell r="D40842"/>
        </row>
        <row r="40843">
          <cell r="D40843"/>
        </row>
        <row r="40844">
          <cell r="D40844"/>
        </row>
        <row r="40845">
          <cell r="D40845"/>
        </row>
        <row r="40846">
          <cell r="D40846"/>
        </row>
        <row r="40847">
          <cell r="D40847"/>
        </row>
        <row r="40848">
          <cell r="D40848"/>
        </row>
        <row r="40849">
          <cell r="D40849"/>
        </row>
        <row r="40850">
          <cell r="D40850"/>
        </row>
        <row r="40851">
          <cell r="D40851"/>
        </row>
        <row r="40852">
          <cell r="D40852"/>
        </row>
        <row r="40853">
          <cell r="D40853"/>
        </row>
        <row r="40854">
          <cell r="D40854"/>
        </row>
        <row r="40855">
          <cell r="D40855"/>
        </row>
        <row r="40856">
          <cell r="D40856"/>
        </row>
        <row r="40857">
          <cell r="D40857"/>
        </row>
        <row r="40858">
          <cell r="D40858"/>
        </row>
        <row r="40859">
          <cell r="D40859"/>
        </row>
        <row r="40860">
          <cell r="D40860"/>
        </row>
        <row r="40861">
          <cell r="D40861"/>
        </row>
        <row r="40862">
          <cell r="D40862"/>
        </row>
        <row r="40863">
          <cell r="D40863"/>
        </row>
        <row r="40864">
          <cell r="D40864"/>
        </row>
        <row r="40865">
          <cell r="D40865"/>
        </row>
        <row r="40866">
          <cell r="D40866"/>
        </row>
        <row r="40867">
          <cell r="D40867"/>
        </row>
        <row r="40868">
          <cell r="D40868"/>
        </row>
        <row r="40869">
          <cell r="D40869"/>
        </row>
        <row r="40870">
          <cell r="D40870"/>
        </row>
        <row r="40871">
          <cell r="D40871"/>
        </row>
        <row r="40872">
          <cell r="D40872"/>
        </row>
        <row r="40873">
          <cell r="D40873"/>
        </row>
        <row r="40874">
          <cell r="D40874"/>
        </row>
        <row r="40875">
          <cell r="D40875"/>
        </row>
        <row r="40876">
          <cell r="D40876"/>
        </row>
        <row r="40877">
          <cell r="D40877"/>
        </row>
        <row r="40878">
          <cell r="D40878"/>
        </row>
        <row r="40879">
          <cell r="D40879"/>
        </row>
        <row r="40880">
          <cell r="D40880"/>
        </row>
        <row r="40881">
          <cell r="D40881"/>
        </row>
        <row r="40882">
          <cell r="D40882"/>
        </row>
        <row r="40883">
          <cell r="D40883"/>
        </row>
        <row r="40884">
          <cell r="D40884"/>
        </row>
        <row r="40885">
          <cell r="D40885"/>
        </row>
        <row r="40886">
          <cell r="D40886"/>
        </row>
        <row r="40887">
          <cell r="D40887"/>
        </row>
        <row r="40888">
          <cell r="D40888"/>
        </row>
        <row r="40889">
          <cell r="D40889"/>
        </row>
        <row r="40890">
          <cell r="D40890"/>
        </row>
        <row r="40891">
          <cell r="D40891"/>
        </row>
        <row r="40892">
          <cell r="D40892"/>
        </row>
        <row r="40893">
          <cell r="D40893"/>
        </row>
        <row r="40894">
          <cell r="D40894"/>
        </row>
        <row r="40895">
          <cell r="D40895"/>
        </row>
        <row r="40896">
          <cell r="D40896"/>
        </row>
        <row r="40897">
          <cell r="D40897"/>
        </row>
        <row r="40898">
          <cell r="D40898"/>
        </row>
        <row r="40899">
          <cell r="D40899"/>
        </row>
        <row r="40900">
          <cell r="D40900"/>
        </row>
        <row r="40901">
          <cell r="D40901"/>
        </row>
        <row r="40902">
          <cell r="D40902"/>
        </row>
        <row r="40903">
          <cell r="D40903"/>
        </row>
        <row r="40904">
          <cell r="D40904"/>
        </row>
        <row r="40905">
          <cell r="D40905"/>
        </row>
        <row r="40906">
          <cell r="D40906"/>
        </row>
        <row r="40907">
          <cell r="D40907"/>
        </row>
        <row r="40908">
          <cell r="D40908"/>
        </row>
        <row r="40909">
          <cell r="D40909"/>
        </row>
        <row r="40910">
          <cell r="D40910"/>
        </row>
        <row r="40911">
          <cell r="D40911"/>
        </row>
        <row r="40912">
          <cell r="D40912"/>
        </row>
        <row r="40913">
          <cell r="D40913"/>
        </row>
        <row r="40914">
          <cell r="D40914"/>
        </row>
        <row r="40915">
          <cell r="D40915"/>
        </row>
        <row r="40916">
          <cell r="D40916"/>
        </row>
        <row r="40917">
          <cell r="D40917"/>
        </row>
        <row r="40918">
          <cell r="D40918"/>
        </row>
        <row r="40919">
          <cell r="D40919"/>
        </row>
        <row r="40920">
          <cell r="D40920"/>
        </row>
        <row r="40921">
          <cell r="D40921"/>
        </row>
        <row r="40922">
          <cell r="D40922"/>
        </row>
        <row r="40923">
          <cell r="D40923"/>
        </row>
        <row r="40924">
          <cell r="D40924"/>
        </row>
        <row r="40925">
          <cell r="D40925"/>
        </row>
        <row r="40926">
          <cell r="D40926"/>
        </row>
        <row r="40927">
          <cell r="D40927"/>
        </row>
        <row r="40928">
          <cell r="D40928"/>
        </row>
        <row r="40929">
          <cell r="D40929"/>
        </row>
        <row r="40930">
          <cell r="D40930"/>
        </row>
        <row r="40931">
          <cell r="D40931"/>
        </row>
        <row r="40932">
          <cell r="D40932"/>
        </row>
        <row r="40933">
          <cell r="D40933"/>
        </row>
        <row r="40934">
          <cell r="D40934"/>
        </row>
        <row r="40935">
          <cell r="D40935"/>
        </row>
        <row r="40936">
          <cell r="D40936"/>
        </row>
        <row r="40937">
          <cell r="D40937"/>
        </row>
        <row r="40938">
          <cell r="D40938"/>
        </row>
        <row r="40939">
          <cell r="D40939"/>
        </row>
        <row r="40940">
          <cell r="D40940"/>
        </row>
        <row r="40941">
          <cell r="D40941"/>
        </row>
        <row r="40942">
          <cell r="D40942"/>
        </row>
        <row r="40943">
          <cell r="D40943"/>
        </row>
        <row r="40944">
          <cell r="D40944"/>
        </row>
        <row r="40945">
          <cell r="D40945"/>
        </row>
        <row r="40946">
          <cell r="D40946"/>
        </row>
        <row r="40947">
          <cell r="D40947"/>
        </row>
        <row r="40948">
          <cell r="D40948"/>
        </row>
        <row r="40949">
          <cell r="D40949"/>
        </row>
        <row r="40950">
          <cell r="D40950"/>
        </row>
        <row r="40951">
          <cell r="D40951"/>
        </row>
        <row r="40952">
          <cell r="D40952"/>
        </row>
        <row r="40953">
          <cell r="D40953"/>
        </row>
        <row r="40954">
          <cell r="D40954"/>
        </row>
        <row r="40955">
          <cell r="D40955"/>
        </row>
        <row r="40956">
          <cell r="D40956"/>
        </row>
        <row r="40957">
          <cell r="D40957"/>
        </row>
        <row r="40958">
          <cell r="D40958"/>
        </row>
        <row r="40959">
          <cell r="D40959"/>
        </row>
        <row r="40960">
          <cell r="D40960"/>
        </row>
        <row r="40961">
          <cell r="D40961"/>
        </row>
        <row r="40962">
          <cell r="D40962"/>
        </row>
        <row r="40963">
          <cell r="D40963"/>
        </row>
        <row r="40964">
          <cell r="D40964"/>
        </row>
        <row r="40965">
          <cell r="D40965"/>
        </row>
        <row r="40966">
          <cell r="D40966"/>
        </row>
        <row r="40967">
          <cell r="D40967"/>
        </row>
        <row r="40968">
          <cell r="D40968"/>
        </row>
        <row r="40969">
          <cell r="D40969"/>
        </row>
        <row r="40970">
          <cell r="D40970"/>
        </row>
        <row r="40971">
          <cell r="D40971"/>
        </row>
        <row r="40972">
          <cell r="D40972"/>
        </row>
        <row r="40973">
          <cell r="D40973"/>
        </row>
        <row r="40974">
          <cell r="D40974"/>
        </row>
        <row r="40975">
          <cell r="D40975"/>
        </row>
        <row r="40976">
          <cell r="D40976"/>
        </row>
        <row r="40977">
          <cell r="D40977"/>
        </row>
        <row r="40978">
          <cell r="D40978"/>
        </row>
        <row r="40979">
          <cell r="D40979"/>
        </row>
        <row r="40980">
          <cell r="D40980"/>
        </row>
        <row r="40981">
          <cell r="D40981"/>
        </row>
        <row r="40982">
          <cell r="D40982"/>
        </row>
        <row r="40983">
          <cell r="D40983"/>
        </row>
        <row r="40984">
          <cell r="D40984"/>
        </row>
        <row r="40985">
          <cell r="D40985"/>
        </row>
        <row r="40986">
          <cell r="D40986"/>
        </row>
        <row r="40987">
          <cell r="D40987"/>
        </row>
        <row r="40988">
          <cell r="D40988"/>
        </row>
        <row r="40989">
          <cell r="D40989"/>
        </row>
        <row r="40990">
          <cell r="D40990"/>
        </row>
        <row r="40991">
          <cell r="D40991"/>
        </row>
        <row r="40992">
          <cell r="D40992"/>
        </row>
        <row r="40993">
          <cell r="D40993"/>
        </row>
        <row r="40994">
          <cell r="D40994"/>
        </row>
        <row r="40995">
          <cell r="D40995"/>
        </row>
        <row r="40996">
          <cell r="D40996"/>
        </row>
        <row r="40997">
          <cell r="D40997"/>
        </row>
        <row r="40998">
          <cell r="D40998"/>
        </row>
        <row r="40999">
          <cell r="D40999"/>
        </row>
        <row r="41000">
          <cell r="D41000"/>
        </row>
        <row r="41001">
          <cell r="D41001"/>
        </row>
        <row r="41002">
          <cell r="D41002"/>
        </row>
        <row r="41003">
          <cell r="D41003"/>
        </row>
        <row r="41004">
          <cell r="D41004"/>
        </row>
        <row r="41005">
          <cell r="D41005"/>
        </row>
        <row r="41006">
          <cell r="D41006"/>
        </row>
        <row r="41007">
          <cell r="D41007"/>
        </row>
        <row r="41008">
          <cell r="D41008"/>
        </row>
        <row r="41009">
          <cell r="D41009"/>
        </row>
        <row r="41010">
          <cell r="D41010"/>
        </row>
        <row r="41011">
          <cell r="D41011"/>
        </row>
        <row r="41012">
          <cell r="D41012"/>
        </row>
        <row r="41013">
          <cell r="D41013"/>
        </row>
        <row r="41014">
          <cell r="D41014"/>
        </row>
        <row r="41015">
          <cell r="D41015"/>
        </row>
        <row r="41016">
          <cell r="D41016"/>
        </row>
        <row r="41017">
          <cell r="D41017"/>
        </row>
        <row r="41018">
          <cell r="D41018"/>
        </row>
        <row r="41019">
          <cell r="D41019"/>
        </row>
        <row r="41020">
          <cell r="D41020"/>
        </row>
        <row r="41021">
          <cell r="D41021"/>
        </row>
        <row r="41022">
          <cell r="D41022"/>
        </row>
        <row r="41023">
          <cell r="D41023"/>
        </row>
        <row r="41024">
          <cell r="D41024"/>
        </row>
        <row r="41025">
          <cell r="D41025"/>
        </row>
        <row r="41026">
          <cell r="D41026"/>
        </row>
        <row r="41027">
          <cell r="D41027"/>
        </row>
        <row r="41028">
          <cell r="D41028"/>
        </row>
        <row r="41029">
          <cell r="D41029"/>
        </row>
        <row r="41030">
          <cell r="D41030"/>
        </row>
        <row r="41031">
          <cell r="D41031"/>
        </row>
        <row r="41032">
          <cell r="D41032"/>
        </row>
        <row r="41033">
          <cell r="D41033"/>
        </row>
        <row r="41034">
          <cell r="D41034"/>
        </row>
        <row r="41035">
          <cell r="D41035"/>
        </row>
        <row r="41036">
          <cell r="D41036"/>
        </row>
        <row r="41037">
          <cell r="D41037"/>
        </row>
        <row r="41038">
          <cell r="D41038"/>
        </row>
        <row r="41039">
          <cell r="D41039"/>
        </row>
        <row r="41040">
          <cell r="D41040"/>
        </row>
        <row r="41041">
          <cell r="D41041"/>
        </row>
        <row r="41042">
          <cell r="D41042"/>
        </row>
        <row r="41043">
          <cell r="D41043"/>
        </row>
        <row r="41044">
          <cell r="D41044"/>
        </row>
        <row r="41045">
          <cell r="D41045"/>
        </row>
        <row r="41046">
          <cell r="D41046"/>
        </row>
        <row r="41047">
          <cell r="D41047"/>
        </row>
        <row r="41048">
          <cell r="D41048"/>
        </row>
        <row r="41049">
          <cell r="D41049"/>
        </row>
        <row r="41050">
          <cell r="D41050"/>
        </row>
        <row r="41051">
          <cell r="D41051"/>
        </row>
        <row r="41052">
          <cell r="D41052"/>
        </row>
        <row r="41053">
          <cell r="D41053"/>
        </row>
        <row r="41054">
          <cell r="D41054"/>
        </row>
        <row r="41055">
          <cell r="D41055"/>
        </row>
        <row r="41056">
          <cell r="D41056"/>
        </row>
        <row r="41057">
          <cell r="D41057"/>
        </row>
        <row r="41058">
          <cell r="D41058"/>
        </row>
        <row r="41059">
          <cell r="D41059"/>
        </row>
        <row r="41060">
          <cell r="D41060"/>
        </row>
        <row r="41061">
          <cell r="D41061"/>
        </row>
        <row r="41062">
          <cell r="D41062"/>
        </row>
        <row r="41063">
          <cell r="D41063"/>
        </row>
        <row r="41064">
          <cell r="D41064"/>
        </row>
        <row r="41065">
          <cell r="D41065"/>
        </row>
        <row r="41066">
          <cell r="D41066"/>
        </row>
        <row r="41067">
          <cell r="D41067"/>
        </row>
        <row r="41068">
          <cell r="D41068"/>
        </row>
        <row r="41069">
          <cell r="D41069"/>
        </row>
        <row r="41070">
          <cell r="D41070"/>
        </row>
        <row r="41071">
          <cell r="D41071"/>
        </row>
        <row r="41072">
          <cell r="D41072"/>
        </row>
        <row r="41073">
          <cell r="D41073"/>
        </row>
        <row r="41074">
          <cell r="D41074"/>
        </row>
        <row r="41075">
          <cell r="D41075"/>
        </row>
        <row r="41076">
          <cell r="D41076"/>
        </row>
        <row r="41077">
          <cell r="D41077"/>
        </row>
        <row r="41078">
          <cell r="D41078"/>
        </row>
        <row r="41079">
          <cell r="D41079"/>
        </row>
        <row r="41080">
          <cell r="D41080"/>
        </row>
        <row r="41081">
          <cell r="D41081"/>
        </row>
        <row r="41082">
          <cell r="D41082"/>
        </row>
        <row r="41083">
          <cell r="D41083"/>
        </row>
        <row r="41084">
          <cell r="D41084"/>
        </row>
        <row r="41085">
          <cell r="D41085"/>
        </row>
        <row r="41086">
          <cell r="D41086"/>
        </row>
        <row r="41087">
          <cell r="D41087"/>
        </row>
        <row r="41088">
          <cell r="D41088"/>
        </row>
        <row r="41089">
          <cell r="D41089"/>
        </row>
        <row r="41090">
          <cell r="D41090"/>
        </row>
        <row r="41091">
          <cell r="D41091"/>
        </row>
        <row r="41092">
          <cell r="D41092"/>
        </row>
        <row r="41093">
          <cell r="D41093"/>
        </row>
        <row r="41094">
          <cell r="D41094"/>
        </row>
        <row r="41095">
          <cell r="D41095"/>
        </row>
        <row r="41096">
          <cell r="D41096"/>
        </row>
        <row r="41097">
          <cell r="D41097"/>
        </row>
        <row r="41098">
          <cell r="D41098"/>
        </row>
        <row r="41099">
          <cell r="D41099"/>
        </row>
        <row r="41100">
          <cell r="D41100"/>
        </row>
        <row r="41101">
          <cell r="D41101"/>
        </row>
        <row r="41102">
          <cell r="D41102"/>
        </row>
        <row r="41103">
          <cell r="D41103"/>
        </row>
        <row r="41104">
          <cell r="D41104"/>
        </row>
        <row r="41105">
          <cell r="D41105"/>
        </row>
        <row r="41106">
          <cell r="D41106"/>
        </row>
        <row r="41107">
          <cell r="D41107"/>
        </row>
        <row r="41108">
          <cell r="D41108"/>
        </row>
        <row r="41109">
          <cell r="D41109"/>
        </row>
        <row r="41110">
          <cell r="D41110"/>
        </row>
        <row r="41111">
          <cell r="D41111"/>
        </row>
        <row r="41112">
          <cell r="D41112"/>
        </row>
        <row r="41113">
          <cell r="D41113"/>
        </row>
        <row r="41114">
          <cell r="D41114"/>
        </row>
        <row r="41115">
          <cell r="D41115"/>
        </row>
        <row r="41116">
          <cell r="D41116"/>
        </row>
        <row r="41117">
          <cell r="D41117"/>
        </row>
        <row r="41118">
          <cell r="D41118"/>
        </row>
        <row r="41119">
          <cell r="D41119"/>
        </row>
        <row r="41120">
          <cell r="D41120"/>
        </row>
        <row r="41121">
          <cell r="D41121"/>
        </row>
        <row r="41122">
          <cell r="D41122"/>
        </row>
        <row r="41123">
          <cell r="D41123"/>
        </row>
        <row r="41124">
          <cell r="D41124"/>
        </row>
        <row r="41125">
          <cell r="D41125"/>
        </row>
        <row r="41126">
          <cell r="D41126"/>
        </row>
        <row r="41127">
          <cell r="D41127"/>
        </row>
        <row r="41128">
          <cell r="D41128"/>
        </row>
        <row r="41129">
          <cell r="D41129"/>
        </row>
        <row r="41130">
          <cell r="D41130"/>
        </row>
        <row r="41131">
          <cell r="D41131"/>
        </row>
        <row r="41132">
          <cell r="D41132"/>
        </row>
        <row r="41133">
          <cell r="D41133"/>
        </row>
        <row r="41134">
          <cell r="D41134"/>
        </row>
        <row r="41135">
          <cell r="D41135"/>
        </row>
        <row r="41136">
          <cell r="D41136"/>
        </row>
        <row r="41137">
          <cell r="D41137"/>
        </row>
        <row r="41138">
          <cell r="D41138"/>
        </row>
        <row r="41139">
          <cell r="D41139"/>
        </row>
        <row r="41140">
          <cell r="D41140"/>
        </row>
        <row r="41141">
          <cell r="D41141"/>
        </row>
        <row r="41142">
          <cell r="D41142"/>
        </row>
        <row r="41143">
          <cell r="D41143"/>
        </row>
        <row r="41144">
          <cell r="D41144"/>
        </row>
        <row r="41145">
          <cell r="D41145"/>
        </row>
        <row r="41146">
          <cell r="D41146"/>
        </row>
        <row r="41147">
          <cell r="D41147"/>
        </row>
        <row r="41148">
          <cell r="D41148"/>
        </row>
        <row r="41149">
          <cell r="D41149"/>
        </row>
        <row r="41150">
          <cell r="D41150"/>
        </row>
        <row r="41151">
          <cell r="D41151"/>
        </row>
        <row r="41152">
          <cell r="D41152"/>
        </row>
        <row r="41153">
          <cell r="D41153"/>
        </row>
        <row r="41154">
          <cell r="D41154"/>
        </row>
        <row r="41155">
          <cell r="D41155"/>
        </row>
        <row r="41156">
          <cell r="D41156"/>
        </row>
        <row r="41157">
          <cell r="D41157"/>
        </row>
        <row r="41158">
          <cell r="D41158"/>
        </row>
        <row r="41159">
          <cell r="D41159"/>
        </row>
        <row r="41160">
          <cell r="D41160"/>
        </row>
        <row r="41161">
          <cell r="D41161"/>
        </row>
        <row r="41162">
          <cell r="D41162"/>
        </row>
        <row r="41163">
          <cell r="D41163"/>
        </row>
        <row r="41164">
          <cell r="D41164"/>
        </row>
        <row r="41165">
          <cell r="D41165"/>
        </row>
        <row r="41166">
          <cell r="D41166"/>
        </row>
        <row r="41167">
          <cell r="D41167"/>
        </row>
        <row r="41168">
          <cell r="D41168"/>
        </row>
        <row r="41169">
          <cell r="D41169"/>
        </row>
        <row r="41170">
          <cell r="D41170"/>
        </row>
        <row r="41171">
          <cell r="D41171"/>
        </row>
        <row r="41172">
          <cell r="D41172"/>
        </row>
        <row r="41173">
          <cell r="D41173"/>
        </row>
        <row r="41174">
          <cell r="D41174"/>
        </row>
        <row r="41175">
          <cell r="D41175"/>
        </row>
        <row r="41176">
          <cell r="D41176"/>
        </row>
        <row r="41177">
          <cell r="D41177"/>
        </row>
        <row r="41178">
          <cell r="D41178"/>
        </row>
        <row r="41179">
          <cell r="D41179"/>
        </row>
        <row r="41180">
          <cell r="D41180"/>
        </row>
        <row r="41181">
          <cell r="D41181"/>
        </row>
        <row r="41182">
          <cell r="D41182"/>
        </row>
        <row r="41183">
          <cell r="D41183"/>
        </row>
        <row r="41184">
          <cell r="D41184"/>
        </row>
        <row r="41185">
          <cell r="D41185"/>
        </row>
        <row r="41186">
          <cell r="D41186"/>
        </row>
        <row r="41187">
          <cell r="D41187"/>
        </row>
        <row r="41188">
          <cell r="D41188"/>
        </row>
        <row r="41189">
          <cell r="D41189"/>
        </row>
        <row r="41190">
          <cell r="D41190"/>
        </row>
        <row r="41191">
          <cell r="D41191"/>
        </row>
        <row r="41192">
          <cell r="D41192"/>
        </row>
        <row r="41193">
          <cell r="D41193"/>
        </row>
        <row r="41194">
          <cell r="D41194"/>
        </row>
        <row r="41195">
          <cell r="D41195"/>
        </row>
        <row r="41196">
          <cell r="D41196"/>
        </row>
        <row r="41197">
          <cell r="D41197"/>
        </row>
        <row r="41198">
          <cell r="D41198"/>
        </row>
        <row r="41199">
          <cell r="D41199"/>
        </row>
        <row r="41200">
          <cell r="D41200"/>
        </row>
        <row r="41201">
          <cell r="D41201"/>
        </row>
        <row r="41202">
          <cell r="D41202"/>
        </row>
        <row r="41203">
          <cell r="D41203"/>
        </row>
        <row r="41204">
          <cell r="D41204"/>
        </row>
        <row r="41205">
          <cell r="D41205"/>
        </row>
        <row r="41206">
          <cell r="D41206"/>
        </row>
        <row r="41207">
          <cell r="D41207"/>
        </row>
        <row r="41208">
          <cell r="D41208"/>
        </row>
        <row r="41209">
          <cell r="D41209"/>
        </row>
        <row r="41210">
          <cell r="D41210"/>
        </row>
        <row r="41211">
          <cell r="D41211"/>
        </row>
        <row r="41212">
          <cell r="D41212"/>
        </row>
        <row r="41213">
          <cell r="D41213"/>
        </row>
        <row r="41214">
          <cell r="D41214"/>
        </row>
        <row r="41215">
          <cell r="D41215"/>
        </row>
        <row r="41216">
          <cell r="D41216"/>
        </row>
        <row r="41217">
          <cell r="D41217"/>
        </row>
        <row r="41218">
          <cell r="D41218"/>
        </row>
        <row r="41219">
          <cell r="D41219"/>
        </row>
        <row r="41220">
          <cell r="D41220"/>
        </row>
        <row r="41221">
          <cell r="D41221"/>
        </row>
        <row r="41222">
          <cell r="D41222"/>
        </row>
        <row r="41223">
          <cell r="D41223"/>
        </row>
        <row r="41224">
          <cell r="D41224"/>
        </row>
        <row r="41225">
          <cell r="D41225"/>
        </row>
        <row r="41226">
          <cell r="D41226"/>
        </row>
        <row r="41227">
          <cell r="D41227"/>
        </row>
        <row r="41228">
          <cell r="D41228"/>
        </row>
        <row r="41229">
          <cell r="D41229"/>
        </row>
        <row r="41230">
          <cell r="D41230"/>
        </row>
        <row r="41231">
          <cell r="D41231"/>
        </row>
        <row r="41232">
          <cell r="D41232"/>
        </row>
        <row r="41233">
          <cell r="D41233"/>
        </row>
        <row r="41234">
          <cell r="D41234"/>
        </row>
        <row r="41235">
          <cell r="D41235"/>
        </row>
        <row r="41236">
          <cell r="D41236"/>
        </row>
        <row r="41237">
          <cell r="D41237"/>
        </row>
        <row r="41238">
          <cell r="D41238"/>
        </row>
        <row r="41239">
          <cell r="D41239"/>
        </row>
        <row r="41240">
          <cell r="D41240"/>
        </row>
        <row r="41241">
          <cell r="D41241"/>
        </row>
        <row r="41242">
          <cell r="D41242"/>
        </row>
        <row r="41243">
          <cell r="D41243"/>
        </row>
        <row r="41244">
          <cell r="D41244"/>
        </row>
        <row r="41245">
          <cell r="D41245"/>
        </row>
        <row r="41246">
          <cell r="D41246"/>
        </row>
        <row r="41247">
          <cell r="D41247"/>
        </row>
        <row r="41248">
          <cell r="D41248"/>
        </row>
        <row r="41249">
          <cell r="D41249"/>
        </row>
        <row r="41250">
          <cell r="D41250"/>
        </row>
        <row r="41251">
          <cell r="D41251"/>
        </row>
        <row r="41252">
          <cell r="D41252"/>
        </row>
        <row r="41253">
          <cell r="D41253"/>
        </row>
        <row r="41254">
          <cell r="D41254"/>
        </row>
        <row r="41255">
          <cell r="D41255"/>
        </row>
        <row r="41256">
          <cell r="D41256"/>
        </row>
        <row r="41257">
          <cell r="D41257"/>
        </row>
        <row r="41258">
          <cell r="D41258"/>
        </row>
        <row r="41259">
          <cell r="D41259"/>
        </row>
        <row r="41260">
          <cell r="D41260"/>
        </row>
        <row r="41261">
          <cell r="D41261"/>
        </row>
        <row r="41262">
          <cell r="D41262"/>
        </row>
        <row r="41263">
          <cell r="D41263"/>
        </row>
        <row r="41264">
          <cell r="D41264"/>
        </row>
        <row r="41265">
          <cell r="D41265"/>
        </row>
        <row r="41266">
          <cell r="D41266"/>
        </row>
        <row r="41267">
          <cell r="D41267"/>
        </row>
        <row r="41268">
          <cell r="D41268"/>
        </row>
        <row r="41269">
          <cell r="D41269"/>
        </row>
        <row r="41270">
          <cell r="D41270"/>
        </row>
        <row r="41271">
          <cell r="D41271"/>
        </row>
        <row r="41272">
          <cell r="D41272"/>
        </row>
        <row r="41273">
          <cell r="D41273"/>
        </row>
        <row r="41274">
          <cell r="D41274"/>
        </row>
        <row r="41275">
          <cell r="D41275"/>
        </row>
        <row r="41276">
          <cell r="D41276"/>
        </row>
        <row r="41277">
          <cell r="D41277"/>
        </row>
        <row r="41278">
          <cell r="D41278"/>
        </row>
        <row r="41279">
          <cell r="D41279"/>
        </row>
        <row r="41280">
          <cell r="D41280"/>
        </row>
        <row r="41281">
          <cell r="D41281"/>
        </row>
        <row r="41282">
          <cell r="D41282"/>
        </row>
        <row r="41283">
          <cell r="D41283"/>
        </row>
        <row r="41284">
          <cell r="D41284"/>
        </row>
        <row r="41285">
          <cell r="D41285"/>
        </row>
        <row r="41286">
          <cell r="D41286"/>
        </row>
        <row r="41287">
          <cell r="D41287"/>
        </row>
        <row r="41288">
          <cell r="D41288"/>
        </row>
        <row r="41289">
          <cell r="D41289"/>
        </row>
        <row r="41290">
          <cell r="D41290"/>
        </row>
        <row r="41291">
          <cell r="D41291"/>
        </row>
        <row r="41292">
          <cell r="D41292"/>
        </row>
        <row r="41293">
          <cell r="D41293"/>
        </row>
        <row r="41294">
          <cell r="D41294"/>
        </row>
        <row r="41295">
          <cell r="D41295"/>
        </row>
        <row r="41296">
          <cell r="D41296"/>
        </row>
        <row r="41297">
          <cell r="D41297"/>
        </row>
        <row r="41298">
          <cell r="D41298"/>
        </row>
        <row r="41299">
          <cell r="D41299"/>
        </row>
        <row r="41300">
          <cell r="D41300"/>
        </row>
        <row r="41301">
          <cell r="D41301"/>
        </row>
        <row r="41302">
          <cell r="D41302"/>
        </row>
        <row r="41303">
          <cell r="D41303"/>
        </row>
        <row r="41304">
          <cell r="D41304"/>
        </row>
        <row r="41305">
          <cell r="D41305"/>
        </row>
        <row r="41306">
          <cell r="D41306"/>
        </row>
        <row r="41307">
          <cell r="D41307"/>
        </row>
        <row r="41308">
          <cell r="D41308"/>
        </row>
        <row r="41309">
          <cell r="D41309"/>
        </row>
        <row r="41310">
          <cell r="D41310"/>
        </row>
        <row r="41311">
          <cell r="D41311"/>
        </row>
        <row r="41312">
          <cell r="D41312"/>
        </row>
        <row r="41313">
          <cell r="D41313"/>
        </row>
        <row r="41314">
          <cell r="D41314"/>
        </row>
        <row r="41315">
          <cell r="D41315"/>
        </row>
        <row r="41316">
          <cell r="D41316"/>
        </row>
        <row r="41317">
          <cell r="D41317"/>
        </row>
        <row r="41318">
          <cell r="D41318"/>
        </row>
        <row r="41319">
          <cell r="D41319"/>
        </row>
        <row r="41320">
          <cell r="D41320"/>
        </row>
        <row r="41321">
          <cell r="D41321"/>
        </row>
        <row r="41322">
          <cell r="D41322"/>
        </row>
        <row r="41323">
          <cell r="D41323"/>
        </row>
        <row r="41324">
          <cell r="D41324"/>
        </row>
        <row r="41325">
          <cell r="D41325"/>
        </row>
        <row r="41326">
          <cell r="D41326"/>
        </row>
        <row r="41327">
          <cell r="D41327"/>
        </row>
        <row r="41328">
          <cell r="D41328"/>
        </row>
        <row r="41329">
          <cell r="D41329"/>
        </row>
        <row r="41330">
          <cell r="D41330"/>
        </row>
        <row r="41331">
          <cell r="D41331"/>
        </row>
        <row r="41332">
          <cell r="D41332"/>
        </row>
        <row r="41333">
          <cell r="D41333"/>
        </row>
        <row r="41334">
          <cell r="D41334"/>
        </row>
        <row r="41335">
          <cell r="D41335"/>
        </row>
        <row r="41336">
          <cell r="D41336"/>
        </row>
        <row r="41337">
          <cell r="D41337"/>
        </row>
        <row r="41338">
          <cell r="D41338"/>
        </row>
        <row r="41339">
          <cell r="D41339"/>
        </row>
        <row r="41340">
          <cell r="D41340"/>
        </row>
        <row r="41341">
          <cell r="D41341"/>
        </row>
        <row r="41342">
          <cell r="D41342"/>
        </row>
        <row r="41343">
          <cell r="D41343"/>
        </row>
        <row r="41344">
          <cell r="D41344"/>
        </row>
        <row r="41345">
          <cell r="D41345"/>
        </row>
        <row r="41346">
          <cell r="D41346"/>
        </row>
        <row r="41347">
          <cell r="D41347"/>
        </row>
        <row r="41348">
          <cell r="D41348"/>
        </row>
        <row r="41349">
          <cell r="D41349"/>
        </row>
        <row r="41350">
          <cell r="D41350"/>
        </row>
        <row r="41351">
          <cell r="D41351"/>
        </row>
        <row r="41352">
          <cell r="D41352"/>
        </row>
        <row r="41353">
          <cell r="D41353"/>
        </row>
        <row r="41354">
          <cell r="D41354"/>
        </row>
        <row r="41355">
          <cell r="D41355"/>
        </row>
        <row r="41356">
          <cell r="D41356"/>
        </row>
        <row r="41357">
          <cell r="D41357"/>
        </row>
        <row r="41358">
          <cell r="D41358"/>
        </row>
        <row r="41359">
          <cell r="D41359"/>
        </row>
        <row r="41360">
          <cell r="D41360"/>
        </row>
        <row r="41361">
          <cell r="D41361"/>
        </row>
        <row r="41362">
          <cell r="D41362"/>
        </row>
        <row r="41363">
          <cell r="D41363"/>
        </row>
        <row r="41364">
          <cell r="D41364"/>
        </row>
        <row r="41365">
          <cell r="D41365"/>
        </row>
        <row r="41366">
          <cell r="D41366"/>
        </row>
        <row r="41367">
          <cell r="D41367"/>
        </row>
        <row r="41368">
          <cell r="D41368"/>
        </row>
        <row r="41369">
          <cell r="D41369"/>
        </row>
        <row r="41370">
          <cell r="D41370"/>
        </row>
        <row r="41371">
          <cell r="D41371"/>
        </row>
        <row r="41372">
          <cell r="D41372"/>
        </row>
        <row r="41373">
          <cell r="D41373"/>
        </row>
        <row r="41374">
          <cell r="D41374"/>
        </row>
        <row r="41375">
          <cell r="D41375"/>
        </row>
        <row r="41376">
          <cell r="D41376"/>
        </row>
        <row r="41377">
          <cell r="D41377"/>
        </row>
        <row r="41378">
          <cell r="D41378"/>
        </row>
        <row r="41379">
          <cell r="D41379"/>
        </row>
        <row r="41380">
          <cell r="D41380"/>
        </row>
        <row r="41381">
          <cell r="D41381"/>
        </row>
        <row r="41382">
          <cell r="D41382"/>
        </row>
        <row r="41383">
          <cell r="D41383"/>
        </row>
        <row r="41384">
          <cell r="D41384"/>
        </row>
        <row r="41385">
          <cell r="D41385"/>
        </row>
        <row r="41386">
          <cell r="D41386"/>
        </row>
        <row r="41387">
          <cell r="D41387"/>
        </row>
        <row r="41388">
          <cell r="D41388"/>
        </row>
        <row r="41389">
          <cell r="D41389"/>
        </row>
        <row r="41390">
          <cell r="D41390"/>
        </row>
        <row r="41391">
          <cell r="D41391"/>
        </row>
        <row r="41392">
          <cell r="D41392"/>
        </row>
        <row r="41393">
          <cell r="D41393"/>
        </row>
        <row r="41394">
          <cell r="D41394"/>
        </row>
        <row r="41395">
          <cell r="D41395"/>
        </row>
        <row r="41396">
          <cell r="D41396"/>
        </row>
        <row r="41397">
          <cell r="D41397"/>
        </row>
        <row r="41398">
          <cell r="D41398"/>
        </row>
        <row r="41399">
          <cell r="D41399"/>
        </row>
        <row r="41400">
          <cell r="D41400"/>
        </row>
        <row r="41401">
          <cell r="D41401"/>
        </row>
        <row r="41402">
          <cell r="D41402"/>
        </row>
        <row r="41403">
          <cell r="D41403"/>
        </row>
        <row r="41404">
          <cell r="D41404"/>
        </row>
        <row r="41405">
          <cell r="D41405"/>
        </row>
        <row r="41406">
          <cell r="D41406"/>
        </row>
        <row r="41407">
          <cell r="D41407"/>
        </row>
        <row r="41408">
          <cell r="D41408"/>
        </row>
        <row r="41409">
          <cell r="D41409"/>
        </row>
        <row r="41410">
          <cell r="D41410"/>
        </row>
        <row r="41411">
          <cell r="D41411"/>
        </row>
        <row r="41412">
          <cell r="D41412"/>
        </row>
        <row r="41413">
          <cell r="D41413"/>
        </row>
        <row r="41414">
          <cell r="D41414"/>
        </row>
        <row r="41415">
          <cell r="D41415"/>
        </row>
        <row r="41416">
          <cell r="D41416"/>
        </row>
        <row r="41417">
          <cell r="D41417"/>
        </row>
        <row r="41418">
          <cell r="D41418"/>
        </row>
        <row r="41419">
          <cell r="D41419"/>
        </row>
        <row r="41420">
          <cell r="D41420"/>
        </row>
        <row r="41421">
          <cell r="D41421"/>
        </row>
        <row r="41422">
          <cell r="D41422"/>
        </row>
        <row r="41423">
          <cell r="D41423"/>
        </row>
        <row r="41424">
          <cell r="D41424"/>
        </row>
        <row r="41425">
          <cell r="D41425"/>
        </row>
        <row r="41426">
          <cell r="D41426"/>
        </row>
        <row r="41427">
          <cell r="D41427"/>
        </row>
        <row r="41428">
          <cell r="D41428"/>
        </row>
        <row r="41429">
          <cell r="D41429"/>
        </row>
        <row r="41430">
          <cell r="D41430"/>
        </row>
        <row r="41431">
          <cell r="D41431"/>
        </row>
        <row r="41432">
          <cell r="D41432"/>
        </row>
        <row r="41433">
          <cell r="D41433"/>
        </row>
        <row r="41434">
          <cell r="D41434"/>
        </row>
        <row r="41435">
          <cell r="D41435"/>
        </row>
        <row r="41436">
          <cell r="D41436"/>
        </row>
        <row r="41437">
          <cell r="D41437"/>
        </row>
        <row r="41438">
          <cell r="D41438"/>
        </row>
        <row r="41439">
          <cell r="D41439"/>
        </row>
        <row r="41440">
          <cell r="D41440"/>
        </row>
        <row r="41441">
          <cell r="D41441"/>
        </row>
        <row r="41442">
          <cell r="D41442"/>
        </row>
        <row r="41443">
          <cell r="D41443"/>
        </row>
        <row r="41444">
          <cell r="D41444"/>
        </row>
        <row r="41445">
          <cell r="D41445"/>
        </row>
        <row r="41446">
          <cell r="D41446"/>
        </row>
        <row r="41447">
          <cell r="D41447"/>
        </row>
        <row r="41448">
          <cell r="D41448"/>
        </row>
        <row r="41449">
          <cell r="D41449"/>
        </row>
        <row r="41450">
          <cell r="D41450"/>
        </row>
        <row r="41451">
          <cell r="D41451"/>
        </row>
        <row r="41452">
          <cell r="D41452"/>
        </row>
        <row r="41453">
          <cell r="D41453"/>
        </row>
        <row r="41454">
          <cell r="D41454"/>
        </row>
        <row r="41455">
          <cell r="D41455"/>
        </row>
        <row r="41456">
          <cell r="D41456"/>
        </row>
        <row r="41457">
          <cell r="D41457"/>
        </row>
        <row r="41458">
          <cell r="D41458"/>
        </row>
        <row r="41459">
          <cell r="D41459"/>
        </row>
        <row r="41460">
          <cell r="D41460"/>
        </row>
        <row r="41461">
          <cell r="D41461"/>
        </row>
        <row r="41462">
          <cell r="D41462"/>
        </row>
        <row r="41463">
          <cell r="D41463"/>
        </row>
        <row r="41464">
          <cell r="D41464"/>
        </row>
        <row r="41465">
          <cell r="D41465"/>
        </row>
        <row r="41466">
          <cell r="D41466"/>
        </row>
        <row r="41467">
          <cell r="D41467"/>
        </row>
        <row r="41468">
          <cell r="D41468"/>
        </row>
        <row r="41469">
          <cell r="D41469"/>
        </row>
        <row r="41470">
          <cell r="D41470"/>
        </row>
        <row r="41471">
          <cell r="D41471"/>
        </row>
        <row r="41472">
          <cell r="D41472"/>
        </row>
        <row r="41473">
          <cell r="D41473"/>
        </row>
        <row r="41474">
          <cell r="D41474"/>
        </row>
        <row r="41475">
          <cell r="D41475"/>
        </row>
        <row r="41476">
          <cell r="D41476"/>
        </row>
        <row r="41477">
          <cell r="D41477"/>
        </row>
        <row r="41478">
          <cell r="D41478"/>
        </row>
        <row r="41479">
          <cell r="D41479"/>
        </row>
        <row r="41480">
          <cell r="D41480"/>
        </row>
        <row r="41481">
          <cell r="D41481"/>
        </row>
        <row r="41482">
          <cell r="D41482"/>
        </row>
        <row r="41483">
          <cell r="D41483"/>
        </row>
        <row r="41484">
          <cell r="D41484"/>
        </row>
        <row r="41485">
          <cell r="D41485"/>
        </row>
        <row r="41486">
          <cell r="D41486"/>
        </row>
        <row r="41487">
          <cell r="D41487"/>
        </row>
        <row r="41488">
          <cell r="D41488"/>
        </row>
        <row r="41489">
          <cell r="D41489"/>
        </row>
        <row r="41490">
          <cell r="D41490"/>
        </row>
        <row r="41491">
          <cell r="D41491"/>
        </row>
        <row r="41492">
          <cell r="D41492"/>
        </row>
        <row r="41493">
          <cell r="D41493"/>
        </row>
        <row r="41494">
          <cell r="D41494"/>
        </row>
        <row r="41495">
          <cell r="D41495"/>
        </row>
        <row r="41496">
          <cell r="D41496"/>
        </row>
        <row r="41497">
          <cell r="D41497"/>
        </row>
        <row r="41498">
          <cell r="D41498"/>
        </row>
        <row r="41499">
          <cell r="D41499"/>
        </row>
        <row r="41500">
          <cell r="D41500"/>
        </row>
        <row r="41501">
          <cell r="D41501"/>
        </row>
        <row r="41502">
          <cell r="D41502"/>
        </row>
        <row r="41503">
          <cell r="D41503"/>
        </row>
        <row r="41504">
          <cell r="D41504"/>
        </row>
        <row r="41505">
          <cell r="D41505"/>
        </row>
        <row r="41506">
          <cell r="D41506"/>
        </row>
        <row r="41507">
          <cell r="D41507"/>
        </row>
        <row r="41508">
          <cell r="D41508"/>
        </row>
        <row r="41509">
          <cell r="D41509"/>
        </row>
        <row r="41510">
          <cell r="D41510"/>
        </row>
        <row r="41511">
          <cell r="D41511"/>
        </row>
        <row r="41512">
          <cell r="D41512"/>
        </row>
        <row r="41513">
          <cell r="D41513"/>
        </row>
        <row r="41514">
          <cell r="D41514"/>
        </row>
        <row r="41515">
          <cell r="D41515"/>
        </row>
        <row r="41516">
          <cell r="D41516"/>
        </row>
        <row r="41517">
          <cell r="D41517"/>
        </row>
        <row r="41518">
          <cell r="D41518"/>
        </row>
        <row r="41519">
          <cell r="D41519"/>
        </row>
        <row r="41520">
          <cell r="D41520"/>
        </row>
        <row r="41521">
          <cell r="D41521"/>
        </row>
        <row r="41522">
          <cell r="D41522"/>
        </row>
        <row r="41523">
          <cell r="D41523"/>
        </row>
        <row r="41524">
          <cell r="D41524"/>
        </row>
        <row r="41525">
          <cell r="D41525"/>
        </row>
        <row r="41526">
          <cell r="D41526"/>
        </row>
        <row r="41527">
          <cell r="D41527"/>
        </row>
        <row r="41528">
          <cell r="D41528"/>
        </row>
        <row r="41529">
          <cell r="D41529"/>
        </row>
        <row r="41530">
          <cell r="D41530"/>
        </row>
        <row r="41531">
          <cell r="D41531"/>
        </row>
        <row r="41532">
          <cell r="D41532"/>
        </row>
        <row r="41533">
          <cell r="D41533"/>
        </row>
        <row r="41534">
          <cell r="D41534"/>
        </row>
        <row r="41535">
          <cell r="D41535"/>
        </row>
        <row r="41536">
          <cell r="D41536"/>
        </row>
        <row r="41537">
          <cell r="D41537"/>
        </row>
        <row r="41538">
          <cell r="D41538"/>
        </row>
        <row r="41539">
          <cell r="D41539"/>
        </row>
        <row r="41540">
          <cell r="D41540"/>
        </row>
        <row r="41541">
          <cell r="D41541"/>
        </row>
        <row r="41542">
          <cell r="D41542"/>
        </row>
        <row r="41543">
          <cell r="D41543"/>
        </row>
        <row r="41544">
          <cell r="D41544"/>
        </row>
        <row r="41545">
          <cell r="D41545"/>
        </row>
        <row r="41546">
          <cell r="D41546"/>
        </row>
        <row r="41547">
          <cell r="D41547"/>
        </row>
        <row r="41548">
          <cell r="D41548"/>
        </row>
        <row r="41549">
          <cell r="D41549"/>
        </row>
        <row r="41550">
          <cell r="D41550"/>
        </row>
        <row r="41551">
          <cell r="D41551"/>
        </row>
        <row r="41552">
          <cell r="D41552"/>
        </row>
        <row r="41553">
          <cell r="D41553"/>
        </row>
        <row r="41554">
          <cell r="D41554"/>
        </row>
        <row r="41555">
          <cell r="D41555"/>
        </row>
        <row r="41556">
          <cell r="D41556"/>
        </row>
        <row r="41557">
          <cell r="D41557"/>
        </row>
        <row r="41558">
          <cell r="D41558"/>
        </row>
        <row r="41559">
          <cell r="D41559"/>
        </row>
        <row r="41560">
          <cell r="D41560"/>
        </row>
        <row r="41561">
          <cell r="D41561"/>
        </row>
        <row r="41562">
          <cell r="D41562"/>
        </row>
        <row r="41563">
          <cell r="D41563"/>
        </row>
        <row r="41564">
          <cell r="D41564"/>
        </row>
        <row r="41565">
          <cell r="D41565"/>
        </row>
        <row r="41566">
          <cell r="D41566"/>
        </row>
        <row r="41567">
          <cell r="D41567"/>
        </row>
        <row r="41568">
          <cell r="D41568"/>
        </row>
        <row r="41569">
          <cell r="D41569"/>
        </row>
        <row r="41570">
          <cell r="D41570"/>
        </row>
        <row r="41571">
          <cell r="D41571"/>
        </row>
        <row r="41572">
          <cell r="D41572"/>
        </row>
        <row r="41573">
          <cell r="D41573"/>
        </row>
        <row r="41574">
          <cell r="D41574"/>
        </row>
        <row r="41575">
          <cell r="D41575"/>
        </row>
        <row r="41576">
          <cell r="D41576"/>
        </row>
        <row r="41577">
          <cell r="D41577"/>
        </row>
        <row r="41578">
          <cell r="D41578"/>
        </row>
        <row r="41579">
          <cell r="D41579"/>
        </row>
        <row r="41580">
          <cell r="D41580"/>
        </row>
        <row r="41581">
          <cell r="D41581"/>
        </row>
        <row r="41582">
          <cell r="D41582"/>
        </row>
        <row r="41583">
          <cell r="D41583"/>
        </row>
        <row r="41584">
          <cell r="D41584"/>
        </row>
        <row r="41585">
          <cell r="D41585"/>
        </row>
        <row r="41586">
          <cell r="D41586"/>
        </row>
        <row r="41587">
          <cell r="D41587"/>
        </row>
        <row r="41588">
          <cell r="D41588"/>
        </row>
        <row r="41589">
          <cell r="D41589"/>
        </row>
        <row r="41590">
          <cell r="D41590"/>
        </row>
        <row r="41591">
          <cell r="D41591"/>
        </row>
        <row r="41592">
          <cell r="D41592"/>
        </row>
        <row r="41593">
          <cell r="D41593"/>
        </row>
        <row r="41594">
          <cell r="D41594"/>
        </row>
        <row r="41595">
          <cell r="D41595"/>
        </row>
        <row r="41596">
          <cell r="D41596"/>
        </row>
        <row r="41597">
          <cell r="D41597"/>
        </row>
        <row r="41598">
          <cell r="D41598"/>
        </row>
        <row r="41599">
          <cell r="D41599"/>
        </row>
        <row r="41600">
          <cell r="D41600"/>
        </row>
        <row r="41601">
          <cell r="D41601"/>
        </row>
        <row r="41602">
          <cell r="D41602"/>
        </row>
        <row r="41603">
          <cell r="D41603"/>
        </row>
        <row r="41604">
          <cell r="D41604"/>
        </row>
        <row r="41605">
          <cell r="D41605"/>
        </row>
        <row r="41606">
          <cell r="D41606"/>
        </row>
        <row r="41607">
          <cell r="D41607"/>
        </row>
        <row r="41608">
          <cell r="D41608"/>
        </row>
        <row r="41609">
          <cell r="D41609"/>
        </row>
        <row r="41610">
          <cell r="D41610"/>
        </row>
        <row r="41611">
          <cell r="D41611"/>
        </row>
        <row r="41612">
          <cell r="D41612"/>
        </row>
        <row r="41613">
          <cell r="D41613"/>
        </row>
        <row r="41614">
          <cell r="D41614"/>
        </row>
        <row r="41615">
          <cell r="D41615"/>
        </row>
        <row r="41616">
          <cell r="D41616"/>
        </row>
        <row r="41617">
          <cell r="D41617"/>
        </row>
        <row r="41618">
          <cell r="D41618"/>
        </row>
        <row r="41619">
          <cell r="D41619"/>
        </row>
        <row r="41620">
          <cell r="D41620"/>
        </row>
        <row r="41621">
          <cell r="D41621"/>
        </row>
        <row r="41622">
          <cell r="D41622"/>
        </row>
        <row r="41623">
          <cell r="D41623"/>
        </row>
        <row r="41624">
          <cell r="D41624"/>
        </row>
        <row r="41625">
          <cell r="D41625"/>
        </row>
        <row r="41626">
          <cell r="D41626"/>
        </row>
        <row r="41627">
          <cell r="D41627"/>
        </row>
        <row r="41628">
          <cell r="D41628"/>
        </row>
        <row r="41629">
          <cell r="D41629"/>
        </row>
        <row r="41630">
          <cell r="D41630"/>
        </row>
        <row r="41631">
          <cell r="D41631"/>
        </row>
        <row r="41632">
          <cell r="D41632"/>
        </row>
        <row r="41633">
          <cell r="D41633"/>
        </row>
        <row r="41634">
          <cell r="D41634"/>
        </row>
        <row r="41635">
          <cell r="D41635"/>
        </row>
        <row r="41636">
          <cell r="D41636"/>
        </row>
        <row r="41637">
          <cell r="D41637"/>
        </row>
        <row r="41638">
          <cell r="D41638"/>
        </row>
        <row r="41639">
          <cell r="D41639"/>
        </row>
        <row r="41640">
          <cell r="D41640"/>
        </row>
        <row r="41641">
          <cell r="D41641"/>
        </row>
        <row r="41642">
          <cell r="D41642"/>
        </row>
        <row r="41643">
          <cell r="D41643"/>
        </row>
        <row r="41644">
          <cell r="D41644"/>
        </row>
        <row r="41645">
          <cell r="D41645"/>
        </row>
        <row r="41646">
          <cell r="D41646"/>
        </row>
        <row r="41647">
          <cell r="D41647"/>
        </row>
        <row r="41648">
          <cell r="D41648"/>
        </row>
        <row r="41649">
          <cell r="D41649"/>
        </row>
        <row r="41650">
          <cell r="D41650"/>
        </row>
        <row r="41651">
          <cell r="D41651"/>
        </row>
        <row r="41652">
          <cell r="D41652"/>
        </row>
        <row r="41653">
          <cell r="D41653"/>
        </row>
        <row r="41654">
          <cell r="D41654"/>
        </row>
        <row r="41655">
          <cell r="D41655"/>
        </row>
        <row r="41656">
          <cell r="D41656"/>
        </row>
        <row r="41657">
          <cell r="D41657"/>
        </row>
        <row r="41658">
          <cell r="D41658"/>
        </row>
        <row r="41659">
          <cell r="D41659"/>
        </row>
        <row r="41660">
          <cell r="D41660"/>
        </row>
        <row r="41661">
          <cell r="D41661"/>
        </row>
        <row r="41662">
          <cell r="D41662"/>
        </row>
        <row r="41663">
          <cell r="D41663"/>
        </row>
        <row r="41664">
          <cell r="D41664"/>
        </row>
        <row r="41665">
          <cell r="D41665"/>
        </row>
        <row r="41666">
          <cell r="D41666"/>
        </row>
        <row r="41667">
          <cell r="D41667"/>
        </row>
        <row r="41668">
          <cell r="D41668"/>
        </row>
        <row r="41669">
          <cell r="D41669"/>
        </row>
        <row r="41670">
          <cell r="D41670"/>
        </row>
        <row r="41671">
          <cell r="D41671"/>
        </row>
        <row r="41672">
          <cell r="D41672"/>
        </row>
        <row r="41673">
          <cell r="D41673"/>
        </row>
        <row r="41674">
          <cell r="D41674"/>
        </row>
        <row r="41675">
          <cell r="D41675"/>
        </row>
        <row r="41676">
          <cell r="D41676"/>
        </row>
        <row r="41677">
          <cell r="D41677"/>
        </row>
        <row r="41678">
          <cell r="D41678"/>
        </row>
        <row r="41679">
          <cell r="D41679"/>
        </row>
        <row r="41680">
          <cell r="D41680"/>
        </row>
        <row r="41681">
          <cell r="D41681"/>
        </row>
        <row r="41682">
          <cell r="D41682"/>
        </row>
        <row r="41683">
          <cell r="D41683"/>
        </row>
        <row r="41684">
          <cell r="D41684"/>
        </row>
        <row r="41685">
          <cell r="D41685"/>
        </row>
        <row r="41686">
          <cell r="D41686"/>
        </row>
        <row r="41687">
          <cell r="D41687"/>
        </row>
        <row r="41688">
          <cell r="D41688"/>
        </row>
        <row r="41689">
          <cell r="D41689"/>
        </row>
        <row r="41690">
          <cell r="D41690"/>
        </row>
        <row r="41691">
          <cell r="D41691"/>
        </row>
        <row r="41692">
          <cell r="D41692"/>
        </row>
        <row r="41693">
          <cell r="D41693"/>
        </row>
        <row r="41694">
          <cell r="D41694"/>
        </row>
        <row r="41695">
          <cell r="D41695"/>
        </row>
        <row r="41696">
          <cell r="D41696"/>
        </row>
        <row r="41697">
          <cell r="D41697"/>
        </row>
        <row r="41698">
          <cell r="D41698"/>
        </row>
        <row r="41699">
          <cell r="D41699"/>
        </row>
        <row r="41700">
          <cell r="D41700"/>
        </row>
        <row r="41701">
          <cell r="D41701"/>
        </row>
        <row r="41702">
          <cell r="D41702"/>
        </row>
        <row r="41703">
          <cell r="D41703"/>
        </row>
        <row r="41704">
          <cell r="D41704"/>
        </row>
        <row r="41705">
          <cell r="D41705"/>
        </row>
        <row r="41706">
          <cell r="D41706"/>
        </row>
        <row r="41707">
          <cell r="D41707"/>
        </row>
        <row r="41708">
          <cell r="D41708"/>
        </row>
        <row r="41709">
          <cell r="D41709"/>
        </row>
        <row r="41710">
          <cell r="D41710"/>
        </row>
        <row r="41711">
          <cell r="D41711"/>
        </row>
        <row r="41712">
          <cell r="D41712"/>
        </row>
        <row r="41713">
          <cell r="D41713"/>
        </row>
        <row r="41714">
          <cell r="D41714"/>
        </row>
        <row r="41715">
          <cell r="D41715"/>
        </row>
        <row r="41716">
          <cell r="D41716"/>
        </row>
        <row r="41717">
          <cell r="D41717"/>
        </row>
        <row r="41718">
          <cell r="D41718"/>
        </row>
        <row r="41719">
          <cell r="D41719"/>
        </row>
        <row r="41720">
          <cell r="D41720"/>
        </row>
        <row r="41721">
          <cell r="D41721"/>
        </row>
        <row r="41722">
          <cell r="D41722"/>
        </row>
        <row r="41723">
          <cell r="D41723"/>
        </row>
        <row r="41724">
          <cell r="D41724"/>
        </row>
        <row r="41725">
          <cell r="D41725"/>
        </row>
        <row r="41726">
          <cell r="D41726"/>
        </row>
        <row r="41727">
          <cell r="D41727"/>
        </row>
        <row r="41728">
          <cell r="D41728"/>
        </row>
        <row r="41729">
          <cell r="D41729"/>
        </row>
        <row r="41730">
          <cell r="D41730"/>
        </row>
        <row r="41731">
          <cell r="D41731"/>
        </row>
        <row r="41732">
          <cell r="D41732"/>
        </row>
        <row r="41733">
          <cell r="D41733"/>
        </row>
        <row r="41734">
          <cell r="D41734"/>
        </row>
        <row r="41735">
          <cell r="D41735"/>
        </row>
        <row r="41736">
          <cell r="D41736"/>
        </row>
        <row r="41737">
          <cell r="D41737"/>
        </row>
        <row r="41738">
          <cell r="D41738"/>
        </row>
        <row r="41739">
          <cell r="D41739"/>
        </row>
        <row r="41740">
          <cell r="D41740"/>
        </row>
        <row r="41741">
          <cell r="D41741"/>
        </row>
        <row r="41742">
          <cell r="D41742"/>
        </row>
        <row r="41743">
          <cell r="D41743"/>
        </row>
        <row r="41744">
          <cell r="D41744"/>
        </row>
        <row r="41745">
          <cell r="D41745"/>
        </row>
        <row r="41746">
          <cell r="D41746"/>
        </row>
        <row r="41747">
          <cell r="D41747"/>
        </row>
        <row r="41748">
          <cell r="D41748"/>
        </row>
        <row r="41749">
          <cell r="D41749"/>
        </row>
        <row r="41750">
          <cell r="D41750"/>
        </row>
        <row r="41751">
          <cell r="D41751"/>
        </row>
        <row r="41752">
          <cell r="D41752"/>
        </row>
        <row r="41753">
          <cell r="D41753"/>
        </row>
        <row r="41754">
          <cell r="D41754"/>
        </row>
        <row r="41755">
          <cell r="D41755"/>
        </row>
        <row r="41756">
          <cell r="D41756"/>
        </row>
        <row r="41757">
          <cell r="D41757"/>
        </row>
        <row r="41758">
          <cell r="D41758"/>
        </row>
        <row r="41759">
          <cell r="D41759"/>
        </row>
        <row r="41760">
          <cell r="D41760"/>
        </row>
        <row r="41761">
          <cell r="D41761"/>
        </row>
        <row r="41762">
          <cell r="D41762"/>
        </row>
        <row r="41763">
          <cell r="D41763"/>
        </row>
        <row r="41764">
          <cell r="D41764"/>
        </row>
        <row r="41765">
          <cell r="D41765"/>
        </row>
        <row r="41766">
          <cell r="D41766"/>
        </row>
        <row r="41767">
          <cell r="D41767"/>
        </row>
        <row r="41768">
          <cell r="D41768"/>
        </row>
        <row r="41769">
          <cell r="D41769"/>
        </row>
        <row r="41770">
          <cell r="D41770"/>
        </row>
        <row r="41771">
          <cell r="D41771"/>
        </row>
        <row r="41772">
          <cell r="D41772"/>
        </row>
        <row r="41773">
          <cell r="D41773"/>
        </row>
        <row r="41774">
          <cell r="D41774"/>
        </row>
        <row r="41775">
          <cell r="D41775"/>
        </row>
        <row r="41776">
          <cell r="D41776"/>
        </row>
        <row r="41777">
          <cell r="D41777"/>
        </row>
        <row r="41778">
          <cell r="D41778"/>
        </row>
        <row r="41779">
          <cell r="D41779"/>
        </row>
        <row r="41780">
          <cell r="D41780"/>
        </row>
        <row r="41781">
          <cell r="D41781"/>
        </row>
        <row r="41782">
          <cell r="D41782"/>
        </row>
        <row r="41783">
          <cell r="D41783"/>
        </row>
        <row r="41784">
          <cell r="D41784"/>
        </row>
        <row r="41785">
          <cell r="D41785"/>
        </row>
        <row r="41786">
          <cell r="D41786"/>
        </row>
        <row r="41787">
          <cell r="D41787"/>
        </row>
        <row r="41788">
          <cell r="D41788"/>
        </row>
        <row r="41789">
          <cell r="D41789"/>
        </row>
        <row r="41790">
          <cell r="D41790"/>
        </row>
        <row r="41791">
          <cell r="D41791"/>
        </row>
        <row r="41792">
          <cell r="D41792"/>
        </row>
        <row r="41793">
          <cell r="D41793"/>
        </row>
        <row r="41794">
          <cell r="D41794"/>
        </row>
        <row r="41795">
          <cell r="D41795"/>
        </row>
        <row r="41796">
          <cell r="D41796"/>
        </row>
        <row r="41797">
          <cell r="D41797"/>
        </row>
        <row r="41798">
          <cell r="D41798"/>
        </row>
        <row r="41799">
          <cell r="D41799"/>
        </row>
        <row r="41800">
          <cell r="D41800"/>
        </row>
        <row r="41801">
          <cell r="D41801"/>
        </row>
        <row r="41802">
          <cell r="D41802"/>
        </row>
        <row r="41803">
          <cell r="D41803"/>
        </row>
        <row r="41804">
          <cell r="D41804"/>
        </row>
        <row r="41805">
          <cell r="D41805"/>
        </row>
        <row r="41806">
          <cell r="D41806"/>
        </row>
        <row r="41807">
          <cell r="D41807"/>
        </row>
        <row r="41808">
          <cell r="D41808"/>
        </row>
        <row r="41809">
          <cell r="D41809"/>
        </row>
        <row r="41810">
          <cell r="D41810"/>
        </row>
        <row r="41811">
          <cell r="D41811"/>
        </row>
        <row r="41812">
          <cell r="D41812"/>
        </row>
        <row r="41813">
          <cell r="D41813"/>
        </row>
        <row r="41814">
          <cell r="D41814"/>
        </row>
        <row r="41815">
          <cell r="D41815"/>
        </row>
        <row r="41816">
          <cell r="D41816"/>
        </row>
        <row r="41817">
          <cell r="D41817"/>
        </row>
        <row r="41818">
          <cell r="D41818"/>
        </row>
        <row r="41819">
          <cell r="D41819"/>
        </row>
        <row r="41820">
          <cell r="D41820"/>
        </row>
        <row r="41821">
          <cell r="D41821"/>
        </row>
        <row r="41822">
          <cell r="D41822"/>
        </row>
        <row r="41823">
          <cell r="D41823"/>
        </row>
        <row r="41824">
          <cell r="D41824"/>
        </row>
        <row r="41825">
          <cell r="D41825"/>
        </row>
        <row r="41826">
          <cell r="D41826"/>
        </row>
        <row r="41827">
          <cell r="D41827"/>
        </row>
        <row r="41828">
          <cell r="D41828"/>
        </row>
        <row r="41829">
          <cell r="D41829"/>
        </row>
        <row r="41830">
          <cell r="D41830"/>
        </row>
        <row r="41831">
          <cell r="D41831"/>
        </row>
        <row r="41832">
          <cell r="D41832"/>
        </row>
        <row r="41833">
          <cell r="D41833"/>
        </row>
        <row r="41834">
          <cell r="D41834"/>
        </row>
        <row r="41835">
          <cell r="D41835"/>
        </row>
        <row r="41836">
          <cell r="D41836"/>
        </row>
        <row r="41837">
          <cell r="D41837"/>
        </row>
        <row r="41838">
          <cell r="D41838"/>
        </row>
        <row r="41839">
          <cell r="D41839"/>
        </row>
        <row r="41840">
          <cell r="D41840"/>
        </row>
        <row r="41841">
          <cell r="D41841"/>
        </row>
        <row r="41842">
          <cell r="D41842"/>
        </row>
        <row r="41843">
          <cell r="D41843"/>
        </row>
        <row r="41844">
          <cell r="D41844"/>
        </row>
        <row r="41845">
          <cell r="D41845"/>
        </row>
        <row r="41846">
          <cell r="D41846"/>
        </row>
        <row r="41847">
          <cell r="D41847"/>
        </row>
        <row r="41848">
          <cell r="D41848"/>
        </row>
        <row r="41849">
          <cell r="D41849"/>
        </row>
        <row r="41850">
          <cell r="D41850"/>
        </row>
        <row r="41851">
          <cell r="D41851"/>
        </row>
        <row r="41852">
          <cell r="D41852"/>
        </row>
        <row r="41853">
          <cell r="D41853"/>
        </row>
        <row r="41854">
          <cell r="D41854"/>
        </row>
        <row r="41855">
          <cell r="D41855"/>
        </row>
        <row r="41856">
          <cell r="D41856"/>
        </row>
        <row r="41857">
          <cell r="D41857"/>
        </row>
        <row r="41858">
          <cell r="D41858"/>
        </row>
        <row r="41859">
          <cell r="D41859"/>
        </row>
        <row r="41860">
          <cell r="D41860"/>
        </row>
        <row r="41861">
          <cell r="D41861"/>
        </row>
        <row r="41862">
          <cell r="D41862"/>
        </row>
        <row r="41863">
          <cell r="D41863"/>
        </row>
        <row r="41864">
          <cell r="D41864"/>
        </row>
        <row r="41865">
          <cell r="D41865"/>
        </row>
        <row r="41866">
          <cell r="D41866"/>
        </row>
        <row r="41867">
          <cell r="D41867"/>
        </row>
        <row r="41868">
          <cell r="D41868"/>
        </row>
        <row r="41869">
          <cell r="D41869"/>
        </row>
        <row r="41870">
          <cell r="D41870"/>
        </row>
        <row r="41871">
          <cell r="D41871"/>
        </row>
        <row r="41872">
          <cell r="D41872"/>
        </row>
        <row r="41873">
          <cell r="D41873"/>
        </row>
        <row r="41874">
          <cell r="D41874"/>
        </row>
        <row r="41875">
          <cell r="D41875"/>
        </row>
        <row r="41876">
          <cell r="D41876"/>
        </row>
        <row r="41877">
          <cell r="D41877"/>
        </row>
        <row r="41878">
          <cell r="D41878"/>
        </row>
        <row r="41879">
          <cell r="D41879"/>
        </row>
        <row r="41880">
          <cell r="D41880"/>
        </row>
        <row r="41881">
          <cell r="D41881"/>
        </row>
        <row r="41882">
          <cell r="D41882"/>
        </row>
        <row r="41883">
          <cell r="D41883"/>
        </row>
        <row r="41884">
          <cell r="D41884"/>
        </row>
        <row r="41885">
          <cell r="D41885"/>
        </row>
        <row r="41886">
          <cell r="D41886"/>
        </row>
        <row r="41887">
          <cell r="D41887"/>
        </row>
        <row r="41888">
          <cell r="D41888"/>
        </row>
        <row r="41889">
          <cell r="D41889"/>
        </row>
        <row r="41890">
          <cell r="D41890"/>
        </row>
        <row r="41891">
          <cell r="D41891"/>
        </row>
        <row r="41892">
          <cell r="D41892"/>
        </row>
        <row r="41893">
          <cell r="D41893"/>
        </row>
        <row r="41894">
          <cell r="D41894"/>
        </row>
        <row r="41895">
          <cell r="D41895"/>
        </row>
        <row r="41896">
          <cell r="D41896"/>
        </row>
        <row r="41897">
          <cell r="D41897"/>
        </row>
        <row r="41898">
          <cell r="D41898"/>
        </row>
        <row r="41899">
          <cell r="D41899"/>
        </row>
        <row r="41900">
          <cell r="D41900"/>
        </row>
        <row r="41901">
          <cell r="D41901"/>
        </row>
        <row r="41902">
          <cell r="D41902"/>
        </row>
        <row r="41903">
          <cell r="D41903"/>
        </row>
        <row r="41904">
          <cell r="D41904"/>
        </row>
        <row r="41905">
          <cell r="D41905"/>
        </row>
        <row r="41906">
          <cell r="D41906"/>
        </row>
        <row r="41907">
          <cell r="D41907"/>
        </row>
        <row r="41908">
          <cell r="D41908"/>
        </row>
        <row r="41909">
          <cell r="D41909"/>
        </row>
        <row r="41910">
          <cell r="D41910"/>
        </row>
        <row r="41911">
          <cell r="D41911"/>
        </row>
        <row r="41912">
          <cell r="D41912"/>
        </row>
        <row r="41913">
          <cell r="D41913"/>
        </row>
        <row r="41914">
          <cell r="D41914"/>
        </row>
        <row r="41915">
          <cell r="D41915"/>
        </row>
        <row r="41916">
          <cell r="D41916"/>
        </row>
        <row r="41917">
          <cell r="D41917"/>
        </row>
        <row r="41918">
          <cell r="D41918"/>
        </row>
        <row r="41919">
          <cell r="D41919"/>
        </row>
        <row r="41920">
          <cell r="D41920"/>
        </row>
        <row r="41921">
          <cell r="D41921"/>
        </row>
        <row r="41922">
          <cell r="D41922"/>
        </row>
        <row r="41923">
          <cell r="D41923"/>
        </row>
        <row r="41924">
          <cell r="D41924"/>
        </row>
        <row r="41925">
          <cell r="D41925"/>
        </row>
        <row r="41926">
          <cell r="D41926"/>
        </row>
        <row r="41927">
          <cell r="D41927"/>
        </row>
        <row r="41928">
          <cell r="D41928"/>
        </row>
        <row r="41929">
          <cell r="D41929"/>
        </row>
        <row r="41930">
          <cell r="D41930"/>
        </row>
        <row r="41931">
          <cell r="D41931"/>
        </row>
        <row r="41932">
          <cell r="D41932"/>
        </row>
        <row r="41933">
          <cell r="D41933"/>
        </row>
        <row r="41934">
          <cell r="D41934"/>
        </row>
        <row r="41935">
          <cell r="D41935"/>
        </row>
        <row r="41936">
          <cell r="D41936"/>
        </row>
        <row r="41937">
          <cell r="D41937"/>
        </row>
        <row r="41938">
          <cell r="D41938"/>
        </row>
        <row r="41939">
          <cell r="D41939"/>
        </row>
        <row r="41940">
          <cell r="D41940"/>
        </row>
        <row r="41941">
          <cell r="D41941"/>
        </row>
        <row r="41942">
          <cell r="D41942"/>
        </row>
        <row r="41943">
          <cell r="D41943"/>
        </row>
        <row r="41944">
          <cell r="D41944"/>
        </row>
        <row r="41945">
          <cell r="D41945"/>
        </row>
        <row r="41946">
          <cell r="D41946"/>
        </row>
        <row r="41947">
          <cell r="D41947"/>
        </row>
        <row r="41948">
          <cell r="D41948"/>
        </row>
        <row r="41949">
          <cell r="D41949"/>
        </row>
        <row r="41950">
          <cell r="D41950"/>
        </row>
        <row r="41951">
          <cell r="D41951"/>
        </row>
        <row r="41952">
          <cell r="D41952"/>
        </row>
        <row r="41953">
          <cell r="D41953"/>
        </row>
        <row r="41954">
          <cell r="D41954"/>
        </row>
        <row r="41955">
          <cell r="D41955"/>
        </row>
        <row r="41956">
          <cell r="D41956"/>
        </row>
        <row r="41957">
          <cell r="D41957"/>
        </row>
        <row r="41958">
          <cell r="D41958"/>
        </row>
        <row r="41959">
          <cell r="D41959"/>
        </row>
        <row r="41960">
          <cell r="D41960"/>
        </row>
        <row r="41961">
          <cell r="D41961"/>
        </row>
        <row r="41962">
          <cell r="D41962"/>
        </row>
        <row r="41963">
          <cell r="D41963"/>
        </row>
        <row r="41964">
          <cell r="D41964"/>
        </row>
        <row r="41965">
          <cell r="D41965"/>
        </row>
        <row r="41966">
          <cell r="D41966"/>
        </row>
        <row r="41967">
          <cell r="D41967"/>
        </row>
        <row r="41968">
          <cell r="D41968"/>
        </row>
        <row r="41969">
          <cell r="D41969"/>
        </row>
        <row r="41970">
          <cell r="D41970"/>
        </row>
        <row r="41971">
          <cell r="D41971"/>
        </row>
        <row r="41972">
          <cell r="D41972"/>
        </row>
        <row r="41973">
          <cell r="D41973"/>
        </row>
        <row r="41974">
          <cell r="D41974"/>
        </row>
        <row r="41975">
          <cell r="D41975"/>
        </row>
        <row r="41976">
          <cell r="D41976"/>
        </row>
        <row r="41977">
          <cell r="D41977"/>
        </row>
        <row r="41978">
          <cell r="D41978"/>
        </row>
        <row r="41979">
          <cell r="D41979"/>
        </row>
        <row r="41980">
          <cell r="D41980"/>
        </row>
        <row r="41981">
          <cell r="D41981"/>
        </row>
        <row r="41982">
          <cell r="D41982"/>
        </row>
        <row r="41983">
          <cell r="D41983"/>
        </row>
        <row r="41984">
          <cell r="D41984"/>
        </row>
        <row r="41985">
          <cell r="D41985"/>
        </row>
        <row r="41986">
          <cell r="D41986"/>
        </row>
        <row r="41987">
          <cell r="D41987"/>
        </row>
        <row r="41988">
          <cell r="D41988"/>
        </row>
        <row r="41989">
          <cell r="D41989"/>
        </row>
        <row r="41990">
          <cell r="D41990"/>
        </row>
        <row r="41991">
          <cell r="D41991"/>
        </row>
        <row r="41992">
          <cell r="D41992"/>
        </row>
        <row r="41993">
          <cell r="D41993"/>
        </row>
        <row r="41994">
          <cell r="D41994"/>
        </row>
        <row r="41995">
          <cell r="D41995"/>
        </row>
        <row r="41996">
          <cell r="D41996"/>
        </row>
        <row r="41997">
          <cell r="D41997"/>
        </row>
        <row r="41998">
          <cell r="D41998"/>
        </row>
        <row r="41999">
          <cell r="D41999"/>
        </row>
        <row r="42000">
          <cell r="D42000"/>
        </row>
        <row r="42001">
          <cell r="D42001"/>
        </row>
        <row r="42002">
          <cell r="D42002"/>
        </row>
        <row r="42003">
          <cell r="D42003"/>
        </row>
        <row r="42004">
          <cell r="D42004"/>
        </row>
        <row r="42005">
          <cell r="D42005"/>
        </row>
        <row r="42006">
          <cell r="D42006"/>
        </row>
        <row r="42007">
          <cell r="D42007"/>
        </row>
        <row r="42008">
          <cell r="D42008"/>
        </row>
        <row r="42009">
          <cell r="D42009"/>
        </row>
        <row r="42010">
          <cell r="D42010"/>
        </row>
        <row r="42011">
          <cell r="D42011"/>
        </row>
        <row r="42012">
          <cell r="D42012"/>
        </row>
        <row r="42013">
          <cell r="D42013"/>
        </row>
        <row r="42014">
          <cell r="D42014"/>
        </row>
        <row r="42015">
          <cell r="D42015"/>
        </row>
        <row r="42016">
          <cell r="D42016"/>
        </row>
        <row r="42017">
          <cell r="D42017"/>
        </row>
        <row r="42018">
          <cell r="D42018"/>
        </row>
        <row r="42019">
          <cell r="D42019"/>
        </row>
        <row r="42020">
          <cell r="D42020"/>
        </row>
        <row r="42021">
          <cell r="D42021"/>
        </row>
        <row r="42022">
          <cell r="D42022"/>
        </row>
        <row r="42023">
          <cell r="D42023"/>
        </row>
        <row r="42024">
          <cell r="D42024"/>
        </row>
        <row r="42025">
          <cell r="D42025"/>
        </row>
        <row r="42026">
          <cell r="D42026"/>
        </row>
        <row r="42027">
          <cell r="D42027"/>
        </row>
        <row r="42028">
          <cell r="D42028"/>
        </row>
        <row r="42029">
          <cell r="D42029"/>
        </row>
        <row r="42030">
          <cell r="D42030"/>
        </row>
        <row r="42031">
          <cell r="D42031"/>
        </row>
        <row r="42032">
          <cell r="D42032"/>
        </row>
        <row r="42033">
          <cell r="D42033"/>
        </row>
        <row r="42034">
          <cell r="D42034"/>
        </row>
        <row r="42035">
          <cell r="D42035"/>
        </row>
        <row r="42036">
          <cell r="D42036"/>
        </row>
        <row r="42037">
          <cell r="D42037"/>
        </row>
        <row r="42038">
          <cell r="D42038"/>
        </row>
        <row r="42039">
          <cell r="D42039"/>
        </row>
        <row r="42040">
          <cell r="D42040"/>
        </row>
        <row r="42041">
          <cell r="D42041"/>
        </row>
        <row r="42042">
          <cell r="D42042"/>
        </row>
        <row r="42043">
          <cell r="D42043"/>
        </row>
        <row r="42044">
          <cell r="D42044"/>
        </row>
        <row r="42045">
          <cell r="D42045"/>
        </row>
        <row r="42046">
          <cell r="D42046"/>
        </row>
        <row r="42047">
          <cell r="D42047"/>
        </row>
        <row r="42048">
          <cell r="D42048"/>
        </row>
        <row r="42049">
          <cell r="D42049"/>
        </row>
        <row r="42050">
          <cell r="D42050"/>
        </row>
        <row r="42051">
          <cell r="D42051"/>
        </row>
        <row r="42052">
          <cell r="D42052"/>
        </row>
        <row r="42053">
          <cell r="D42053"/>
        </row>
        <row r="42054">
          <cell r="D42054"/>
        </row>
        <row r="42055">
          <cell r="D42055"/>
        </row>
        <row r="42056">
          <cell r="D42056"/>
        </row>
        <row r="42057">
          <cell r="D42057"/>
        </row>
        <row r="42058">
          <cell r="D42058"/>
        </row>
        <row r="42059">
          <cell r="D42059"/>
        </row>
        <row r="42060">
          <cell r="D42060"/>
        </row>
        <row r="42061">
          <cell r="D42061"/>
        </row>
        <row r="42062">
          <cell r="D42062"/>
        </row>
        <row r="42063">
          <cell r="D42063"/>
        </row>
        <row r="42064">
          <cell r="D42064"/>
        </row>
        <row r="42065">
          <cell r="D42065"/>
        </row>
        <row r="42066">
          <cell r="D42066"/>
        </row>
        <row r="42067">
          <cell r="D42067"/>
        </row>
        <row r="42068">
          <cell r="D42068"/>
        </row>
        <row r="42069">
          <cell r="D42069"/>
        </row>
        <row r="42070">
          <cell r="D42070"/>
        </row>
        <row r="42071">
          <cell r="D42071"/>
        </row>
        <row r="42072">
          <cell r="D42072"/>
        </row>
        <row r="42073">
          <cell r="D42073"/>
        </row>
        <row r="42074">
          <cell r="D42074"/>
        </row>
        <row r="42075">
          <cell r="D42075"/>
        </row>
        <row r="42076">
          <cell r="D42076"/>
        </row>
        <row r="42077">
          <cell r="D42077"/>
        </row>
        <row r="42078">
          <cell r="D42078"/>
        </row>
        <row r="42079">
          <cell r="D42079"/>
        </row>
        <row r="42080">
          <cell r="D42080"/>
        </row>
        <row r="42081">
          <cell r="D42081"/>
        </row>
        <row r="42082">
          <cell r="D42082"/>
        </row>
        <row r="42083">
          <cell r="D42083"/>
        </row>
        <row r="42084">
          <cell r="D42084"/>
        </row>
        <row r="42085">
          <cell r="D42085"/>
        </row>
        <row r="42086">
          <cell r="D42086"/>
        </row>
        <row r="42087">
          <cell r="D42087"/>
        </row>
        <row r="42088">
          <cell r="D42088"/>
        </row>
        <row r="42089">
          <cell r="D42089"/>
        </row>
        <row r="42090">
          <cell r="D42090"/>
        </row>
        <row r="42091">
          <cell r="D42091"/>
        </row>
        <row r="42092">
          <cell r="D42092"/>
        </row>
        <row r="42093">
          <cell r="D42093"/>
        </row>
        <row r="42094">
          <cell r="D42094"/>
        </row>
        <row r="42095">
          <cell r="D42095"/>
        </row>
        <row r="42096">
          <cell r="D42096"/>
        </row>
        <row r="42097">
          <cell r="D42097"/>
        </row>
        <row r="42098">
          <cell r="D42098"/>
        </row>
        <row r="42099">
          <cell r="D42099"/>
        </row>
        <row r="42100">
          <cell r="D42100"/>
        </row>
        <row r="42101">
          <cell r="D42101"/>
        </row>
        <row r="42102">
          <cell r="D42102"/>
        </row>
        <row r="42103">
          <cell r="D42103"/>
        </row>
        <row r="42104">
          <cell r="D42104"/>
        </row>
        <row r="42105">
          <cell r="D42105"/>
        </row>
        <row r="42106">
          <cell r="D42106"/>
        </row>
        <row r="42107">
          <cell r="D42107"/>
        </row>
        <row r="42108">
          <cell r="D42108"/>
        </row>
        <row r="42109">
          <cell r="D42109"/>
        </row>
        <row r="42110">
          <cell r="D42110"/>
        </row>
        <row r="42111">
          <cell r="D42111"/>
        </row>
        <row r="42112">
          <cell r="D42112"/>
        </row>
        <row r="42113">
          <cell r="D42113"/>
        </row>
        <row r="42114">
          <cell r="D42114"/>
        </row>
        <row r="42115">
          <cell r="D42115"/>
        </row>
        <row r="42116">
          <cell r="D42116"/>
        </row>
        <row r="42117">
          <cell r="D42117"/>
        </row>
        <row r="42118">
          <cell r="D42118"/>
        </row>
        <row r="42119">
          <cell r="D42119"/>
        </row>
        <row r="42120">
          <cell r="D42120"/>
        </row>
        <row r="42121">
          <cell r="D42121"/>
        </row>
        <row r="42122">
          <cell r="D42122"/>
        </row>
        <row r="42123">
          <cell r="D42123"/>
        </row>
        <row r="42124">
          <cell r="D42124"/>
        </row>
        <row r="42125">
          <cell r="D42125"/>
        </row>
        <row r="42126">
          <cell r="D42126"/>
        </row>
        <row r="42127">
          <cell r="D42127"/>
        </row>
        <row r="42128">
          <cell r="D42128"/>
        </row>
        <row r="42129">
          <cell r="D42129"/>
        </row>
        <row r="42130">
          <cell r="D42130"/>
        </row>
        <row r="42131">
          <cell r="D42131"/>
        </row>
        <row r="42132">
          <cell r="D42132"/>
        </row>
        <row r="42133">
          <cell r="D42133"/>
        </row>
        <row r="42134">
          <cell r="D42134"/>
        </row>
        <row r="42135">
          <cell r="D42135"/>
        </row>
        <row r="42136">
          <cell r="D42136"/>
        </row>
        <row r="42137">
          <cell r="D42137"/>
        </row>
        <row r="42138">
          <cell r="D42138"/>
        </row>
        <row r="42139">
          <cell r="D42139"/>
        </row>
        <row r="42140">
          <cell r="D42140"/>
        </row>
        <row r="42141">
          <cell r="D42141"/>
        </row>
        <row r="42142">
          <cell r="D42142"/>
        </row>
        <row r="42143">
          <cell r="D42143"/>
        </row>
        <row r="42144">
          <cell r="D42144"/>
        </row>
        <row r="42145">
          <cell r="D42145"/>
        </row>
        <row r="42146">
          <cell r="D42146"/>
        </row>
        <row r="42147">
          <cell r="D42147"/>
        </row>
        <row r="42148">
          <cell r="D42148"/>
        </row>
        <row r="42149">
          <cell r="D42149"/>
        </row>
        <row r="42150">
          <cell r="D42150"/>
        </row>
        <row r="42151">
          <cell r="D42151"/>
        </row>
        <row r="42152">
          <cell r="D42152"/>
        </row>
        <row r="42153">
          <cell r="D42153"/>
        </row>
        <row r="42154">
          <cell r="D42154"/>
        </row>
        <row r="42155">
          <cell r="D42155"/>
        </row>
        <row r="42156">
          <cell r="D42156"/>
        </row>
        <row r="42157">
          <cell r="D42157"/>
        </row>
        <row r="42158">
          <cell r="D42158"/>
        </row>
        <row r="42159">
          <cell r="D42159"/>
        </row>
        <row r="42160">
          <cell r="D42160"/>
        </row>
        <row r="42161">
          <cell r="D42161"/>
        </row>
        <row r="42162">
          <cell r="D42162"/>
        </row>
        <row r="42163">
          <cell r="D42163"/>
        </row>
        <row r="42164">
          <cell r="D42164"/>
        </row>
        <row r="42165">
          <cell r="D42165"/>
        </row>
        <row r="42166">
          <cell r="D42166"/>
        </row>
        <row r="42167">
          <cell r="D42167"/>
        </row>
        <row r="42168">
          <cell r="D42168"/>
        </row>
        <row r="42169">
          <cell r="D42169"/>
        </row>
        <row r="42170">
          <cell r="D42170"/>
        </row>
        <row r="42171">
          <cell r="D42171"/>
        </row>
        <row r="42172">
          <cell r="D42172"/>
        </row>
        <row r="42173">
          <cell r="D42173"/>
        </row>
        <row r="42174">
          <cell r="D42174"/>
        </row>
        <row r="42175">
          <cell r="D42175"/>
        </row>
        <row r="42176">
          <cell r="D42176"/>
        </row>
        <row r="42177">
          <cell r="D42177"/>
        </row>
        <row r="42178">
          <cell r="D42178"/>
        </row>
        <row r="42179">
          <cell r="D42179"/>
        </row>
        <row r="42180">
          <cell r="D42180"/>
        </row>
        <row r="42181">
          <cell r="D42181"/>
        </row>
        <row r="42182">
          <cell r="D42182"/>
        </row>
        <row r="42183">
          <cell r="D42183"/>
        </row>
        <row r="42184">
          <cell r="D42184"/>
        </row>
        <row r="42185">
          <cell r="D42185"/>
        </row>
        <row r="42186">
          <cell r="D42186"/>
        </row>
        <row r="42187">
          <cell r="D42187"/>
        </row>
        <row r="42188">
          <cell r="D42188"/>
        </row>
        <row r="42189">
          <cell r="D42189"/>
        </row>
        <row r="42190">
          <cell r="D42190"/>
        </row>
        <row r="42191">
          <cell r="D42191"/>
        </row>
        <row r="42192">
          <cell r="D42192"/>
        </row>
        <row r="42193">
          <cell r="D42193"/>
        </row>
        <row r="42194">
          <cell r="D42194"/>
        </row>
        <row r="42195">
          <cell r="D42195"/>
        </row>
        <row r="42196">
          <cell r="D42196"/>
        </row>
        <row r="42197">
          <cell r="D42197"/>
        </row>
        <row r="42198">
          <cell r="D42198"/>
        </row>
        <row r="42199">
          <cell r="D42199"/>
        </row>
        <row r="42200">
          <cell r="D42200"/>
        </row>
        <row r="42201">
          <cell r="D42201"/>
        </row>
        <row r="42202">
          <cell r="D42202"/>
        </row>
        <row r="42203">
          <cell r="D42203"/>
        </row>
        <row r="42204">
          <cell r="D42204"/>
        </row>
        <row r="42205">
          <cell r="D42205"/>
        </row>
        <row r="42206">
          <cell r="D42206"/>
        </row>
        <row r="42207">
          <cell r="D42207"/>
        </row>
        <row r="42208">
          <cell r="D42208"/>
        </row>
        <row r="42209">
          <cell r="D42209"/>
        </row>
        <row r="42210">
          <cell r="D42210"/>
        </row>
        <row r="42211">
          <cell r="D42211"/>
        </row>
        <row r="42212">
          <cell r="D42212"/>
        </row>
        <row r="42213">
          <cell r="D42213"/>
        </row>
        <row r="42214">
          <cell r="D42214"/>
        </row>
        <row r="42215">
          <cell r="D42215"/>
        </row>
        <row r="42216">
          <cell r="D42216"/>
        </row>
        <row r="42217">
          <cell r="D42217"/>
        </row>
        <row r="42218">
          <cell r="D42218"/>
        </row>
        <row r="42219">
          <cell r="D42219"/>
        </row>
        <row r="42220">
          <cell r="D42220"/>
        </row>
        <row r="42221">
          <cell r="D42221"/>
        </row>
        <row r="42222">
          <cell r="D42222"/>
        </row>
        <row r="42223">
          <cell r="D42223"/>
        </row>
        <row r="42224">
          <cell r="D42224"/>
        </row>
        <row r="42225">
          <cell r="D42225"/>
        </row>
        <row r="42226">
          <cell r="D42226"/>
        </row>
        <row r="42227">
          <cell r="D42227"/>
        </row>
        <row r="42228">
          <cell r="D42228"/>
        </row>
        <row r="42229">
          <cell r="D42229"/>
        </row>
        <row r="42230">
          <cell r="D42230"/>
        </row>
        <row r="42231">
          <cell r="D42231"/>
        </row>
        <row r="42232">
          <cell r="D42232"/>
        </row>
        <row r="42233">
          <cell r="D42233"/>
        </row>
        <row r="42234">
          <cell r="D42234"/>
        </row>
        <row r="42235">
          <cell r="D42235"/>
        </row>
        <row r="42236">
          <cell r="D42236"/>
        </row>
        <row r="42237">
          <cell r="D42237"/>
        </row>
        <row r="42238">
          <cell r="D42238"/>
        </row>
        <row r="42239">
          <cell r="D42239"/>
        </row>
        <row r="42240">
          <cell r="D42240"/>
        </row>
        <row r="42241">
          <cell r="D42241"/>
        </row>
        <row r="42242">
          <cell r="D42242"/>
        </row>
        <row r="42243">
          <cell r="D42243"/>
        </row>
        <row r="42244">
          <cell r="D42244"/>
        </row>
        <row r="42245">
          <cell r="D42245"/>
        </row>
        <row r="42246">
          <cell r="D42246"/>
        </row>
        <row r="42247">
          <cell r="D42247"/>
        </row>
        <row r="42248">
          <cell r="D42248"/>
        </row>
        <row r="42249">
          <cell r="D42249"/>
        </row>
        <row r="42250">
          <cell r="D42250"/>
        </row>
        <row r="42251">
          <cell r="D42251"/>
        </row>
        <row r="42252">
          <cell r="D42252"/>
        </row>
        <row r="42253">
          <cell r="D42253"/>
        </row>
        <row r="42254">
          <cell r="D42254"/>
        </row>
        <row r="42255">
          <cell r="D42255"/>
        </row>
        <row r="42256">
          <cell r="D42256"/>
        </row>
        <row r="42257">
          <cell r="D42257"/>
        </row>
        <row r="42258">
          <cell r="D42258"/>
        </row>
        <row r="42259">
          <cell r="D42259"/>
        </row>
        <row r="42260">
          <cell r="D42260"/>
        </row>
        <row r="42261">
          <cell r="D42261"/>
        </row>
        <row r="42262">
          <cell r="D42262"/>
        </row>
        <row r="42263">
          <cell r="D42263"/>
        </row>
        <row r="42264">
          <cell r="D42264"/>
        </row>
        <row r="42265">
          <cell r="D42265"/>
        </row>
        <row r="42266">
          <cell r="D42266"/>
        </row>
        <row r="42267">
          <cell r="D42267"/>
        </row>
        <row r="42268">
          <cell r="D42268"/>
        </row>
        <row r="42269">
          <cell r="D42269"/>
        </row>
        <row r="42270">
          <cell r="D42270"/>
        </row>
        <row r="42271">
          <cell r="D42271"/>
        </row>
        <row r="42272">
          <cell r="D42272"/>
        </row>
        <row r="42273">
          <cell r="D42273"/>
        </row>
        <row r="42274">
          <cell r="D42274"/>
        </row>
        <row r="42275">
          <cell r="D42275"/>
        </row>
        <row r="42276">
          <cell r="D42276"/>
        </row>
        <row r="42277">
          <cell r="D42277"/>
        </row>
        <row r="42278">
          <cell r="D42278"/>
        </row>
        <row r="42279">
          <cell r="D42279"/>
        </row>
        <row r="42280">
          <cell r="D42280"/>
        </row>
        <row r="42281">
          <cell r="D42281"/>
        </row>
        <row r="42282">
          <cell r="D42282"/>
        </row>
        <row r="42283">
          <cell r="D42283"/>
        </row>
        <row r="42284">
          <cell r="D42284"/>
        </row>
        <row r="42285">
          <cell r="D42285"/>
        </row>
        <row r="42286">
          <cell r="D42286"/>
        </row>
        <row r="42287">
          <cell r="D42287"/>
        </row>
        <row r="42288">
          <cell r="D42288"/>
        </row>
        <row r="42289">
          <cell r="D42289"/>
        </row>
        <row r="42290">
          <cell r="D42290"/>
        </row>
        <row r="42291">
          <cell r="D42291"/>
        </row>
        <row r="42292">
          <cell r="D42292"/>
        </row>
        <row r="42293">
          <cell r="D42293"/>
        </row>
        <row r="42294">
          <cell r="D42294"/>
        </row>
        <row r="42295">
          <cell r="D42295"/>
        </row>
        <row r="42296">
          <cell r="D42296"/>
        </row>
        <row r="42297">
          <cell r="D42297"/>
        </row>
        <row r="42298">
          <cell r="D42298"/>
        </row>
        <row r="42299">
          <cell r="D42299"/>
        </row>
        <row r="42300">
          <cell r="D42300"/>
        </row>
        <row r="42301">
          <cell r="D42301"/>
        </row>
        <row r="42302">
          <cell r="D42302"/>
        </row>
        <row r="42303">
          <cell r="D42303"/>
        </row>
        <row r="42304">
          <cell r="D42304"/>
        </row>
        <row r="42305">
          <cell r="D42305"/>
        </row>
        <row r="42306">
          <cell r="D42306"/>
        </row>
        <row r="42307">
          <cell r="D42307"/>
        </row>
        <row r="42308">
          <cell r="D42308"/>
        </row>
        <row r="42309">
          <cell r="D42309"/>
        </row>
        <row r="42310">
          <cell r="D42310"/>
        </row>
        <row r="42311">
          <cell r="D42311"/>
        </row>
        <row r="42312">
          <cell r="D42312"/>
        </row>
        <row r="42313">
          <cell r="D42313"/>
        </row>
        <row r="42314">
          <cell r="D42314"/>
        </row>
        <row r="42315">
          <cell r="D42315"/>
        </row>
        <row r="42316">
          <cell r="D42316"/>
        </row>
        <row r="42317">
          <cell r="D42317"/>
        </row>
        <row r="42318">
          <cell r="D42318"/>
        </row>
        <row r="42319">
          <cell r="D42319"/>
        </row>
        <row r="42320">
          <cell r="D42320"/>
        </row>
        <row r="42321">
          <cell r="D42321"/>
        </row>
        <row r="42322">
          <cell r="D42322"/>
        </row>
        <row r="42323">
          <cell r="D42323"/>
        </row>
        <row r="42324">
          <cell r="D42324"/>
        </row>
        <row r="42325">
          <cell r="D42325"/>
        </row>
        <row r="42326">
          <cell r="D42326"/>
        </row>
        <row r="42327">
          <cell r="D42327"/>
        </row>
        <row r="42328">
          <cell r="D42328"/>
        </row>
        <row r="42329">
          <cell r="D42329"/>
        </row>
        <row r="42330">
          <cell r="D42330"/>
        </row>
        <row r="42331">
          <cell r="D42331"/>
        </row>
        <row r="42332">
          <cell r="D42332"/>
        </row>
        <row r="42333">
          <cell r="D42333"/>
        </row>
        <row r="42334">
          <cell r="D42334"/>
        </row>
        <row r="42335">
          <cell r="D42335"/>
        </row>
        <row r="42336">
          <cell r="D42336"/>
        </row>
        <row r="42337">
          <cell r="D42337"/>
        </row>
        <row r="42338">
          <cell r="D42338"/>
        </row>
        <row r="42339">
          <cell r="D42339"/>
        </row>
        <row r="42340">
          <cell r="D42340"/>
        </row>
        <row r="42341">
          <cell r="D42341"/>
        </row>
        <row r="42342">
          <cell r="D42342"/>
        </row>
        <row r="42343">
          <cell r="D42343"/>
        </row>
        <row r="42344">
          <cell r="D42344"/>
        </row>
        <row r="42345">
          <cell r="D42345"/>
        </row>
        <row r="42346">
          <cell r="D42346"/>
        </row>
        <row r="42347">
          <cell r="D42347"/>
        </row>
        <row r="42348">
          <cell r="D42348"/>
        </row>
        <row r="42349">
          <cell r="D42349"/>
        </row>
        <row r="42350">
          <cell r="D42350"/>
        </row>
        <row r="42351">
          <cell r="D42351"/>
        </row>
        <row r="42352">
          <cell r="D42352"/>
        </row>
        <row r="42353">
          <cell r="D42353"/>
        </row>
        <row r="42354">
          <cell r="D42354"/>
        </row>
        <row r="42355">
          <cell r="D42355"/>
        </row>
        <row r="42356">
          <cell r="D42356"/>
        </row>
        <row r="42357">
          <cell r="D42357"/>
        </row>
        <row r="42358">
          <cell r="D42358"/>
        </row>
        <row r="42359">
          <cell r="D42359"/>
        </row>
        <row r="42360">
          <cell r="D42360"/>
        </row>
        <row r="42361">
          <cell r="D42361"/>
        </row>
        <row r="42362">
          <cell r="D42362"/>
        </row>
        <row r="42363">
          <cell r="D42363"/>
        </row>
        <row r="42364">
          <cell r="D42364"/>
        </row>
        <row r="42365">
          <cell r="D42365"/>
        </row>
        <row r="42366">
          <cell r="D42366"/>
        </row>
        <row r="42367">
          <cell r="D42367"/>
        </row>
        <row r="42368">
          <cell r="D42368"/>
        </row>
        <row r="42369">
          <cell r="D42369"/>
        </row>
        <row r="42370">
          <cell r="D42370"/>
        </row>
        <row r="42371">
          <cell r="D42371"/>
        </row>
        <row r="42372">
          <cell r="D42372"/>
        </row>
        <row r="42373">
          <cell r="D42373"/>
        </row>
        <row r="42374">
          <cell r="D42374"/>
        </row>
        <row r="42375">
          <cell r="D42375"/>
        </row>
        <row r="42376">
          <cell r="D42376"/>
        </row>
        <row r="42377">
          <cell r="D42377"/>
        </row>
        <row r="42378">
          <cell r="D42378"/>
        </row>
        <row r="42379">
          <cell r="D42379"/>
        </row>
        <row r="42380">
          <cell r="D42380"/>
        </row>
        <row r="42381">
          <cell r="D42381"/>
        </row>
        <row r="42382">
          <cell r="D42382"/>
        </row>
        <row r="42383">
          <cell r="D42383"/>
        </row>
        <row r="42384">
          <cell r="D42384"/>
        </row>
        <row r="42385">
          <cell r="D42385"/>
        </row>
        <row r="42386">
          <cell r="D42386"/>
        </row>
        <row r="42387">
          <cell r="D42387"/>
        </row>
        <row r="42388">
          <cell r="D42388"/>
        </row>
        <row r="42389">
          <cell r="D42389"/>
        </row>
        <row r="42390">
          <cell r="D42390"/>
        </row>
        <row r="42391">
          <cell r="D42391"/>
        </row>
        <row r="42392">
          <cell r="D42392"/>
        </row>
        <row r="42393">
          <cell r="D42393"/>
        </row>
        <row r="42394">
          <cell r="D42394"/>
        </row>
        <row r="42395">
          <cell r="D42395"/>
        </row>
        <row r="42396">
          <cell r="D42396"/>
        </row>
        <row r="42397">
          <cell r="D42397"/>
        </row>
        <row r="42398">
          <cell r="D42398"/>
        </row>
        <row r="42399">
          <cell r="D42399"/>
        </row>
        <row r="42400">
          <cell r="D42400"/>
        </row>
        <row r="42401">
          <cell r="D42401"/>
        </row>
        <row r="42402">
          <cell r="D42402"/>
        </row>
        <row r="42403">
          <cell r="D42403"/>
        </row>
        <row r="42404">
          <cell r="D42404"/>
        </row>
        <row r="42405">
          <cell r="D42405"/>
        </row>
        <row r="42406">
          <cell r="D42406"/>
        </row>
        <row r="42407">
          <cell r="D42407"/>
        </row>
        <row r="42408">
          <cell r="D42408"/>
        </row>
        <row r="42409">
          <cell r="D42409"/>
        </row>
        <row r="42410">
          <cell r="D42410"/>
        </row>
        <row r="42411">
          <cell r="D42411"/>
        </row>
        <row r="42412">
          <cell r="D42412"/>
        </row>
        <row r="42413">
          <cell r="D42413"/>
        </row>
        <row r="42414">
          <cell r="D42414"/>
        </row>
        <row r="42415">
          <cell r="D42415"/>
        </row>
        <row r="42416">
          <cell r="D42416"/>
        </row>
        <row r="42417">
          <cell r="D42417"/>
        </row>
        <row r="42418">
          <cell r="D42418"/>
        </row>
        <row r="42419">
          <cell r="D42419"/>
        </row>
        <row r="42420">
          <cell r="D42420"/>
        </row>
        <row r="42421">
          <cell r="D42421"/>
        </row>
        <row r="42422">
          <cell r="D42422"/>
        </row>
        <row r="42423">
          <cell r="D42423"/>
        </row>
        <row r="42424">
          <cell r="D42424"/>
        </row>
        <row r="42425">
          <cell r="D42425"/>
        </row>
        <row r="42426">
          <cell r="D42426"/>
        </row>
        <row r="42427">
          <cell r="D42427"/>
        </row>
        <row r="42428">
          <cell r="D42428"/>
        </row>
        <row r="42429">
          <cell r="D42429"/>
        </row>
        <row r="42430">
          <cell r="D42430"/>
        </row>
        <row r="42431">
          <cell r="D42431"/>
        </row>
        <row r="42432">
          <cell r="D42432"/>
        </row>
        <row r="42433">
          <cell r="D42433"/>
        </row>
        <row r="42434">
          <cell r="D42434"/>
        </row>
        <row r="42435">
          <cell r="D42435"/>
        </row>
        <row r="42436">
          <cell r="D42436"/>
        </row>
        <row r="42437">
          <cell r="D42437"/>
        </row>
        <row r="42438">
          <cell r="D42438"/>
        </row>
        <row r="42439">
          <cell r="D42439"/>
        </row>
        <row r="42440">
          <cell r="D42440"/>
        </row>
        <row r="42441">
          <cell r="D42441"/>
        </row>
        <row r="42442">
          <cell r="D42442"/>
        </row>
        <row r="42443">
          <cell r="D42443"/>
        </row>
        <row r="42444">
          <cell r="D42444"/>
        </row>
        <row r="42445">
          <cell r="D42445"/>
        </row>
        <row r="42446">
          <cell r="D42446"/>
        </row>
        <row r="42447">
          <cell r="D42447"/>
        </row>
        <row r="42448">
          <cell r="D42448"/>
        </row>
        <row r="42449">
          <cell r="D42449"/>
        </row>
        <row r="42450">
          <cell r="D42450"/>
        </row>
        <row r="42451">
          <cell r="D42451"/>
        </row>
        <row r="42452">
          <cell r="D42452"/>
        </row>
        <row r="42453">
          <cell r="D42453"/>
        </row>
        <row r="42454">
          <cell r="D42454"/>
        </row>
        <row r="42455">
          <cell r="D42455"/>
        </row>
        <row r="42456">
          <cell r="D42456"/>
        </row>
        <row r="42457">
          <cell r="D42457"/>
        </row>
        <row r="42458">
          <cell r="D42458"/>
        </row>
        <row r="42459">
          <cell r="D42459"/>
        </row>
        <row r="42460">
          <cell r="D42460"/>
        </row>
        <row r="42461">
          <cell r="D42461"/>
        </row>
        <row r="42462">
          <cell r="D42462"/>
        </row>
        <row r="42463">
          <cell r="D42463"/>
        </row>
        <row r="42464">
          <cell r="D42464"/>
        </row>
        <row r="42465">
          <cell r="D42465"/>
        </row>
        <row r="42466">
          <cell r="D42466"/>
        </row>
        <row r="42467">
          <cell r="D42467"/>
        </row>
        <row r="42468">
          <cell r="D42468"/>
        </row>
        <row r="42469">
          <cell r="D42469"/>
        </row>
        <row r="42470">
          <cell r="D42470"/>
        </row>
        <row r="42471">
          <cell r="D42471"/>
        </row>
        <row r="42472">
          <cell r="D42472"/>
        </row>
        <row r="42473">
          <cell r="D42473"/>
        </row>
        <row r="42474">
          <cell r="D42474"/>
        </row>
        <row r="42475">
          <cell r="D42475"/>
        </row>
        <row r="42476">
          <cell r="D42476"/>
        </row>
        <row r="42477">
          <cell r="D42477"/>
        </row>
        <row r="42478">
          <cell r="D42478"/>
        </row>
        <row r="42479">
          <cell r="D42479"/>
        </row>
        <row r="42480">
          <cell r="D42480"/>
        </row>
        <row r="42481">
          <cell r="D42481"/>
        </row>
        <row r="42482">
          <cell r="D42482"/>
        </row>
        <row r="42483">
          <cell r="D42483"/>
        </row>
        <row r="42484">
          <cell r="D42484"/>
        </row>
        <row r="42485">
          <cell r="D42485"/>
        </row>
        <row r="42486">
          <cell r="D42486"/>
        </row>
        <row r="42487">
          <cell r="D42487"/>
        </row>
        <row r="42488">
          <cell r="D42488"/>
        </row>
        <row r="42489">
          <cell r="D42489"/>
        </row>
        <row r="42490">
          <cell r="D42490"/>
        </row>
        <row r="42491">
          <cell r="D42491"/>
        </row>
        <row r="42492">
          <cell r="D42492"/>
        </row>
        <row r="42493">
          <cell r="D42493"/>
        </row>
        <row r="42494">
          <cell r="D42494"/>
        </row>
        <row r="42495">
          <cell r="D42495"/>
        </row>
        <row r="42496">
          <cell r="D42496"/>
        </row>
        <row r="42497">
          <cell r="D42497"/>
        </row>
        <row r="42498">
          <cell r="D42498"/>
        </row>
        <row r="42499">
          <cell r="D42499"/>
        </row>
        <row r="42500">
          <cell r="D42500"/>
        </row>
        <row r="42501">
          <cell r="D42501"/>
        </row>
        <row r="42502">
          <cell r="D42502"/>
        </row>
        <row r="42503">
          <cell r="D42503"/>
        </row>
        <row r="42504">
          <cell r="D42504"/>
        </row>
        <row r="42505">
          <cell r="D42505"/>
        </row>
        <row r="42506">
          <cell r="D42506"/>
        </row>
        <row r="42507">
          <cell r="D42507"/>
        </row>
        <row r="42508">
          <cell r="D42508"/>
        </row>
        <row r="42509">
          <cell r="D42509"/>
        </row>
        <row r="42510">
          <cell r="D42510"/>
        </row>
        <row r="42511">
          <cell r="D42511"/>
        </row>
        <row r="42512">
          <cell r="D42512"/>
        </row>
        <row r="42513">
          <cell r="D42513"/>
        </row>
        <row r="42514">
          <cell r="D42514"/>
        </row>
        <row r="42515">
          <cell r="D42515"/>
        </row>
        <row r="42516">
          <cell r="D42516"/>
        </row>
        <row r="42517">
          <cell r="D42517"/>
        </row>
        <row r="42518">
          <cell r="D42518"/>
        </row>
        <row r="42519">
          <cell r="D42519"/>
        </row>
        <row r="42520">
          <cell r="D42520"/>
        </row>
        <row r="42521">
          <cell r="D42521"/>
        </row>
        <row r="42522">
          <cell r="D42522"/>
        </row>
        <row r="42523">
          <cell r="D42523"/>
        </row>
        <row r="42524">
          <cell r="D42524"/>
        </row>
        <row r="42525">
          <cell r="D42525"/>
        </row>
        <row r="42526">
          <cell r="D42526"/>
        </row>
        <row r="42527">
          <cell r="D42527"/>
        </row>
        <row r="42528">
          <cell r="D42528"/>
        </row>
        <row r="42529">
          <cell r="D42529"/>
        </row>
        <row r="42530">
          <cell r="D42530"/>
        </row>
        <row r="42531">
          <cell r="D42531"/>
        </row>
        <row r="42532">
          <cell r="D42532"/>
        </row>
        <row r="42533">
          <cell r="D42533"/>
        </row>
        <row r="42534">
          <cell r="D42534"/>
        </row>
        <row r="42535">
          <cell r="D42535"/>
        </row>
        <row r="42536">
          <cell r="D42536"/>
        </row>
        <row r="42537">
          <cell r="D42537"/>
        </row>
        <row r="42538">
          <cell r="D42538"/>
        </row>
        <row r="42539">
          <cell r="D42539"/>
        </row>
        <row r="42540">
          <cell r="D42540"/>
        </row>
        <row r="42541">
          <cell r="D42541"/>
        </row>
        <row r="42542">
          <cell r="D42542"/>
        </row>
        <row r="42543">
          <cell r="D42543"/>
        </row>
        <row r="42544">
          <cell r="D42544"/>
        </row>
        <row r="42545">
          <cell r="D42545"/>
        </row>
        <row r="42546">
          <cell r="D42546"/>
        </row>
        <row r="42547">
          <cell r="D42547"/>
        </row>
        <row r="42548">
          <cell r="D42548"/>
        </row>
        <row r="42549">
          <cell r="D42549"/>
        </row>
        <row r="42550">
          <cell r="D42550"/>
        </row>
        <row r="42551">
          <cell r="D42551"/>
        </row>
        <row r="42552">
          <cell r="D42552"/>
        </row>
        <row r="42553">
          <cell r="D42553"/>
        </row>
        <row r="42554">
          <cell r="D42554"/>
        </row>
        <row r="42555">
          <cell r="D42555"/>
        </row>
        <row r="42556">
          <cell r="D42556"/>
        </row>
        <row r="42557">
          <cell r="D42557"/>
        </row>
        <row r="42558">
          <cell r="D42558"/>
        </row>
        <row r="42559">
          <cell r="D42559"/>
        </row>
        <row r="42560">
          <cell r="D42560"/>
        </row>
        <row r="42561">
          <cell r="D42561"/>
        </row>
        <row r="42562">
          <cell r="D42562"/>
        </row>
        <row r="42563">
          <cell r="D42563"/>
        </row>
        <row r="42564">
          <cell r="D42564"/>
        </row>
        <row r="42565">
          <cell r="D42565"/>
        </row>
        <row r="42566">
          <cell r="D42566"/>
        </row>
        <row r="42567">
          <cell r="D42567"/>
        </row>
        <row r="42568">
          <cell r="D42568"/>
        </row>
        <row r="42569">
          <cell r="D42569"/>
        </row>
        <row r="42570">
          <cell r="D42570"/>
        </row>
        <row r="42571">
          <cell r="D42571"/>
        </row>
        <row r="42572">
          <cell r="D42572"/>
        </row>
        <row r="42573">
          <cell r="D42573"/>
        </row>
        <row r="42574">
          <cell r="D42574"/>
        </row>
        <row r="42575">
          <cell r="D42575"/>
        </row>
        <row r="42576">
          <cell r="D42576"/>
        </row>
        <row r="42577">
          <cell r="D42577"/>
        </row>
        <row r="42578">
          <cell r="D42578"/>
        </row>
        <row r="42579">
          <cell r="D42579"/>
        </row>
        <row r="42580">
          <cell r="D42580"/>
        </row>
        <row r="42581">
          <cell r="D42581"/>
        </row>
        <row r="42582">
          <cell r="D42582"/>
        </row>
        <row r="42583">
          <cell r="D42583"/>
        </row>
        <row r="42584">
          <cell r="D42584"/>
        </row>
        <row r="42585">
          <cell r="D42585"/>
        </row>
        <row r="42586">
          <cell r="D42586"/>
        </row>
        <row r="42587">
          <cell r="D42587"/>
        </row>
        <row r="42588">
          <cell r="D42588"/>
        </row>
        <row r="42589">
          <cell r="D42589"/>
        </row>
        <row r="42590">
          <cell r="D42590"/>
        </row>
        <row r="42591">
          <cell r="D42591"/>
        </row>
        <row r="42592">
          <cell r="D42592"/>
        </row>
        <row r="42593">
          <cell r="D42593"/>
        </row>
        <row r="42594">
          <cell r="D42594"/>
        </row>
        <row r="42595">
          <cell r="D42595"/>
        </row>
        <row r="42596">
          <cell r="D42596"/>
        </row>
        <row r="42597">
          <cell r="D42597"/>
        </row>
        <row r="42598">
          <cell r="D42598"/>
        </row>
        <row r="42599">
          <cell r="D42599"/>
        </row>
        <row r="42600">
          <cell r="D42600"/>
        </row>
        <row r="42601">
          <cell r="D42601"/>
        </row>
        <row r="42602">
          <cell r="D42602"/>
        </row>
        <row r="42603">
          <cell r="D42603"/>
        </row>
        <row r="42604">
          <cell r="D42604"/>
        </row>
        <row r="42605">
          <cell r="D42605"/>
        </row>
        <row r="42606">
          <cell r="D42606"/>
        </row>
        <row r="42607">
          <cell r="D42607"/>
        </row>
        <row r="42608">
          <cell r="D42608"/>
        </row>
        <row r="42609">
          <cell r="D42609"/>
        </row>
        <row r="42610">
          <cell r="D42610"/>
        </row>
        <row r="42611">
          <cell r="D42611"/>
        </row>
        <row r="42612">
          <cell r="D42612"/>
        </row>
        <row r="42613">
          <cell r="D42613"/>
        </row>
        <row r="42614">
          <cell r="D42614"/>
        </row>
        <row r="42615">
          <cell r="D42615"/>
        </row>
        <row r="42616">
          <cell r="D42616"/>
        </row>
        <row r="42617">
          <cell r="D42617"/>
        </row>
        <row r="42618">
          <cell r="D42618"/>
        </row>
        <row r="42619">
          <cell r="D42619"/>
        </row>
        <row r="42620">
          <cell r="D42620"/>
        </row>
        <row r="42621">
          <cell r="D42621"/>
        </row>
        <row r="42622">
          <cell r="D42622"/>
        </row>
        <row r="42623">
          <cell r="D42623"/>
        </row>
        <row r="42624">
          <cell r="D42624"/>
        </row>
        <row r="42625">
          <cell r="D42625"/>
        </row>
        <row r="42626">
          <cell r="D42626"/>
        </row>
        <row r="42627">
          <cell r="D42627"/>
        </row>
        <row r="42628">
          <cell r="D42628"/>
        </row>
        <row r="42629">
          <cell r="D42629"/>
        </row>
        <row r="42630">
          <cell r="D42630"/>
        </row>
        <row r="42631">
          <cell r="D42631"/>
        </row>
        <row r="42632">
          <cell r="D42632"/>
        </row>
        <row r="42633">
          <cell r="D42633"/>
        </row>
        <row r="42634">
          <cell r="D42634"/>
        </row>
        <row r="42635">
          <cell r="D42635"/>
        </row>
        <row r="42636">
          <cell r="D42636"/>
        </row>
        <row r="42637">
          <cell r="D42637"/>
        </row>
        <row r="42638">
          <cell r="D42638"/>
        </row>
        <row r="42639">
          <cell r="D42639"/>
        </row>
        <row r="42640">
          <cell r="D42640"/>
        </row>
        <row r="42641">
          <cell r="D42641"/>
        </row>
        <row r="42642">
          <cell r="D42642"/>
        </row>
        <row r="42643">
          <cell r="D42643"/>
        </row>
        <row r="42644">
          <cell r="D42644"/>
        </row>
        <row r="42645">
          <cell r="D42645"/>
        </row>
        <row r="42646">
          <cell r="D42646"/>
        </row>
        <row r="42647">
          <cell r="D42647"/>
        </row>
        <row r="42648">
          <cell r="D42648"/>
        </row>
        <row r="42649">
          <cell r="D42649"/>
        </row>
        <row r="42650">
          <cell r="D42650"/>
        </row>
        <row r="42651">
          <cell r="D42651"/>
        </row>
        <row r="42652">
          <cell r="D42652"/>
        </row>
        <row r="42653">
          <cell r="D42653"/>
        </row>
        <row r="42654">
          <cell r="D42654"/>
        </row>
        <row r="42655">
          <cell r="D42655"/>
        </row>
        <row r="42656">
          <cell r="D42656"/>
        </row>
        <row r="42657">
          <cell r="D42657"/>
        </row>
        <row r="42658">
          <cell r="D42658"/>
        </row>
        <row r="42659">
          <cell r="D42659"/>
        </row>
        <row r="42660">
          <cell r="D42660"/>
        </row>
        <row r="42661">
          <cell r="D42661"/>
        </row>
        <row r="42662">
          <cell r="D42662"/>
        </row>
        <row r="42663">
          <cell r="D42663"/>
        </row>
        <row r="42664">
          <cell r="D42664"/>
        </row>
        <row r="42665">
          <cell r="D42665"/>
        </row>
        <row r="42666">
          <cell r="D42666"/>
        </row>
        <row r="42667">
          <cell r="D42667"/>
        </row>
        <row r="42668">
          <cell r="D42668"/>
        </row>
        <row r="42669">
          <cell r="D42669"/>
        </row>
        <row r="42670">
          <cell r="D42670"/>
        </row>
        <row r="42671">
          <cell r="D42671"/>
        </row>
        <row r="42672">
          <cell r="D42672"/>
        </row>
        <row r="42673">
          <cell r="D42673"/>
        </row>
        <row r="42674">
          <cell r="D42674"/>
        </row>
        <row r="42675">
          <cell r="D42675"/>
        </row>
        <row r="42676">
          <cell r="D42676"/>
        </row>
        <row r="42677">
          <cell r="D42677"/>
        </row>
        <row r="42678">
          <cell r="D42678"/>
        </row>
        <row r="42679">
          <cell r="D42679"/>
        </row>
        <row r="42680">
          <cell r="D42680"/>
        </row>
        <row r="42681">
          <cell r="D42681"/>
        </row>
        <row r="42682">
          <cell r="D42682"/>
        </row>
        <row r="42683">
          <cell r="D42683"/>
        </row>
        <row r="42684">
          <cell r="D42684"/>
        </row>
        <row r="42685">
          <cell r="D42685"/>
        </row>
        <row r="42686">
          <cell r="D42686"/>
        </row>
        <row r="42687">
          <cell r="D42687"/>
        </row>
        <row r="42688">
          <cell r="D42688"/>
        </row>
        <row r="42689">
          <cell r="D42689"/>
        </row>
        <row r="42690">
          <cell r="D42690"/>
        </row>
        <row r="42691">
          <cell r="D42691"/>
        </row>
        <row r="42692">
          <cell r="D42692"/>
        </row>
        <row r="42693">
          <cell r="D42693"/>
        </row>
        <row r="42694">
          <cell r="D42694"/>
        </row>
        <row r="42695">
          <cell r="D42695"/>
        </row>
        <row r="42696">
          <cell r="D42696"/>
        </row>
        <row r="42697">
          <cell r="D42697"/>
        </row>
        <row r="42698">
          <cell r="D42698"/>
        </row>
        <row r="42699">
          <cell r="D42699"/>
        </row>
        <row r="42700">
          <cell r="D42700"/>
        </row>
        <row r="42701">
          <cell r="D42701"/>
        </row>
        <row r="42702">
          <cell r="D42702"/>
        </row>
        <row r="42703">
          <cell r="D42703"/>
        </row>
        <row r="42704">
          <cell r="D42704"/>
        </row>
        <row r="42705">
          <cell r="D42705"/>
        </row>
        <row r="42706">
          <cell r="D42706"/>
        </row>
        <row r="42707">
          <cell r="D42707"/>
        </row>
        <row r="42708">
          <cell r="D42708"/>
        </row>
        <row r="42709">
          <cell r="D42709"/>
        </row>
        <row r="42710">
          <cell r="D42710"/>
        </row>
        <row r="42711">
          <cell r="D42711"/>
        </row>
        <row r="42712">
          <cell r="D42712"/>
        </row>
        <row r="42713">
          <cell r="D42713"/>
        </row>
        <row r="42714">
          <cell r="D42714"/>
        </row>
        <row r="42715">
          <cell r="D42715"/>
        </row>
        <row r="42716">
          <cell r="D42716"/>
        </row>
        <row r="42717">
          <cell r="D42717"/>
        </row>
        <row r="42718">
          <cell r="D42718"/>
        </row>
        <row r="42719">
          <cell r="D42719"/>
        </row>
        <row r="42720">
          <cell r="D42720"/>
        </row>
        <row r="42721">
          <cell r="D42721"/>
        </row>
        <row r="42722">
          <cell r="D42722"/>
        </row>
        <row r="42723">
          <cell r="D42723"/>
        </row>
        <row r="42724">
          <cell r="D42724"/>
        </row>
        <row r="42725">
          <cell r="D42725"/>
        </row>
        <row r="42726">
          <cell r="D42726"/>
        </row>
        <row r="42727">
          <cell r="D42727"/>
        </row>
        <row r="42728">
          <cell r="D42728"/>
        </row>
        <row r="42729">
          <cell r="D42729"/>
        </row>
        <row r="42730">
          <cell r="D42730"/>
        </row>
        <row r="42731">
          <cell r="D42731"/>
        </row>
        <row r="42732">
          <cell r="D42732"/>
        </row>
        <row r="42733">
          <cell r="D42733"/>
        </row>
        <row r="42734">
          <cell r="D42734"/>
        </row>
        <row r="42735">
          <cell r="D42735"/>
        </row>
        <row r="42736">
          <cell r="D42736"/>
        </row>
        <row r="42737">
          <cell r="D42737"/>
        </row>
        <row r="42738">
          <cell r="D42738"/>
        </row>
        <row r="42739">
          <cell r="D42739"/>
        </row>
        <row r="42740">
          <cell r="D42740"/>
        </row>
        <row r="42741">
          <cell r="D42741"/>
        </row>
        <row r="42742">
          <cell r="D42742"/>
        </row>
        <row r="42743">
          <cell r="D42743"/>
        </row>
        <row r="42744">
          <cell r="D42744"/>
        </row>
        <row r="42745">
          <cell r="D42745"/>
        </row>
        <row r="42746">
          <cell r="D42746"/>
        </row>
        <row r="42747">
          <cell r="D42747"/>
        </row>
        <row r="42748">
          <cell r="D42748"/>
        </row>
        <row r="42749">
          <cell r="D42749"/>
        </row>
        <row r="42750">
          <cell r="D42750"/>
        </row>
        <row r="42751">
          <cell r="D42751"/>
        </row>
        <row r="42752">
          <cell r="D42752"/>
        </row>
        <row r="42753">
          <cell r="D42753"/>
        </row>
        <row r="42754">
          <cell r="D42754"/>
        </row>
        <row r="42755">
          <cell r="D42755"/>
        </row>
        <row r="42756">
          <cell r="D42756"/>
        </row>
        <row r="42757">
          <cell r="D42757"/>
        </row>
        <row r="42758">
          <cell r="D42758"/>
        </row>
        <row r="42759">
          <cell r="D42759"/>
        </row>
        <row r="42760">
          <cell r="D42760"/>
        </row>
        <row r="42761">
          <cell r="D42761"/>
        </row>
        <row r="42762">
          <cell r="D42762"/>
        </row>
        <row r="42763">
          <cell r="D42763"/>
        </row>
        <row r="42764">
          <cell r="D42764"/>
        </row>
        <row r="42765">
          <cell r="D42765"/>
        </row>
        <row r="42766">
          <cell r="D42766"/>
        </row>
        <row r="42767">
          <cell r="D42767"/>
        </row>
        <row r="42768">
          <cell r="D42768"/>
        </row>
        <row r="42769">
          <cell r="D42769"/>
        </row>
        <row r="42770">
          <cell r="D42770"/>
        </row>
        <row r="42771">
          <cell r="D42771"/>
        </row>
        <row r="42772">
          <cell r="D42772"/>
        </row>
        <row r="42773">
          <cell r="D42773"/>
        </row>
        <row r="42774">
          <cell r="D42774"/>
        </row>
        <row r="42775">
          <cell r="D42775"/>
        </row>
        <row r="42776">
          <cell r="D42776"/>
        </row>
        <row r="42777">
          <cell r="D42777"/>
        </row>
        <row r="42778">
          <cell r="D42778"/>
        </row>
        <row r="42779">
          <cell r="D42779"/>
        </row>
        <row r="42780">
          <cell r="D42780"/>
        </row>
        <row r="42781">
          <cell r="D42781"/>
        </row>
        <row r="42782">
          <cell r="D42782"/>
        </row>
        <row r="42783">
          <cell r="D42783"/>
        </row>
        <row r="42784">
          <cell r="D42784"/>
        </row>
        <row r="42785">
          <cell r="D42785"/>
        </row>
        <row r="42786">
          <cell r="D42786"/>
        </row>
        <row r="42787">
          <cell r="D42787"/>
        </row>
        <row r="42788">
          <cell r="D42788"/>
        </row>
        <row r="42789">
          <cell r="D42789"/>
        </row>
        <row r="42790">
          <cell r="D42790"/>
        </row>
        <row r="42791">
          <cell r="D42791"/>
        </row>
        <row r="42792">
          <cell r="D42792"/>
        </row>
        <row r="42793">
          <cell r="D42793"/>
        </row>
        <row r="42794">
          <cell r="D42794"/>
        </row>
        <row r="42795">
          <cell r="D42795"/>
        </row>
        <row r="42796">
          <cell r="D42796"/>
        </row>
        <row r="42797">
          <cell r="D42797"/>
        </row>
        <row r="42798">
          <cell r="D42798"/>
        </row>
        <row r="42799">
          <cell r="D42799"/>
        </row>
        <row r="42800">
          <cell r="D42800"/>
        </row>
        <row r="42801">
          <cell r="D42801"/>
        </row>
        <row r="42802">
          <cell r="D42802"/>
        </row>
        <row r="42803">
          <cell r="D42803"/>
        </row>
        <row r="42804">
          <cell r="D42804"/>
        </row>
        <row r="42805">
          <cell r="D42805"/>
        </row>
        <row r="42806">
          <cell r="D42806"/>
        </row>
        <row r="42807">
          <cell r="D42807"/>
        </row>
        <row r="42808">
          <cell r="D42808"/>
        </row>
        <row r="42809">
          <cell r="D42809"/>
        </row>
        <row r="42810">
          <cell r="D42810"/>
        </row>
        <row r="42811">
          <cell r="D42811"/>
        </row>
        <row r="42812">
          <cell r="D42812"/>
        </row>
        <row r="42813">
          <cell r="D42813"/>
        </row>
        <row r="42814">
          <cell r="D42814"/>
        </row>
        <row r="42815">
          <cell r="D42815"/>
        </row>
        <row r="42816">
          <cell r="D42816"/>
        </row>
        <row r="42817">
          <cell r="D42817"/>
        </row>
        <row r="42818">
          <cell r="D42818"/>
        </row>
        <row r="42819">
          <cell r="D42819"/>
        </row>
        <row r="42820">
          <cell r="D42820"/>
        </row>
        <row r="42821">
          <cell r="D42821"/>
        </row>
        <row r="42822">
          <cell r="D42822"/>
        </row>
        <row r="42823">
          <cell r="D42823"/>
        </row>
        <row r="42824">
          <cell r="D42824"/>
        </row>
        <row r="42825">
          <cell r="D42825"/>
        </row>
        <row r="42826">
          <cell r="D42826"/>
        </row>
        <row r="42827">
          <cell r="D42827"/>
        </row>
        <row r="42828">
          <cell r="D42828"/>
        </row>
        <row r="42829">
          <cell r="D42829"/>
        </row>
        <row r="42830">
          <cell r="D42830"/>
        </row>
        <row r="42831">
          <cell r="D42831"/>
        </row>
        <row r="42832">
          <cell r="D42832"/>
        </row>
        <row r="42833">
          <cell r="D42833"/>
        </row>
        <row r="42834">
          <cell r="D42834"/>
        </row>
        <row r="42835">
          <cell r="D42835"/>
        </row>
        <row r="42836">
          <cell r="D42836"/>
        </row>
        <row r="42837">
          <cell r="D42837"/>
        </row>
        <row r="42838">
          <cell r="D42838"/>
        </row>
        <row r="42839">
          <cell r="D42839"/>
        </row>
        <row r="42840">
          <cell r="D42840"/>
        </row>
        <row r="42841">
          <cell r="D42841"/>
        </row>
        <row r="42842">
          <cell r="D42842"/>
        </row>
        <row r="42843">
          <cell r="D42843"/>
        </row>
        <row r="42844">
          <cell r="D42844"/>
        </row>
        <row r="42845">
          <cell r="D42845"/>
        </row>
        <row r="42846">
          <cell r="D42846"/>
        </row>
        <row r="42847">
          <cell r="D42847"/>
        </row>
        <row r="42848">
          <cell r="D42848"/>
        </row>
        <row r="42849">
          <cell r="D42849"/>
        </row>
        <row r="42850">
          <cell r="D42850"/>
        </row>
        <row r="42851">
          <cell r="D42851"/>
        </row>
        <row r="42852">
          <cell r="D42852"/>
        </row>
        <row r="42853">
          <cell r="D42853"/>
        </row>
        <row r="42854">
          <cell r="D42854"/>
        </row>
        <row r="42855">
          <cell r="D42855"/>
        </row>
        <row r="42856">
          <cell r="D42856"/>
        </row>
        <row r="42857">
          <cell r="D42857"/>
        </row>
        <row r="42858">
          <cell r="D42858"/>
        </row>
        <row r="42859">
          <cell r="D42859"/>
        </row>
        <row r="42860">
          <cell r="D42860"/>
        </row>
        <row r="42861">
          <cell r="D42861"/>
        </row>
        <row r="42862">
          <cell r="D42862"/>
        </row>
        <row r="42863">
          <cell r="D42863"/>
        </row>
        <row r="42864">
          <cell r="D42864"/>
        </row>
        <row r="42865">
          <cell r="D42865"/>
        </row>
        <row r="42866">
          <cell r="D42866"/>
        </row>
        <row r="42867">
          <cell r="D42867"/>
        </row>
        <row r="42868">
          <cell r="D42868"/>
        </row>
        <row r="42869">
          <cell r="D42869"/>
        </row>
        <row r="42870">
          <cell r="D42870"/>
        </row>
        <row r="42871">
          <cell r="D42871"/>
        </row>
        <row r="42872">
          <cell r="D42872"/>
        </row>
        <row r="42873">
          <cell r="D42873"/>
        </row>
        <row r="42874">
          <cell r="D42874"/>
        </row>
        <row r="42875">
          <cell r="D42875"/>
        </row>
        <row r="42876">
          <cell r="D42876"/>
        </row>
        <row r="42877">
          <cell r="D42877"/>
        </row>
        <row r="42878">
          <cell r="D42878"/>
        </row>
        <row r="42879">
          <cell r="D42879"/>
        </row>
        <row r="42880">
          <cell r="D42880"/>
        </row>
        <row r="42881">
          <cell r="D42881"/>
        </row>
        <row r="42882">
          <cell r="D42882"/>
        </row>
        <row r="42883">
          <cell r="D42883"/>
        </row>
        <row r="42884">
          <cell r="D42884"/>
        </row>
        <row r="42885">
          <cell r="D42885"/>
        </row>
        <row r="42886">
          <cell r="D42886"/>
        </row>
        <row r="42887">
          <cell r="D42887"/>
        </row>
        <row r="42888">
          <cell r="D42888"/>
        </row>
        <row r="42889">
          <cell r="D42889"/>
        </row>
        <row r="42890">
          <cell r="D42890"/>
        </row>
        <row r="42891">
          <cell r="D42891"/>
        </row>
        <row r="42892">
          <cell r="D42892"/>
        </row>
        <row r="42893">
          <cell r="D42893"/>
        </row>
        <row r="42894">
          <cell r="D42894"/>
        </row>
        <row r="42895">
          <cell r="D42895"/>
        </row>
        <row r="42896">
          <cell r="D42896"/>
        </row>
        <row r="42897">
          <cell r="D42897"/>
        </row>
        <row r="42898">
          <cell r="D42898"/>
        </row>
        <row r="42899">
          <cell r="D42899"/>
        </row>
        <row r="42900">
          <cell r="D42900"/>
        </row>
        <row r="42901">
          <cell r="D42901"/>
        </row>
        <row r="42902">
          <cell r="D42902"/>
        </row>
        <row r="42903">
          <cell r="D42903"/>
        </row>
        <row r="42904">
          <cell r="D42904"/>
        </row>
        <row r="42905">
          <cell r="D42905"/>
        </row>
        <row r="42906">
          <cell r="D42906"/>
        </row>
        <row r="42907">
          <cell r="D42907"/>
        </row>
        <row r="42908">
          <cell r="D42908"/>
        </row>
        <row r="42909">
          <cell r="D42909"/>
        </row>
        <row r="42910">
          <cell r="D42910"/>
        </row>
        <row r="42911">
          <cell r="D42911"/>
        </row>
        <row r="42912">
          <cell r="D42912"/>
        </row>
        <row r="42913">
          <cell r="D42913"/>
        </row>
        <row r="42914">
          <cell r="D42914"/>
        </row>
        <row r="42915">
          <cell r="D42915"/>
        </row>
        <row r="42916">
          <cell r="D42916"/>
        </row>
        <row r="42917">
          <cell r="D42917"/>
        </row>
        <row r="42918">
          <cell r="D42918"/>
        </row>
        <row r="42919">
          <cell r="D42919"/>
        </row>
        <row r="42920">
          <cell r="D42920"/>
        </row>
        <row r="42921">
          <cell r="D42921"/>
        </row>
        <row r="42922">
          <cell r="D42922"/>
        </row>
        <row r="42923">
          <cell r="D42923"/>
        </row>
        <row r="42924">
          <cell r="D42924"/>
        </row>
        <row r="42925">
          <cell r="D42925"/>
        </row>
        <row r="42926">
          <cell r="D42926"/>
        </row>
        <row r="42927">
          <cell r="D42927"/>
        </row>
        <row r="42928">
          <cell r="D42928"/>
        </row>
        <row r="42929">
          <cell r="D42929"/>
        </row>
        <row r="42930">
          <cell r="D42930"/>
        </row>
        <row r="42931">
          <cell r="D42931"/>
        </row>
        <row r="42932">
          <cell r="D42932"/>
        </row>
        <row r="42933">
          <cell r="D42933"/>
        </row>
        <row r="42934">
          <cell r="D42934"/>
        </row>
        <row r="42935">
          <cell r="D42935"/>
        </row>
        <row r="42936">
          <cell r="D42936"/>
        </row>
        <row r="42937">
          <cell r="D42937"/>
        </row>
        <row r="42938">
          <cell r="D42938"/>
        </row>
        <row r="42939">
          <cell r="D42939"/>
        </row>
        <row r="42940">
          <cell r="D42940"/>
        </row>
        <row r="42941">
          <cell r="D42941"/>
        </row>
        <row r="42942">
          <cell r="D42942"/>
        </row>
        <row r="42943">
          <cell r="D42943"/>
        </row>
        <row r="42944">
          <cell r="D42944"/>
        </row>
        <row r="42945">
          <cell r="D42945"/>
        </row>
        <row r="42946">
          <cell r="D42946"/>
        </row>
        <row r="42947">
          <cell r="D42947"/>
        </row>
        <row r="42948">
          <cell r="D42948"/>
        </row>
        <row r="42949">
          <cell r="D42949"/>
        </row>
        <row r="42950">
          <cell r="D42950"/>
        </row>
        <row r="42951">
          <cell r="D42951"/>
        </row>
        <row r="42952">
          <cell r="D42952"/>
        </row>
        <row r="42953">
          <cell r="D42953"/>
        </row>
        <row r="42954">
          <cell r="D42954"/>
        </row>
        <row r="42955">
          <cell r="D42955"/>
        </row>
        <row r="42956">
          <cell r="D42956"/>
        </row>
        <row r="42957">
          <cell r="D42957"/>
        </row>
        <row r="42958">
          <cell r="D42958"/>
        </row>
        <row r="42959">
          <cell r="D42959"/>
        </row>
        <row r="42960">
          <cell r="D42960"/>
        </row>
        <row r="42961">
          <cell r="D42961"/>
        </row>
        <row r="42962">
          <cell r="D42962"/>
        </row>
        <row r="42963">
          <cell r="D42963"/>
        </row>
        <row r="42964">
          <cell r="D42964"/>
        </row>
        <row r="42965">
          <cell r="D42965"/>
        </row>
        <row r="42966">
          <cell r="D42966"/>
        </row>
        <row r="42967">
          <cell r="D42967"/>
        </row>
        <row r="42968">
          <cell r="D42968"/>
        </row>
        <row r="42969">
          <cell r="D42969"/>
        </row>
        <row r="42970">
          <cell r="D42970"/>
        </row>
        <row r="42971">
          <cell r="D42971"/>
        </row>
        <row r="42972">
          <cell r="D42972"/>
        </row>
        <row r="42973">
          <cell r="D42973"/>
        </row>
        <row r="42974">
          <cell r="D42974"/>
        </row>
        <row r="42975">
          <cell r="D42975"/>
        </row>
        <row r="42976">
          <cell r="D42976"/>
        </row>
        <row r="42977">
          <cell r="D42977"/>
        </row>
        <row r="42978">
          <cell r="D42978"/>
        </row>
        <row r="42979">
          <cell r="D42979"/>
        </row>
        <row r="42980">
          <cell r="D42980"/>
        </row>
        <row r="42981">
          <cell r="D42981"/>
        </row>
        <row r="42982">
          <cell r="D42982"/>
        </row>
        <row r="42983">
          <cell r="D42983"/>
        </row>
        <row r="42984">
          <cell r="D42984"/>
        </row>
        <row r="42985">
          <cell r="D42985"/>
        </row>
        <row r="42986">
          <cell r="D42986"/>
        </row>
        <row r="42987">
          <cell r="D42987"/>
        </row>
        <row r="42988">
          <cell r="D42988"/>
        </row>
        <row r="42989">
          <cell r="D42989"/>
        </row>
        <row r="42990">
          <cell r="D42990"/>
        </row>
        <row r="42991">
          <cell r="D42991"/>
        </row>
        <row r="42992">
          <cell r="D42992"/>
        </row>
        <row r="42993">
          <cell r="D42993"/>
        </row>
        <row r="42994">
          <cell r="D42994"/>
        </row>
        <row r="42995">
          <cell r="D42995"/>
        </row>
        <row r="42996">
          <cell r="D42996"/>
        </row>
        <row r="42997">
          <cell r="D42997"/>
        </row>
        <row r="42998">
          <cell r="D42998"/>
        </row>
        <row r="42999">
          <cell r="D42999"/>
        </row>
        <row r="43000">
          <cell r="D43000"/>
        </row>
        <row r="43001">
          <cell r="D43001"/>
        </row>
        <row r="43002">
          <cell r="D43002"/>
        </row>
        <row r="43003">
          <cell r="D43003"/>
        </row>
        <row r="43004">
          <cell r="D43004"/>
        </row>
        <row r="43005">
          <cell r="D43005"/>
        </row>
        <row r="43006">
          <cell r="D43006"/>
        </row>
        <row r="43007">
          <cell r="D43007"/>
        </row>
        <row r="43008">
          <cell r="D43008"/>
        </row>
        <row r="43009">
          <cell r="D43009"/>
        </row>
        <row r="43010">
          <cell r="D43010"/>
        </row>
        <row r="43011">
          <cell r="D43011"/>
        </row>
        <row r="43012">
          <cell r="D43012"/>
        </row>
        <row r="43013">
          <cell r="D43013"/>
        </row>
        <row r="43014">
          <cell r="D43014"/>
        </row>
        <row r="43015">
          <cell r="D43015"/>
        </row>
        <row r="43016">
          <cell r="D43016"/>
        </row>
        <row r="43017">
          <cell r="D43017"/>
        </row>
        <row r="43018">
          <cell r="D43018"/>
        </row>
        <row r="43019">
          <cell r="D43019"/>
        </row>
        <row r="43020">
          <cell r="D43020"/>
        </row>
        <row r="43021">
          <cell r="D43021"/>
        </row>
        <row r="43022">
          <cell r="D43022"/>
        </row>
        <row r="43023">
          <cell r="D43023"/>
        </row>
        <row r="43024">
          <cell r="D43024"/>
        </row>
        <row r="43025">
          <cell r="D43025"/>
        </row>
        <row r="43026">
          <cell r="D43026"/>
        </row>
        <row r="43027">
          <cell r="D43027"/>
        </row>
        <row r="43028">
          <cell r="D43028"/>
        </row>
        <row r="43029">
          <cell r="D43029"/>
        </row>
        <row r="43030">
          <cell r="D43030"/>
        </row>
        <row r="43031">
          <cell r="D43031"/>
        </row>
        <row r="43032">
          <cell r="D43032"/>
        </row>
        <row r="43033">
          <cell r="D43033"/>
        </row>
        <row r="43034">
          <cell r="D43034"/>
        </row>
        <row r="43035">
          <cell r="D43035"/>
        </row>
        <row r="43036">
          <cell r="D43036"/>
        </row>
        <row r="43037">
          <cell r="D43037"/>
        </row>
        <row r="43038">
          <cell r="D43038"/>
        </row>
        <row r="43039">
          <cell r="D43039"/>
        </row>
        <row r="43040">
          <cell r="D43040"/>
        </row>
        <row r="43041">
          <cell r="D43041"/>
        </row>
        <row r="43042">
          <cell r="D43042"/>
        </row>
        <row r="43043">
          <cell r="D43043"/>
        </row>
        <row r="43044">
          <cell r="D43044"/>
        </row>
        <row r="43045">
          <cell r="D43045"/>
        </row>
        <row r="43046">
          <cell r="D43046"/>
        </row>
        <row r="43047">
          <cell r="D43047"/>
        </row>
        <row r="43048">
          <cell r="D43048"/>
        </row>
        <row r="43049">
          <cell r="D43049"/>
        </row>
        <row r="43050">
          <cell r="D43050"/>
        </row>
        <row r="43051">
          <cell r="D43051"/>
        </row>
        <row r="43052">
          <cell r="D43052"/>
        </row>
        <row r="43053">
          <cell r="D43053"/>
        </row>
        <row r="43054">
          <cell r="D43054"/>
        </row>
        <row r="43055">
          <cell r="D43055"/>
        </row>
        <row r="43056">
          <cell r="D43056"/>
        </row>
        <row r="43057">
          <cell r="D43057"/>
        </row>
        <row r="43058">
          <cell r="D43058"/>
        </row>
        <row r="43059">
          <cell r="D43059"/>
        </row>
        <row r="43060">
          <cell r="D43060"/>
        </row>
        <row r="43061">
          <cell r="D43061"/>
        </row>
        <row r="43062">
          <cell r="D43062"/>
        </row>
        <row r="43063">
          <cell r="D43063"/>
        </row>
        <row r="43064">
          <cell r="D43064"/>
        </row>
        <row r="43065">
          <cell r="D43065"/>
        </row>
        <row r="43066">
          <cell r="D43066"/>
        </row>
        <row r="43067">
          <cell r="D43067"/>
        </row>
        <row r="43068">
          <cell r="D43068"/>
        </row>
        <row r="43069">
          <cell r="D43069"/>
        </row>
        <row r="43070">
          <cell r="D43070"/>
        </row>
        <row r="43071">
          <cell r="D43071"/>
        </row>
        <row r="43072">
          <cell r="D43072"/>
        </row>
        <row r="43073">
          <cell r="D43073"/>
        </row>
        <row r="43074">
          <cell r="D43074"/>
        </row>
        <row r="43075">
          <cell r="D43075"/>
        </row>
        <row r="43076">
          <cell r="D43076"/>
        </row>
        <row r="43077">
          <cell r="D43077"/>
        </row>
        <row r="43078">
          <cell r="D43078"/>
        </row>
        <row r="43079">
          <cell r="D43079"/>
        </row>
        <row r="43080">
          <cell r="D43080"/>
        </row>
        <row r="43081">
          <cell r="D43081"/>
        </row>
        <row r="43082">
          <cell r="D43082"/>
        </row>
        <row r="43083">
          <cell r="D43083"/>
        </row>
        <row r="43084">
          <cell r="D43084"/>
        </row>
        <row r="43085">
          <cell r="D43085"/>
        </row>
        <row r="43086">
          <cell r="D43086"/>
        </row>
        <row r="43087">
          <cell r="D43087"/>
        </row>
        <row r="43088">
          <cell r="D43088"/>
        </row>
        <row r="43089">
          <cell r="D43089"/>
        </row>
        <row r="43090">
          <cell r="D43090"/>
        </row>
        <row r="43091">
          <cell r="D43091"/>
        </row>
        <row r="43092">
          <cell r="D43092"/>
        </row>
        <row r="43093">
          <cell r="D43093"/>
        </row>
        <row r="43094">
          <cell r="D43094"/>
        </row>
        <row r="43095">
          <cell r="D43095"/>
        </row>
        <row r="43096">
          <cell r="D43096"/>
        </row>
        <row r="43097">
          <cell r="D43097"/>
        </row>
        <row r="43098">
          <cell r="D43098"/>
        </row>
        <row r="43099">
          <cell r="D43099"/>
        </row>
        <row r="43100">
          <cell r="D43100"/>
        </row>
        <row r="43101">
          <cell r="D43101"/>
        </row>
        <row r="43102">
          <cell r="D43102"/>
        </row>
        <row r="43103">
          <cell r="D43103"/>
        </row>
        <row r="43104">
          <cell r="D43104"/>
        </row>
        <row r="43105">
          <cell r="D43105"/>
        </row>
        <row r="43106">
          <cell r="D43106"/>
        </row>
        <row r="43107">
          <cell r="D43107"/>
        </row>
        <row r="43108">
          <cell r="D43108"/>
        </row>
        <row r="43109">
          <cell r="D43109"/>
        </row>
        <row r="43110">
          <cell r="D43110"/>
        </row>
        <row r="43111">
          <cell r="D43111"/>
        </row>
        <row r="43112">
          <cell r="D43112"/>
        </row>
        <row r="43113">
          <cell r="D43113"/>
        </row>
        <row r="43114">
          <cell r="D43114"/>
        </row>
        <row r="43115">
          <cell r="D43115"/>
        </row>
        <row r="43116">
          <cell r="D43116"/>
        </row>
        <row r="43117">
          <cell r="D43117"/>
        </row>
        <row r="43118">
          <cell r="D43118"/>
        </row>
        <row r="43119">
          <cell r="D43119"/>
        </row>
        <row r="43120">
          <cell r="D43120"/>
        </row>
        <row r="43121">
          <cell r="D43121"/>
        </row>
        <row r="43122">
          <cell r="D43122"/>
        </row>
        <row r="43123">
          <cell r="D43123"/>
        </row>
        <row r="43124">
          <cell r="D43124"/>
        </row>
        <row r="43125">
          <cell r="D43125"/>
        </row>
        <row r="43126">
          <cell r="D43126"/>
        </row>
        <row r="43127">
          <cell r="D43127"/>
        </row>
        <row r="43128">
          <cell r="D43128"/>
        </row>
        <row r="43129">
          <cell r="D43129"/>
        </row>
        <row r="43130">
          <cell r="D43130"/>
        </row>
        <row r="43131">
          <cell r="D43131"/>
        </row>
        <row r="43132">
          <cell r="D43132"/>
        </row>
        <row r="43133">
          <cell r="D43133"/>
        </row>
        <row r="43134">
          <cell r="D43134"/>
        </row>
        <row r="43135">
          <cell r="D43135"/>
        </row>
        <row r="43136">
          <cell r="D43136"/>
        </row>
        <row r="43137">
          <cell r="D43137"/>
        </row>
        <row r="43138">
          <cell r="D43138"/>
        </row>
        <row r="43139">
          <cell r="D43139"/>
        </row>
        <row r="43140">
          <cell r="D43140"/>
        </row>
        <row r="43141">
          <cell r="D43141"/>
        </row>
        <row r="43142">
          <cell r="D43142"/>
        </row>
        <row r="43143">
          <cell r="D43143"/>
        </row>
        <row r="43144">
          <cell r="D43144"/>
        </row>
        <row r="43145">
          <cell r="D43145"/>
        </row>
        <row r="43146">
          <cell r="D43146"/>
        </row>
        <row r="43147">
          <cell r="D43147"/>
        </row>
        <row r="43148">
          <cell r="D43148"/>
        </row>
        <row r="43149">
          <cell r="D43149"/>
        </row>
        <row r="43150">
          <cell r="D43150"/>
        </row>
        <row r="43151">
          <cell r="D43151"/>
        </row>
        <row r="43152">
          <cell r="D43152"/>
        </row>
        <row r="43153">
          <cell r="D43153"/>
        </row>
        <row r="43154">
          <cell r="D43154"/>
        </row>
        <row r="43155">
          <cell r="D43155"/>
        </row>
        <row r="43156">
          <cell r="D43156"/>
        </row>
        <row r="43157">
          <cell r="D43157"/>
        </row>
        <row r="43158">
          <cell r="D43158"/>
        </row>
        <row r="43159">
          <cell r="D43159"/>
        </row>
        <row r="43160">
          <cell r="D43160"/>
        </row>
        <row r="43161">
          <cell r="D43161"/>
        </row>
        <row r="43162">
          <cell r="D43162"/>
        </row>
        <row r="43163">
          <cell r="D43163"/>
        </row>
        <row r="43164">
          <cell r="D43164"/>
        </row>
        <row r="43165">
          <cell r="D43165"/>
        </row>
        <row r="43166">
          <cell r="D43166"/>
        </row>
        <row r="43167">
          <cell r="D43167"/>
        </row>
        <row r="43168">
          <cell r="D43168"/>
        </row>
        <row r="43169">
          <cell r="D43169"/>
        </row>
        <row r="43170">
          <cell r="D43170"/>
        </row>
        <row r="43171">
          <cell r="D43171"/>
        </row>
        <row r="43172">
          <cell r="D43172"/>
        </row>
        <row r="43173">
          <cell r="D43173"/>
        </row>
        <row r="43174">
          <cell r="D43174"/>
        </row>
        <row r="43175">
          <cell r="D43175"/>
        </row>
        <row r="43176">
          <cell r="D43176"/>
        </row>
        <row r="43177">
          <cell r="D43177"/>
        </row>
        <row r="43178">
          <cell r="D43178"/>
        </row>
        <row r="43179">
          <cell r="D43179"/>
        </row>
        <row r="43180">
          <cell r="D43180"/>
        </row>
        <row r="43181">
          <cell r="D43181"/>
        </row>
        <row r="43182">
          <cell r="D43182"/>
        </row>
        <row r="43183">
          <cell r="D43183"/>
        </row>
        <row r="43184">
          <cell r="D43184"/>
        </row>
        <row r="43185">
          <cell r="D43185"/>
        </row>
        <row r="43186">
          <cell r="D43186"/>
        </row>
        <row r="43187">
          <cell r="D43187"/>
        </row>
        <row r="43188">
          <cell r="D43188"/>
        </row>
        <row r="43189">
          <cell r="D43189"/>
        </row>
        <row r="43190">
          <cell r="D43190"/>
        </row>
        <row r="43191">
          <cell r="D43191"/>
        </row>
        <row r="43192">
          <cell r="D43192"/>
        </row>
        <row r="43193">
          <cell r="D43193"/>
        </row>
        <row r="43194">
          <cell r="D43194"/>
        </row>
        <row r="43195">
          <cell r="D43195"/>
        </row>
        <row r="43196">
          <cell r="D43196"/>
        </row>
        <row r="43197">
          <cell r="D43197"/>
        </row>
        <row r="43198">
          <cell r="D43198"/>
        </row>
        <row r="43199">
          <cell r="D43199"/>
        </row>
        <row r="43200">
          <cell r="D43200"/>
        </row>
        <row r="43201">
          <cell r="D43201"/>
        </row>
        <row r="43202">
          <cell r="D43202"/>
        </row>
        <row r="43203">
          <cell r="D43203"/>
        </row>
        <row r="43204">
          <cell r="D43204"/>
        </row>
        <row r="43205">
          <cell r="D43205"/>
        </row>
        <row r="43206">
          <cell r="D43206"/>
        </row>
        <row r="43207">
          <cell r="D43207"/>
        </row>
        <row r="43208">
          <cell r="D43208"/>
        </row>
        <row r="43209">
          <cell r="D43209"/>
        </row>
        <row r="43210">
          <cell r="D43210"/>
        </row>
        <row r="43211">
          <cell r="D43211"/>
        </row>
        <row r="43212">
          <cell r="D43212"/>
        </row>
        <row r="43213">
          <cell r="D43213"/>
        </row>
        <row r="43214">
          <cell r="D43214"/>
        </row>
        <row r="43215">
          <cell r="D43215"/>
        </row>
        <row r="43216">
          <cell r="D43216"/>
        </row>
        <row r="43217">
          <cell r="D43217"/>
        </row>
        <row r="43218">
          <cell r="D43218"/>
        </row>
        <row r="43219">
          <cell r="D43219"/>
        </row>
        <row r="43220">
          <cell r="D43220"/>
        </row>
        <row r="43221">
          <cell r="D43221"/>
        </row>
        <row r="43222">
          <cell r="D43222"/>
        </row>
        <row r="43223">
          <cell r="D43223"/>
        </row>
        <row r="43224">
          <cell r="D43224"/>
        </row>
        <row r="43225">
          <cell r="D43225"/>
        </row>
        <row r="43226">
          <cell r="D43226"/>
        </row>
        <row r="43227">
          <cell r="D43227"/>
        </row>
        <row r="43228">
          <cell r="D43228"/>
        </row>
        <row r="43229">
          <cell r="D43229"/>
        </row>
        <row r="43230">
          <cell r="D43230"/>
        </row>
        <row r="43231">
          <cell r="D43231"/>
        </row>
        <row r="43232">
          <cell r="D43232"/>
        </row>
        <row r="43233">
          <cell r="D43233"/>
        </row>
        <row r="43234">
          <cell r="D43234"/>
        </row>
        <row r="43235">
          <cell r="D43235"/>
        </row>
        <row r="43236">
          <cell r="D43236"/>
        </row>
        <row r="43237">
          <cell r="D43237"/>
        </row>
        <row r="43238">
          <cell r="D43238"/>
        </row>
        <row r="43239">
          <cell r="D43239"/>
        </row>
        <row r="43240">
          <cell r="D43240"/>
        </row>
        <row r="43241">
          <cell r="D43241"/>
        </row>
        <row r="43242">
          <cell r="D43242"/>
        </row>
        <row r="43243">
          <cell r="D43243"/>
        </row>
        <row r="43244">
          <cell r="D43244"/>
        </row>
        <row r="43245">
          <cell r="D43245"/>
        </row>
        <row r="43246">
          <cell r="D43246"/>
        </row>
        <row r="43247">
          <cell r="D43247"/>
        </row>
        <row r="43248">
          <cell r="D43248"/>
        </row>
        <row r="43249">
          <cell r="D43249"/>
        </row>
        <row r="43250">
          <cell r="D43250"/>
        </row>
        <row r="43251">
          <cell r="D43251"/>
        </row>
        <row r="43252">
          <cell r="D43252"/>
        </row>
        <row r="43253">
          <cell r="D43253"/>
        </row>
        <row r="43254">
          <cell r="D43254"/>
        </row>
        <row r="43255">
          <cell r="D43255"/>
        </row>
        <row r="43256">
          <cell r="D43256"/>
        </row>
        <row r="43257">
          <cell r="D43257"/>
        </row>
        <row r="43258">
          <cell r="D43258"/>
        </row>
        <row r="43259">
          <cell r="D43259"/>
        </row>
        <row r="43260">
          <cell r="D43260"/>
        </row>
        <row r="43261">
          <cell r="D43261"/>
        </row>
        <row r="43262">
          <cell r="D43262"/>
        </row>
        <row r="43263">
          <cell r="D43263"/>
        </row>
        <row r="43264">
          <cell r="D43264"/>
        </row>
        <row r="43265">
          <cell r="D43265"/>
        </row>
        <row r="43266">
          <cell r="D43266"/>
        </row>
        <row r="43267">
          <cell r="D43267"/>
        </row>
        <row r="43268">
          <cell r="D43268"/>
        </row>
        <row r="43269">
          <cell r="D43269"/>
        </row>
        <row r="43270">
          <cell r="D43270"/>
        </row>
        <row r="43271">
          <cell r="D43271"/>
        </row>
        <row r="43272">
          <cell r="D43272"/>
        </row>
        <row r="43273">
          <cell r="D43273"/>
        </row>
        <row r="43274">
          <cell r="D43274"/>
        </row>
        <row r="43275">
          <cell r="D43275"/>
        </row>
        <row r="43276">
          <cell r="D43276"/>
        </row>
        <row r="43277">
          <cell r="D43277"/>
        </row>
        <row r="43278">
          <cell r="D43278"/>
        </row>
        <row r="43279">
          <cell r="D43279"/>
        </row>
        <row r="43280">
          <cell r="D43280"/>
        </row>
        <row r="43281">
          <cell r="D43281"/>
        </row>
        <row r="43282">
          <cell r="D43282"/>
        </row>
        <row r="43283">
          <cell r="D43283"/>
        </row>
        <row r="43284">
          <cell r="D43284"/>
        </row>
        <row r="43285">
          <cell r="D43285"/>
        </row>
        <row r="43286">
          <cell r="D43286"/>
        </row>
        <row r="43287">
          <cell r="D43287"/>
        </row>
        <row r="43288">
          <cell r="D43288"/>
        </row>
        <row r="43289">
          <cell r="D43289"/>
        </row>
        <row r="43290">
          <cell r="D43290"/>
        </row>
        <row r="43291">
          <cell r="D43291"/>
        </row>
        <row r="43292">
          <cell r="D43292"/>
        </row>
        <row r="43293">
          <cell r="D43293"/>
        </row>
        <row r="43294">
          <cell r="D43294"/>
        </row>
        <row r="43295">
          <cell r="D43295"/>
        </row>
        <row r="43296">
          <cell r="D43296"/>
        </row>
        <row r="43297">
          <cell r="D43297"/>
        </row>
        <row r="43298">
          <cell r="D43298"/>
        </row>
        <row r="43299">
          <cell r="D43299"/>
        </row>
        <row r="43300">
          <cell r="D43300"/>
        </row>
        <row r="43301">
          <cell r="D43301"/>
        </row>
        <row r="43302">
          <cell r="D43302"/>
        </row>
        <row r="43303">
          <cell r="D43303"/>
        </row>
        <row r="43304">
          <cell r="D43304"/>
        </row>
        <row r="43305">
          <cell r="D43305"/>
        </row>
        <row r="43306">
          <cell r="D43306"/>
        </row>
        <row r="43307">
          <cell r="D43307"/>
        </row>
        <row r="43308">
          <cell r="D43308"/>
        </row>
        <row r="43309">
          <cell r="D43309"/>
        </row>
        <row r="43310">
          <cell r="D43310"/>
        </row>
        <row r="43311">
          <cell r="D43311"/>
        </row>
        <row r="43312">
          <cell r="D43312"/>
        </row>
        <row r="43313">
          <cell r="D43313"/>
        </row>
        <row r="43314">
          <cell r="D43314"/>
        </row>
        <row r="43315">
          <cell r="D43315"/>
        </row>
        <row r="43316">
          <cell r="D43316"/>
        </row>
        <row r="43317">
          <cell r="D43317"/>
        </row>
        <row r="43318">
          <cell r="D43318"/>
        </row>
        <row r="43319">
          <cell r="D43319"/>
        </row>
        <row r="43320">
          <cell r="D43320"/>
        </row>
        <row r="43321">
          <cell r="D43321"/>
        </row>
        <row r="43322">
          <cell r="D43322"/>
        </row>
        <row r="43323">
          <cell r="D43323"/>
        </row>
        <row r="43324">
          <cell r="D43324"/>
        </row>
        <row r="43325">
          <cell r="D43325"/>
        </row>
        <row r="43326">
          <cell r="D43326"/>
        </row>
        <row r="43327">
          <cell r="D43327"/>
        </row>
        <row r="43328">
          <cell r="D43328"/>
        </row>
        <row r="43329">
          <cell r="D43329"/>
        </row>
        <row r="43330">
          <cell r="D43330"/>
        </row>
        <row r="43331">
          <cell r="D43331"/>
        </row>
        <row r="43332">
          <cell r="D43332"/>
        </row>
        <row r="43333">
          <cell r="D43333"/>
        </row>
        <row r="43334">
          <cell r="D43334"/>
        </row>
        <row r="43335">
          <cell r="D43335"/>
        </row>
        <row r="43336">
          <cell r="D43336"/>
        </row>
        <row r="43337">
          <cell r="D43337"/>
        </row>
        <row r="43338">
          <cell r="D43338"/>
        </row>
        <row r="43339">
          <cell r="D43339"/>
        </row>
        <row r="43340">
          <cell r="D43340"/>
        </row>
        <row r="43341">
          <cell r="D43341"/>
        </row>
        <row r="43342">
          <cell r="D43342"/>
        </row>
        <row r="43343">
          <cell r="D43343"/>
        </row>
        <row r="43344">
          <cell r="D43344"/>
        </row>
        <row r="43345">
          <cell r="D43345"/>
        </row>
        <row r="43346">
          <cell r="D43346"/>
        </row>
        <row r="43347">
          <cell r="D43347"/>
        </row>
        <row r="43348">
          <cell r="D43348"/>
        </row>
        <row r="43349">
          <cell r="D43349"/>
        </row>
        <row r="43350">
          <cell r="D43350"/>
        </row>
        <row r="43351">
          <cell r="D43351"/>
        </row>
        <row r="43352">
          <cell r="D43352"/>
        </row>
        <row r="43353">
          <cell r="D43353"/>
        </row>
        <row r="43354">
          <cell r="D43354"/>
        </row>
        <row r="43355">
          <cell r="D43355"/>
        </row>
        <row r="43356">
          <cell r="D43356"/>
        </row>
        <row r="43357">
          <cell r="D43357"/>
        </row>
        <row r="43358">
          <cell r="D43358"/>
        </row>
        <row r="43359">
          <cell r="D43359"/>
        </row>
        <row r="43360">
          <cell r="D43360"/>
        </row>
        <row r="43361">
          <cell r="D43361"/>
        </row>
        <row r="43362">
          <cell r="D43362"/>
        </row>
        <row r="43363">
          <cell r="D43363"/>
        </row>
        <row r="43364">
          <cell r="D43364"/>
        </row>
        <row r="43365">
          <cell r="D43365"/>
        </row>
        <row r="43366">
          <cell r="D43366"/>
        </row>
        <row r="43367">
          <cell r="D43367"/>
        </row>
        <row r="43368">
          <cell r="D43368"/>
        </row>
        <row r="43369">
          <cell r="D43369"/>
        </row>
        <row r="43370">
          <cell r="D43370"/>
        </row>
        <row r="43371">
          <cell r="D43371"/>
        </row>
        <row r="43372">
          <cell r="D43372"/>
        </row>
        <row r="43373">
          <cell r="D43373"/>
        </row>
        <row r="43374">
          <cell r="D43374"/>
        </row>
        <row r="43375">
          <cell r="D43375"/>
        </row>
        <row r="43376">
          <cell r="D43376"/>
        </row>
        <row r="43377">
          <cell r="D43377"/>
        </row>
        <row r="43378">
          <cell r="D43378"/>
        </row>
        <row r="43379">
          <cell r="D43379"/>
        </row>
        <row r="43380">
          <cell r="D43380"/>
        </row>
        <row r="43381">
          <cell r="D43381"/>
        </row>
        <row r="43382">
          <cell r="D43382"/>
        </row>
        <row r="43383">
          <cell r="D43383"/>
        </row>
        <row r="43384">
          <cell r="D43384"/>
        </row>
        <row r="43385">
          <cell r="D43385"/>
        </row>
        <row r="43386">
          <cell r="D43386"/>
        </row>
        <row r="43387">
          <cell r="D43387"/>
        </row>
        <row r="43388">
          <cell r="D43388"/>
        </row>
        <row r="43389">
          <cell r="D43389"/>
        </row>
        <row r="43390">
          <cell r="D43390"/>
        </row>
        <row r="43391">
          <cell r="D43391"/>
        </row>
        <row r="43392">
          <cell r="D43392"/>
        </row>
        <row r="43393">
          <cell r="D43393"/>
        </row>
        <row r="43394">
          <cell r="D43394"/>
        </row>
        <row r="43395">
          <cell r="D43395"/>
        </row>
        <row r="43396">
          <cell r="D43396"/>
        </row>
        <row r="43397">
          <cell r="D43397"/>
        </row>
        <row r="43398">
          <cell r="D43398"/>
        </row>
        <row r="43399">
          <cell r="D43399"/>
        </row>
        <row r="43400">
          <cell r="D43400"/>
        </row>
        <row r="43401">
          <cell r="D43401"/>
        </row>
        <row r="43402">
          <cell r="D43402"/>
        </row>
        <row r="43403">
          <cell r="D43403"/>
        </row>
        <row r="43404">
          <cell r="D43404"/>
        </row>
        <row r="43405">
          <cell r="D43405"/>
        </row>
        <row r="43406">
          <cell r="D43406"/>
        </row>
        <row r="43407">
          <cell r="D43407"/>
        </row>
        <row r="43408">
          <cell r="D43408"/>
        </row>
        <row r="43409">
          <cell r="D43409"/>
        </row>
        <row r="43410">
          <cell r="D43410"/>
        </row>
        <row r="43411">
          <cell r="D43411"/>
        </row>
        <row r="43412">
          <cell r="D43412"/>
        </row>
        <row r="43413">
          <cell r="D43413"/>
        </row>
        <row r="43414">
          <cell r="D43414"/>
        </row>
        <row r="43415">
          <cell r="D43415"/>
        </row>
        <row r="43416">
          <cell r="D43416"/>
        </row>
        <row r="43417">
          <cell r="D43417"/>
        </row>
        <row r="43418">
          <cell r="D43418"/>
        </row>
        <row r="43419">
          <cell r="D43419"/>
        </row>
        <row r="43420">
          <cell r="D43420"/>
        </row>
        <row r="43421">
          <cell r="D43421"/>
        </row>
        <row r="43422">
          <cell r="D43422"/>
        </row>
        <row r="43423">
          <cell r="D43423"/>
        </row>
        <row r="43424">
          <cell r="D43424"/>
        </row>
        <row r="43425">
          <cell r="D43425"/>
        </row>
        <row r="43426">
          <cell r="D43426"/>
        </row>
        <row r="43427">
          <cell r="D43427"/>
        </row>
        <row r="43428">
          <cell r="D43428"/>
        </row>
        <row r="43429">
          <cell r="D43429"/>
        </row>
        <row r="43430">
          <cell r="D43430"/>
        </row>
        <row r="43431">
          <cell r="D43431"/>
        </row>
        <row r="43432">
          <cell r="D43432"/>
        </row>
        <row r="43433">
          <cell r="D43433"/>
        </row>
        <row r="43434">
          <cell r="D43434"/>
        </row>
        <row r="43435">
          <cell r="D43435"/>
        </row>
        <row r="43436">
          <cell r="D43436"/>
        </row>
        <row r="43437">
          <cell r="D43437"/>
        </row>
        <row r="43438">
          <cell r="D43438"/>
        </row>
        <row r="43439">
          <cell r="D43439"/>
        </row>
        <row r="43440">
          <cell r="D43440"/>
        </row>
        <row r="43441">
          <cell r="D43441"/>
        </row>
        <row r="43442">
          <cell r="D43442"/>
        </row>
        <row r="43443">
          <cell r="D43443"/>
        </row>
        <row r="43444">
          <cell r="D43444"/>
        </row>
        <row r="43445">
          <cell r="D43445"/>
        </row>
        <row r="43446">
          <cell r="D43446"/>
        </row>
        <row r="43447">
          <cell r="D43447"/>
        </row>
        <row r="43448">
          <cell r="D43448"/>
        </row>
        <row r="43449">
          <cell r="D43449"/>
        </row>
        <row r="43450">
          <cell r="D43450"/>
        </row>
        <row r="43451">
          <cell r="D43451"/>
        </row>
        <row r="43452">
          <cell r="D43452"/>
        </row>
        <row r="43453">
          <cell r="D43453"/>
        </row>
        <row r="43454">
          <cell r="D43454"/>
        </row>
        <row r="43455">
          <cell r="D43455"/>
        </row>
        <row r="43456">
          <cell r="D43456"/>
        </row>
        <row r="43457">
          <cell r="D43457"/>
        </row>
        <row r="43458">
          <cell r="D43458"/>
        </row>
        <row r="43459">
          <cell r="D43459"/>
        </row>
        <row r="43460">
          <cell r="D43460"/>
        </row>
        <row r="43461">
          <cell r="D43461"/>
        </row>
        <row r="43462">
          <cell r="D43462"/>
        </row>
        <row r="43463">
          <cell r="D43463"/>
        </row>
        <row r="43464">
          <cell r="D43464"/>
        </row>
        <row r="43465">
          <cell r="D43465"/>
        </row>
        <row r="43466">
          <cell r="D43466"/>
        </row>
        <row r="43467">
          <cell r="D43467"/>
        </row>
        <row r="43468">
          <cell r="D43468"/>
        </row>
        <row r="43469">
          <cell r="D43469"/>
        </row>
        <row r="43470">
          <cell r="D43470"/>
        </row>
        <row r="43471">
          <cell r="D43471"/>
        </row>
        <row r="43472">
          <cell r="D43472"/>
        </row>
        <row r="43473">
          <cell r="D43473"/>
        </row>
        <row r="43474">
          <cell r="D43474"/>
        </row>
        <row r="43475">
          <cell r="D43475"/>
        </row>
        <row r="43476">
          <cell r="D43476"/>
        </row>
        <row r="43477">
          <cell r="D43477"/>
        </row>
        <row r="43478">
          <cell r="D43478"/>
        </row>
        <row r="43479">
          <cell r="D43479"/>
        </row>
        <row r="43480">
          <cell r="D43480"/>
        </row>
        <row r="43481">
          <cell r="D43481"/>
        </row>
        <row r="43482">
          <cell r="D43482"/>
        </row>
        <row r="43483">
          <cell r="D43483"/>
        </row>
        <row r="43484">
          <cell r="D43484"/>
        </row>
        <row r="43485">
          <cell r="D43485"/>
        </row>
        <row r="43486">
          <cell r="D43486"/>
        </row>
        <row r="43487">
          <cell r="D43487"/>
        </row>
        <row r="43488">
          <cell r="D43488"/>
        </row>
        <row r="43489">
          <cell r="D43489"/>
        </row>
        <row r="43490">
          <cell r="D43490"/>
        </row>
        <row r="43491">
          <cell r="D43491"/>
        </row>
        <row r="43492">
          <cell r="D43492"/>
        </row>
        <row r="43493">
          <cell r="D43493"/>
        </row>
        <row r="43494">
          <cell r="D43494"/>
        </row>
        <row r="43495">
          <cell r="D43495"/>
        </row>
        <row r="43496">
          <cell r="D43496"/>
        </row>
        <row r="43497">
          <cell r="D43497"/>
        </row>
        <row r="43498">
          <cell r="D43498"/>
        </row>
        <row r="43499">
          <cell r="D43499"/>
        </row>
        <row r="43500">
          <cell r="D43500"/>
        </row>
        <row r="43501">
          <cell r="D43501"/>
        </row>
        <row r="43502">
          <cell r="D43502"/>
        </row>
        <row r="43503">
          <cell r="D43503"/>
        </row>
        <row r="43504">
          <cell r="D43504"/>
        </row>
        <row r="43505">
          <cell r="D43505"/>
        </row>
        <row r="43506">
          <cell r="D43506"/>
        </row>
        <row r="43507">
          <cell r="D43507"/>
        </row>
        <row r="43508">
          <cell r="D43508"/>
        </row>
        <row r="43509">
          <cell r="D43509"/>
        </row>
        <row r="43510">
          <cell r="D43510"/>
        </row>
        <row r="43511">
          <cell r="D43511"/>
        </row>
        <row r="43512">
          <cell r="D43512"/>
        </row>
        <row r="43513">
          <cell r="D43513"/>
        </row>
        <row r="43514">
          <cell r="D43514"/>
        </row>
        <row r="43515">
          <cell r="D43515"/>
        </row>
        <row r="43516">
          <cell r="D43516"/>
        </row>
        <row r="43517">
          <cell r="D43517"/>
        </row>
        <row r="43518">
          <cell r="D43518"/>
        </row>
        <row r="43519">
          <cell r="D43519"/>
        </row>
        <row r="43520">
          <cell r="D43520"/>
        </row>
        <row r="43521">
          <cell r="D43521"/>
        </row>
        <row r="43522">
          <cell r="D43522"/>
        </row>
        <row r="43523">
          <cell r="D43523"/>
        </row>
        <row r="43524">
          <cell r="D43524"/>
        </row>
        <row r="43525">
          <cell r="D43525"/>
        </row>
        <row r="43526">
          <cell r="D43526"/>
        </row>
        <row r="43527">
          <cell r="D43527"/>
        </row>
        <row r="43528">
          <cell r="D43528"/>
        </row>
        <row r="43529">
          <cell r="D43529"/>
        </row>
        <row r="43530">
          <cell r="D43530"/>
        </row>
        <row r="43531">
          <cell r="D43531"/>
        </row>
        <row r="43532">
          <cell r="D43532"/>
        </row>
        <row r="43533">
          <cell r="D43533"/>
        </row>
        <row r="43534">
          <cell r="D43534"/>
        </row>
        <row r="43535">
          <cell r="D43535"/>
        </row>
        <row r="43536">
          <cell r="D43536"/>
        </row>
        <row r="43537">
          <cell r="D43537"/>
        </row>
        <row r="43538">
          <cell r="D43538"/>
        </row>
        <row r="43539">
          <cell r="D43539"/>
        </row>
        <row r="43540">
          <cell r="D43540"/>
        </row>
        <row r="43541">
          <cell r="D43541"/>
        </row>
        <row r="43542">
          <cell r="D43542"/>
        </row>
        <row r="43543">
          <cell r="D43543"/>
        </row>
        <row r="43544">
          <cell r="D43544"/>
        </row>
        <row r="43545">
          <cell r="D43545"/>
        </row>
        <row r="43546">
          <cell r="D43546"/>
        </row>
        <row r="43547">
          <cell r="D43547"/>
        </row>
        <row r="43548">
          <cell r="D43548"/>
        </row>
        <row r="43549">
          <cell r="D43549"/>
        </row>
        <row r="43550">
          <cell r="D43550"/>
        </row>
        <row r="43551">
          <cell r="D43551"/>
        </row>
        <row r="43552">
          <cell r="D43552"/>
        </row>
        <row r="43553">
          <cell r="D43553"/>
        </row>
        <row r="43554">
          <cell r="D43554"/>
        </row>
        <row r="43555">
          <cell r="D43555"/>
        </row>
        <row r="43556">
          <cell r="D43556"/>
        </row>
        <row r="43557">
          <cell r="D43557"/>
        </row>
        <row r="43558">
          <cell r="D43558"/>
        </row>
        <row r="43559">
          <cell r="D43559"/>
        </row>
        <row r="43560">
          <cell r="D43560"/>
        </row>
        <row r="43561">
          <cell r="D43561"/>
        </row>
        <row r="43562">
          <cell r="D43562"/>
        </row>
        <row r="43563">
          <cell r="D43563"/>
        </row>
        <row r="43564">
          <cell r="D43564"/>
        </row>
        <row r="43565">
          <cell r="D43565"/>
        </row>
        <row r="43566">
          <cell r="D43566"/>
        </row>
        <row r="43567">
          <cell r="D43567"/>
        </row>
        <row r="43568">
          <cell r="D43568"/>
        </row>
        <row r="43569">
          <cell r="D43569"/>
        </row>
        <row r="43570">
          <cell r="D43570"/>
        </row>
        <row r="43571">
          <cell r="D43571"/>
        </row>
        <row r="43572">
          <cell r="D43572"/>
        </row>
        <row r="43573">
          <cell r="D43573"/>
        </row>
        <row r="43574">
          <cell r="D43574"/>
        </row>
        <row r="43575">
          <cell r="D43575"/>
        </row>
        <row r="43576">
          <cell r="D43576"/>
        </row>
        <row r="43577">
          <cell r="D43577"/>
        </row>
        <row r="43578">
          <cell r="D43578"/>
        </row>
        <row r="43579">
          <cell r="D43579"/>
        </row>
        <row r="43580">
          <cell r="D43580"/>
        </row>
        <row r="43581">
          <cell r="D43581"/>
        </row>
        <row r="43582">
          <cell r="D43582"/>
        </row>
        <row r="43583">
          <cell r="D43583"/>
        </row>
        <row r="43584">
          <cell r="D43584"/>
        </row>
        <row r="43585">
          <cell r="D43585"/>
        </row>
        <row r="43586">
          <cell r="D43586"/>
        </row>
        <row r="43587">
          <cell r="D43587"/>
        </row>
        <row r="43588">
          <cell r="D43588"/>
        </row>
        <row r="43589">
          <cell r="D43589"/>
        </row>
        <row r="43590">
          <cell r="D43590"/>
        </row>
        <row r="43591">
          <cell r="D43591"/>
        </row>
        <row r="43592">
          <cell r="D43592"/>
        </row>
        <row r="43593">
          <cell r="D43593"/>
        </row>
        <row r="43594">
          <cell r="D43594"/>
        </row>
        <row r="43595">
          <cell r="D43595"/>
        </row>
        <row r="43596">
          <cell r="D43596"/>
        </row>
        <row r="43597">
          <cell r="D43597"/>
        </row>
        <row r="43598">
          <cell r="D43598"/>
        </row>
        <row r="43599">
          <cell r="D43599"/>
        </row>
        <row r="43600">
          <cell r="D43600"/>
        </row>
        <row r="43601">
          <cell r="D43601"/>
        </row>
        <row r="43602">
          <cell r="D43602"/>
        </row>
        <row r="43603">
          <cell r="D43603"/>
        </row>
        <row r="43604">
          <cell r="D43604"/>
        </row>
        <row r="43605">
          <cell r="D43605"/>
        </row>
        <row r="43606">
          <cell r="D43606"/>
        </row>
        <row r="43607">
          <cell r="D43607"/>
        </row>
        <row r="43608">
          <cell r="D43608"/>
        </row>
        <row r="43609">
          <cell r="D43609"/>
        </row>
        <row r="43610">
          <cell r="D43610"/>
        </row>
        <row r="43611">
          <cell r="D43611"/>
        </row>
        <row r="43612">
          <cell r="D43612"/>
        </row>
        <row r="43613">
          <cell r="D43613"/>
        </row>
        <row r="43614">
          <cell r="D43614"/>
        </row>
        <row r="43615">
          <cell r="D43615"/>
        </row>
        <row r="43616">
          <cell r="D43616"/>
        </row>
        <row r="43617">
          <cell r="D43617"/>
        </row>
        <row r="43618">
          <cell r="D43618"/>
        </row>
        <row r="43619">
          <cell r="D43619"/>
        </row>
        <row r="43620">
          <cell r="D43620"/>
        </row>
        <row r="43621">
          <cell r="D43621"/>
        </row>
        <row r="43622">
          <cell r="D43622"/>
        </row>
        <row r="43623">
          <cell r="D43623"/>
        </row>
        <row r="43624">
          <cell r="D43624"/>
        </row>
        <row r="43625">
          <cell r="D43625"/>
        </row>
        <row r="43626">
          <cell r="D43626"/>
        </row>
        <row r="43627">
          <cell r="D43627"/>
        </row>
        <row r="43628">
          <cell r="D43628"/>
        </row>
        <row r="43629">
          <cell r="D43629"/>
        </row>
        <row r="43630">
          <cell r="D43630"/>
        </row>
        <row r="43631">
          <cell r="D43631"/>
        </row>
        <row r="43632">
          <cell r="D43632"/>
        </row>
        <row r="43633">
          <cell r="D43633"/>
        </row>
        <row r="43634">
          <cell r="D43634"/>
        </row>
        <row r="43635">
          <cell r="D43635"/>
        </row>
        <row r="43636">
          <cell r="D43636"/>
        </row>
        <row r="43637">
          <cell r="D43637"/>
        </row>
        <row r="43638">
          <cell r="D43638"/>
        </row>
        <row r="43639">
          <cell r="D43639"/>
        </row>
        <row r="43640">
          <cell r="D43640"/>
        </row>
        <row r="43641">
          <cell r="D43641"/>
        </row>
        <row r="43642">
          <cell r="D43642"/>
        </row>
        <row r="43643">
          <cell r="D43643"/>
        </row>
        <row r="43644">
          <cell r="D43644"/>
        </row>
        <row r="43645">
          <cell r="D43645"/>
        </row>
        <row r="43646">
          <cell r="D43646"/>
        </row>
        <row r="43647">
          <cell r="D43647"/>
        </row>
        <row r="43648">
          <cell r="D43648"/>
        </row>
        <row r="43649">
          <cell r="D43649"/>
        </row>
        <row r="43650">
          <cell r="D43650"/>
        </row>
        <row r="43651">
          <cell r="D43651"/>
        </row>
        <row r="43652">
          <cell r="D43652"/>
        </row>
        <row r="43653">
          <cell r="D43653"/>
        </row>
        <row r="43654">
          <cell r="D43654"/>
        </row>
        <row r="43655">
          <cell r="D43655"/>
        </row>
        <row r="43656">
          <cell r="D43656"/>
        </row>
        <row r="43657">
          <cell r="D43657"/>
        </row>
        <row r="43658">
          <cell r="D43658"/>
        </row>
        <row r="43659">
          <cell r="D43659"/>
        </row>
        <row r="43660">
          <cell r="D43660"/>
        </row>
        <row r="43661">
          <cell r="D43661"/>
        </row>
        <row r="43662">
          <cell r="D43662"/>
        </row>
        <row r="43663">
          <cell r="D43663"/>
        </row>
        <row r="43664">
          <cell r="D43664"/>
        </row>
        <row r="43665">
          <cell r="D43665"/>
        </row>
        <row r="43666">
          <cell r="D43666"/>
        </row>
        <row r="43667">
          <cell r="D43667"/>
        </row>
        <row r="43668">
          <cell r="D43668"/>
        </row>
        <row r="43669">
          <cell r="D43669"/>
        </row>
        <row r="43670">
          <cell r="D43670"/>
        </row>
        <row r="43671">
          <cell r="D43671"/>
        </row>
        <row r="43672">
          <cell r="D43672"/>
        </row>
        <row r="43673">
          <cell r="D43673"/>
        </row>
        <row r="43674">
          <cell r="D43674"/>
        </row>
        <row r="43675">
          <cell r="D43675"/>
        </row>
        <row r="43676">
          <cell r="D43676"/>
        </row>
        <row r="43677">
          <cell r="D43677"/>
        </row>
        <row r="43678">
          <cell r="D43678"/>
        </row>
        <row r="43679">
          <cell r="D43679"/>
        </row>
        <row r="43680">
          <cell r="D43680"/>
        </row>
        <row r="43681">
          <cell r="D43681"/>
        </row>
        <row r="43682">
          <cell r="D43682"/>
        </row>
        <row r="43683">
          <cell r="D43683"/>
        </row>
        <row r="43684">
          <cell r="D43684"/>
        </row>
        <row r="43685">
          <cell r="D43685"/>
        </row>
        <row r="43686">
          <cell r="D43686"/>
        </row>
        <row r="43687">
          <cell r="D43687"/>
        </row>
        <row r="43688">
          <cell r="D43688"/>
        </row>
        <row r="43689">
          <cell r="D43689"/>
        </row>
        <row r="43690">
          <cell r="D43690"/>
        </row>
        <row r="43691">
          <cell r="D43691"/>
        </row>
        <row r="43692">
          <cell r="D43692"/>
        </row>
        <row r="43693">
          <cell r="D43693"/>
        </row>
        <row r="43694">
          <cell r="D43694"/>
        </row>
        <row r="43695">
          <cell r="D43695"/>
        </row>
        <row r="43696">
          <cell r="D43696"/>
        </row>
        <row r="43697">
          <cell r="D43697"/>
        </row>
        <row r="43698">
          <cell r="D43698"/>
        </row>
        <row r="43699">
          <cell r="D43699"/>
        </row>
        <row r="43700">
          <cell r="D43700"/>
        </row>
        <row r="43701">
          <cell r="D43701"/>
        </row>
        <row r="43702">
          <cell r="D43702"/>
        </row>
        <row r="43703">
          <cell r="D43703"/>
        </row>
        <row r="43704">
          <cell r="D43704"/>
        </row>
        <row r="43705">
          <cell r="D43705"/>
        </row>
        <row r="43706">
          <cell r="D43706"/>
        </row>
        <row r="43707">
          <cell r="D43707"/>
        </row>
        <row r="43708">
          <cell r="D43708"/>
        </row>
        <row r="43709">
          <cell r="D43709"/>
        </row>
        <row r="43710">
          <cell r="D43710"/>
        </row>
        <row r="43711">
          <cell r="D43711"/>
        </row>
        <row r="43712">
          <cell r="D43712"/>
        </row>
        <row r="43713">
          <cell r="D43713"/>
        </row>
        <row r="43714">
          <cell r="D43714"/>
        </row>
        <row r="43715">
          <cell r="D43715"/>
        </row>
        <row r="43716">
          <cell r="D43716"/>
        </row>
        <row r="43717">
          <cell r="D43717"/>
        </row>
        <row r="43718">
          <cell r="D43718"/>
        </row>
        <row r="43719">
          <cell r="D43719"/>
        </row>
        <row r="43720">
          <cell r="D43720"/>
        </row>
        <row r="43721">
          <cell r="D43721"/>
        </row>
        <row r="43722">
          <cell r="D43722"/>
        </row>
        <row r="43723">
          <cell r="D43723"/>
        </row>
        <row r="43724">
          <cell r="D43724"/>
        </row>
        <row r="43725">
          <cell r="D43725"/>
        </row>
        <row r="43726">
          <cell r="D43726"/>
        </row>
        <row r="43727">
          <cell r="D43727"/>
        </row>
        <row r="43728">
          <cell r="D43728"/>
        </row>
        <row r="43729">
          <cell r="D43729"/>
        </row>
        <row r="43730">
          <cell r="D43730"/>
        </row>
        <row r="43731">
          <cell r="D43731"/>
        </row>
        <row r="43732">
          <cell r="D43732"/>
        </row>
        <row r="43733">
          <cell r="D43733"/>
        </row>
        <row r="43734">
          <cell r="D43734"/>
        </row>
        <row r="43735">
          <cell r="D43735"/>
        </row>
        <row r="43736">
          <cell r="D43736"/>
        </row>
        <row r="43737">
          <cell r="D43737"/>
        </row>
        <row r="43738">
          <cell r="D43738"/>
        </row>
        <row r="43739">
          <cell r="D43739"/>
        </row>
        <row r="43740">
          <cell r="D43740"/>
        </row>
        <row r="43741">
          <cell r="D43741"/>
        </row>
        <row r="43742">
          <cell r="D43742"/>
        </row>
        <row r="43743">
          <cell r="D43743"/>
        </row>
        <row r="43744">
          <cell r="D43744"/>
        </row>
        <row r="43745">
          <cell r="D43745"/>
        </row>
        <row r="43746">
          <cell r="D43746"/>
        </row>
        <row r="43747">
          <cell r="D43747"/>
        </row>
        <row r="43748">
          <cell r="D43748"/>
        </row>
        <row r="43749">
          <cell r="D43749"/>
        </row>
        <row r="43750">
          <cell r="D43750"/>
        </row>
        <row r="43751">
          <cell r="D43751"/>
        </row>
        <row r="43752">
          <cell r="D43752"/>
        </row>
        <row r="43753">
          <cell r="D43753"/>
        </row>
        <row r="43754">
          <cell r="D43754"/>
        </row>
        <row r="43755">
          <cell r="D43755"/>
        </row>
        <row r="43756">
          <cell r="D43756"/>
        </row>
        <row r="43757">
          <cell r="D43757"/>
        </row>
        <row r="43758">
          <cell r="D43758"/>
        </row>
        <row r="43759">
          <cell r="D43759"/>
        </row>
        <row r="43760">
          <cell r="D43760"/>
        </row>
        <row r="43761">
          <cell r="D43761"/>
        </row>
        <row r="43762">
          <cell r="D43762"/>
        </row>
        <row r="43763">
          <cell r="D43763"/>
        </row>
        <row r="43764">
          <cell r="D43764"/>
        </row>
        <row r="43765">
          <cell r="D43765"/>
        </row>
        <row r="43766">
          <cell r="D43766"/>
        </row>
        <row r="43767">
          <cell r="D43767"/>
        </row>
        <row r="43768">
          <cell r="D43768"/>
        </row>
        <row r="43769">
          <cell r="D43769"/>
        </row>
        <row r="43770">
          <cell r="D43770"/>
        </row>
        <row r="43771">
          <cell r="D43771"/>
        </row>
        <row r="43772">
          <cell r="D43772"/>
        </row>
        <row r="43773">
          <cell r="D43773"/>
        </row>
        <row r="43774">
          <cell r="D43774"/>
        </row>
        <row r="43775">
          <cell r="D43775"/>
        </row>
        <row r="43776">
          <cell r="D43776"/>
        </row>
        <row r="43777">
          <cell r="D43777"/>
        </row>
        <row r="43778">
          <cell r="D43778"/>
        </row>
        <row r="43779">
          <cell r="D43779"/>
        </row>
        <row r="43780">
          <cell r="D43780"/>
        </row>
        <row r="43781">
          <cell r="D43781"/>
        </row>
        <row r="43782">
          <cell r="D43782"/>
        </row>
        <row r="43783">
          <cell r="D43783"/>
        </row>
        <row r="43784">
          <cell r="D43784"/>
        </row>
        <row r="43785">
          <cell r="D43785"/>
        </row>
        <row r="43786">
          <cell r="D43786"/>
        </row>
        <row r="43787">
          <cell r="D43787"/>
        </row>
        <row r="43788">
          <cell r="D43788"/>
        </row>
        <row r="43789">
          <cell r="D43789"/>
        </row>
        <row r="43790">
          <cell r="D43790"/>
        </row>
        <row r="43791">
          <cell r="D43791"/>
        </row>
        <row r="43792">
          <cell r="D43792"/>
        </row>
        <row r="43793">
          <cell r="D43793"/>
        </row>
        <row r="43794">
          <cell r="D43794"/>
        </row>
        <row r="43795">
          <cell r="D43795"/>
        </row>
        <row r="43796">
          <cell r="D43796"/>
        </row>
        <row r="43797">
          <cell r="D43797"/>
        </row>
        <row r="43798">
          <cell r="D43798"/>
        </row>
        <row r="43799">
          <cell r="D43799"/>
        </row>
        <row r="43800">
          <cell r="D43800"/>
        </row>
        <row r="43801">
          <cell r="D43801"/>
        </row>
        <row r="43802">
          <cell r="D43802"/>
        </row>
        <row r="43803">
          <cell r="D43803"/>
        </row>
        <row r="43804">
          <cell r="D43804"/>
        </row>
        <row r="43805">
          <cell r="D43805"/>
        </row>
        <row r="43806">
          <cell r="D43806"/>
        </row>
        <row r="43807">
          <cell r="D43807"/>
        </row>
        <row r="43808">
          <cell r="D43808"/>
        </row>
        <row r="43809">
          <cell r="D43809"/>
        </row>
        <row r="43810">
          <cell r="D43810"/>
        </row>
        <row r="43811">
          <cell r="D43811"/>
        </row>
        <row r="43812">
          <cell r="D43812"/>
        </row>
        <row r="43813">
          <cell r="D43813"/>
        </row>
        <row r="43814">
          <cell r="D43814"/>
        </row>
        <row r="43815">
          <cell r="D43815"/>
        </row>
        <row r="43816">
          <cell r="D43816"/>
        </row>
        <row r="43817">
          <cell r="D43817"/>
        </row>
        <row r="43818">
          <cell r="D43818"/>
        </row>
        <row r="43819">
          <cell r="D43819"/>
        </row>
        <row r="43820">
          <cell r="D43820"/>
        </row>
        <row r="43821">
          <cell r="D43821"/>
        </row>
        <row r="43822">
          <cell r="D43822"/>
        </row>
        <row r="43823">
          <cell r="D43823"/>
        </row>
        <row r="43824">
          <cell r="D43824"/>
        </row>
        <row r="43825">
          <cell r="D43825"/>
        </row>
        <row r="43826">
          <cell r="D43826"/>
        </row>
        <row r="43827">
          <cell r="D43827"/>
        </row>
        <row r="43828">
          <cell r="D43828"/>
        </row>
        <row r="43829">
          <cell r="D43829"/>
        </row>
        <row r="43830">
          <cell r="D43830"/>
        </row>
        <row r="43831">
          <cell r="D43831"/>
        </row>
        <row r="43832">
          <cell r="D43832"/>
        </row>
        <row r="43833">
          <cell r="D43833"/>
        </row>
        <row r="43834">
          <cell r="D43834"/>
        </row>
        <row r="43835">
          <cell r="D43835"/>
        </row>
        <row r="43836">
          <cell r="D43836"/>
        </row>
        <row r="43837">
          <cell r="D43837"/>
        </row>
        <row r="43838">
          <cell r="D43838"/>
        </row>
        <row r="43839">
          <cell r="D43839"/>
        </row>
        <row r="43840">
          <cell r="D43840"/>
        </row>
        <row r="43841">
          <cell r="D43841"/>
        </row>
        <row r="43842">
          <cell r="D43842"/>
        </row>
        <row r="43843">
          <cell r="D43843"/>
        </row>
        <row r="43844">
          <cell r="D43844"/>
        </row>
        <row r="43845">
          <cell r="D43845"/>
        </row>
        <row r="43846">
          <cell r="D43846"/>
        </row>
        <row r="43847">
          <cell r="D43847"/>
        </row>
        <row r="43848">
          <cell r="D43848"/>
        </row>
        <row r="43849">
          <cell r="D43849"/>
        </row>
        <row r="43850">
          <cell r="D43850"/>
        </row>
        <row r="43851">
          <cell r="D43851"/>
        </row>
        <row r="43852">
          <cell r="D43852"/>
        </row>
        <row r="43853">
          <cell r="D43853"/>
        </row>
        <row r="43854">
          <cell r="D43854"/>
        </row>
        <row r="43855">
          <cell r="D43855"/>
        </row>
        <row r="43856">
          <cell r="D43856"/>
        </row>
        <row r="43857">
          <cell r="D43857"/>
        </row>
        <row r="43858">
          <cell r="D43858"/>
        </row>
        <row r="43859">
          <cell r="D43859"/>
        </row>
        <row r="43860">
          <cell r="D43860"/>
        </row>
        <row r="43861">
          <cell r="D43861"/>
        </row>
        <row r="43862">
          <cell r="D43862"/>
        </row>
        <row r="43863">
          <cell r="D43863"/>
        </row>
        <row r="43864">
          <cell r="D43864"/>
        </row>
        <row r="43865">
          <cell r="D43865"/>
        </row>
        <row r="43866">
          <cell r="D43866"/>
        </row>
        <row r="43867">
          <cell r="D43867"/>
        </row>
        <row r="43868">
          <cell r="D43868"/>
        </row>
        <row r="43869">
          <cell r="D43869"/>
        </row>
        <row r="43870">
          <cell r="D43870"/>
        </row>
        <row r="43871">
          <cell r="D43871"/>
        </row>
        <row r="43872">
          <cell r="D43872"/>
        </row>
        <row r="43873">
          <cell r="D43873"/>
        </row>
        <row r="43874">
          <cell r="D43874"/>
        </row>
        <row r="43875">
          <cell r="D43875"/>
        </row>
        <row r="43876">
          <cell r="D43876"/>
        </row>
        <row r="43877">
          <cell r="D43877"/>
        </row>
        <row r="43878">
          <cell r="D43878"/>
        </row>
        <row r="43879">
          <cell r="D43879"/>
        </row>
        <row r="43880">
          <cell r="D43880"/>
        </row>
        <row r="43881">
          <cell r="D43881"/>
        </row>
        <row r="43882">
          <cell r="D43882"/>
        </row>
        <row r="43883">
          <cell r="D43883"/>
        </row>
        <row r="43884">
          <cell r="D43884"/>
        </row>
        <row r="43885">
          <cell r="D43885"/>
        </row>
        <row r="43886">
          <cell r="D43886"/>
        </row>
        <row r="43887">
          <cell r="D43887"/>
        </row>
        <row r="43888">
          <cell r="D43888"/>
        </row>
        <row r="43889">
          <cell r="D43889"/>
        </row>
        <row r="43890">
          <cell r="D43890"/>
        </row>
        <row r="43891">
          <cell r="D43891"/>
        </row>
        <row r="43892">
          <cell r="D43892"/>
        </row>
        <row r="43893">
          <cell r="D43893"/>
        </row>
        <row r="43894">
          <cell r="D43894"/>
        </row>
        <row r="43895">
          <cell r="D43895"/>
        </row>
        <row r="43896">
          <cell r="D43896"/>
        </row>
        <row r="43897">
          <cell r="D43897"/>
        </row>
        <row r="43898">
          <cell r="D43898"/>
        </row>
        <row r="43899">
          <cell r="D43899"/>
        </row>
        <row r="43900">
          <cell r="D43900"/>
        </row>
        <row r="43901">
          <cell r="D43901"/>
        </row>
        <row r="43902">
          <cell r="D43902"/>
        </row>
        <row r="43903">
          <cell r="D43903"/>
        </row>
        <row r="43904">
          <cell r="D43904"/>
        </row>
        <row r="43905">
          <cell r="D43905"/>
        </row>
        <row r="43906">
          <cell r="D43906"/>
        </row>
        <row r="43907">
          <cell r="D43907"/>
        </row>
        <row r="43908">
          <cell r="D43908"/>
        </row>
        <row r="43909">
          <cell r="D43909"/>
        </row>
        <row r="43910">
          <cell r="D43910"/>
        </row>
        <row r="43911">
          <cell r="D43911"/>
        </row>
        <row r="43912">
          <cell r="D43912"/>
        </row>
        <row r="43913">
          <cell r="D43913"/>
        </row>
        <row r="43914">
          <cell r="D43914"/>
        </row>
        <row r="43915">
          <cell r="D43915"/>
        </row>
        <row r="43916">
          <cell r="D43916"/>
        </row>
        <row r="43917">
          <cell r="D43917"/>
        </row>
        <row r="43918">
          <cell r="D43918"/>
        </row>
        <row r="43919">
          <cell r="D43919"/>
        </row>
        <row r="43920">
          <cell r="D43920"/>
        </row>
        <row r="43921">
          <cell r="D43921"/>
        </row>
        <row r="43922">
          <cell r="D43922"/>
        </row>
        <row r="43923">
          <cell r="D43923"/>
        </row>
        <row r="43924">
          <cell r="D43924"/>
        </row>
        <row r="43925">
          <cell r="D43925"/>
        </row>
        <row r="43926">
          <cell r="D43926"/>
        </row>
        <row r="43927">
          <cell r="D43927"/>
        </row>
        <row r="43928">
          <cell r="D43928"/>
        </row>
        <row r="43929">
          <cell r="D43929"/>
        </row>
        <row r="43930">
          <cell r="D43930"/>
        </row>
        <row r="43931">
          <cell r="D43931"/>
        </row>
        <row r="43932">
          <cell r="D43932"/>
        </row>
        <row r="43933">
          <cell r="D43933"/>
        </row>
        <row r="43934">
          <cell r="D43934"/>
        </row>
        <row r="43935">
          <cell r="D43935"/>
        </row>
        <row r="43936">
          <cell r="D43936"/>
        </row>
        <row r="43937">
          <cell r="D43937"/>
        </row>
        <row r="43938">
          <cell r="D43938"/>
        </row>
        <row r="43939">
          <cell r="D43939"/>
        </row>
        <row r="43940">
          <cell r="D43940"/>
        </row>
        <row r="43941">
          <cell r="D43941"/>
        </row>
        <row r="43942">
          <cell r="D43942"/>
        </row>
        <row r="43943">
          <cell r="D43943"/>
        </row>
        <row r="43944">
          <cell r="D43944"/>
        </row>
        <row r="43945">
          <cell r="D43945"/>
        </row>
        <row r="43946">
          <cell r="D43946"/>
        </row>
        <row r="43947">
          <cell r="D43947"/>
        </row>
        <row r="43948">
          <cell r="D43948"/>
        </row>
        <row r="43949">
          <cell r="D43949"/>
        </row>
        <row r="43950">
          <cell r="D43950"/>
        </row>
        <row r="43951">
          <cell r="D43951"/>
        </row>
        <row r="43952">
          <cell r="D43952"/>
        </row>
        <row r="43953">
          <cell r="D43953"/>
        </row>
        <row r="43954">
          <cell r="D43954"/>
        </row>
        <row r="43955">
          <cell r="D43955"/>
        </row>
        <row r="43956">
          <cell r="D43956"/>
        </row>
        <row r="43957">
          <cell r="D43957"/>
        </row>
        <row r="43958">
          <cell r="D43958"/>
        </row>
        <row r="43959">
          <cell r="D43959"/>
        </row>
        <row r="43960">
          <cell r="D43960"/>
        </row>
        <row r="43961">
          <cell r="D43961"/>
        </row>
        <row r="43962">
          <cell r="D43962"/>
        </row>
        <row r="43963">
          <cell r="D43963"/>
        </row>
        <row r="43964">
          <cell r="D43964"/>
        </row>
        <row r="43965">
          <cell r="D43965"/>
        </row>
        <row r="43966">
          <cell r="D43966"/>
        </row>
        <row r="43967">
          <cell r="D43967"/>
        </row>
        <row r="43968">
          <cell r="D43968"/>
        </row>
        <row r="43969">
          <cell r="D43969"/>
        </row>
        <row r="43970">
          <cell r="D43970"/>
        </row>
        <row r="43971">
          <cell r="D43971"/>
        </row>
        <row r="43972">
          <cell r="D43972"/>
        </row>
        <row r="43973">
          <cell r="D43973"/>
        </row>
        <row r="43974">
          <cell r="D43974"/>
        </row>
        <row r="43975">
          <cell r="D43975"/>
        </row>
        <row r="43976">
          <cell r="D43976"/>
        </row>
        <row r="43977">
          <cell r="D43977"/>
        </row>
        <row r="43978">
          <cell r="D43978"/>
        </row>
        <row r="43979">
          <cell r="D43979"/>
        </row>
        <row r="43980">
          <cell r="D43980"/>
        </row>
        <row r="43981">
          <cell r="D43981"/>
        </row>
        <row r="43982">
          <cell r="D43982"/>
        </row>
        <row r="43983">
          <cell r="D43983"/>
        </row>
        <row r="43984">
          <cell r="D43984"/>
        </row>
        <row r="43985">
          <cell r="D43985"/>
        </row>
        <row r="43986">
          <cell r="D43986"/>
        </row>
        <row r="43987">
          <cell r="D43987"/>
        </row>
        <row r="43988">
          <cell r="D43988"/>
        </row>
        <row r="43989">
          <cell r="D43989"/>
        </row>
        <row r="43990">
          <cell r="D43990"/>
        </row>
        <row r="43991">
          <cell r="D43991"/>
        </row>
        <row r="43992">
          <cell r="D43992"/>
        </row>
        <row r="43993">
          <cell r="D43993"/>
        </row>
        <row r="43994">
          <cell r="D43994"/>
        </row>
        <row r="43995">
          <cell r="D43995"/>
        </row>
        <row r="43996">
          <cell r="D43996"/>
        </row>
        <row r="43997">
          <cell r="D43997"/>
        </row>
        <row r="43998">
          <cell r="D43998"/>
        </row>
        <row r="43999">
          <cell r="D43999"/>
        </row>
        <row r="44000">
          <cell r="D44000"/>
        </row>
        <row r="44001">
          <cell r="D44001"/>
        </row>
        <row r="44002">
          <cell r="D44002"/>
        </row>
        <row r="44003">
          <cell r="D44003"/>
        </row>
        <row r="44004">
          <cell r="D44004"/>
        </row>
        <row r="44005">
          <cell r="D44005"/>
        </row>
        <row r="44006">
          <cell r="D44006"/>
        </row>
        <row r="44007">
          <cell r="D44007"/>
        </row>
        <row r="44008">
          <cell r="D44008"/>
        </row>
        <row r="44009">
          <cell r="D44009"/>
        </row>
        <row r="44010">
          <cell r="D44010"/>
        </row>
        <row r="44011">
          <cell r="D44011"/>
        </row>
        <row r="44012">
          <cell r="D44012"/>
        </row>
        <row r="44013">
          <cell r="D44013"/>
        </row>
        <row r="44014">
          <cell r="D44014"/>
        </row>
        <row r="44015">
          <cell r="D44015"/>
        </row>
        <row r="44016">
          <cell r="D44016"/>
        </row>
        <row r="44017">
          <cell r="D44017"/>
        </row>
        <row r="44018">
          <cell r="D44018"/>
        </row>
        <row r="44019">
          <cell r="D44019"/>
        </row>
        <row r="44020">
          <cell r="D44020"/>
        </row>
        <row r="44021">
          <cell r="D44021"/>
        </row>
        <row r="44022">
          <cell r="D44022"/>
        </row>
        <row r="44023">
          <cell r="D44023"/>
        </row>
        <row r="44024">
          <cell r="D44024"/>
        </row>
        <row r="44025">
          <cell r="D44025"/>
        </row>
        <row r="44026">
          <cell r="D44026"/>
        </row>
        <row r="44027">
          <cell r="D44027"/>
        </row>
        <row r="44028">
          <cell r="D44028"/>
        </row>
        <row r="44029">
          <cell r="D44029"/>
        </row>
        <row r="44030">
          <cell r="D44030"/>
        </row>
        <row r="44031">
          <cell r="D44031"/>
        </row>
        <row r="44032">
          <cell r="D44032"/>
        </row>
        <row r="44033">
          <cell r="D44033"/>
        </row>
        <row r="44034">
          <cell r="D44034"/>
        </row>
        <row r="44035">
          <cell r="D44035"/>
        </row>
        <row r="44036">
          <cell r="D44036"/>
        </row>
        <row r="44037">
          <cell r="D44037"/>
        </row>
        <row r="44038">
          <cell r="D44038"/>
        </row>
        <row r="44039">
          <cell r="D44039"/>
        </row>
        <row r="44040">
          <cell r="D44040"/>
        </row>
        <row r="44041">
          <cell r="D44041"/>
        </row>
        <row r="44042">
          <cell r="D44042"/>
        </row>
        <row r="44043">
          <cell r="D44043"/>
        </row>
        <row r="44044">
          <cell r="D44044"/>
        </row>
        <row r="44045">
          <cell r="D44045"/>
        </row>
        <row r="44046">
          <cell r="D44046"/>
        </row>
        <row r="44047">
          <cell r="D44047"/>
        </row>
        <row r="44048">
          <cell r="D44048"/>
        </row>
        <row r="44049">
          <cell r="D44049"/>
        </row>
        <row r="44050">
          <cell r="D44050"/>
        </row>
        <row r="44051">
          <cell r="D44051"/>
        </row>
        <row r="44052">
          <cell r="D44052"/>
        </row>
        <row r="44053">
          <cell r="D44053"/>
        </row>
        <row r="44054">
          <cell r="D44054"/>
        </row>
        <row r="44055">
          <cell r="D44055"/>
        </row>
        <row r="44056">
          <cell r="D44056"/>
        </row>
        <row r="44057">
          <cell r="D44057"/>
        </row>
        <row r="44058">
          <cell r="D44058"/>
        </row>
        <row r="44059">
          <cell r="D44059"/>
        </row>
        <row r="44060">
          <cell r="D44060"/>
        </row>
        <row r="44061">
          <cell r="D44061"/>
        </row>
        <row r="44062">
          <cell r="D44062"/>
        </row>
        <row r="44063">
          <cell r="D44063"/>
        </row>
        <row r="44064">
          <cell r="D44064"/>
        </row>
        <row r="44065">
          <cell r="D44065"/>
        </row>
        <row r="44066">
          <cell r="D44066"/>
        </row>
        <row r="44067">
          <cell r="D44067"/>
        </row>
        <row r="44068">
          <cell r="D44068"/>
        </row>
        <row r="44069">
          <cell r="D44069"/>
        </row>
        <row r="44070">
          <cell r="D44070"/>
        </row>
        <row r="44071">
          <cell r="D44071"/>
        </row>
        <row r="44072">
          <cell r="D44072"/>
        </row>
        <row r="44073">
          <cell r="D44073"/>
        </row>
        <row r="44074">
          <cell r="D44074"/>
        </row>
        <row r="44075">
          <cell r="D44075"/>
        </row>
        <row r="44076">
          <cell r="D44076"/>
        </row>
        <row r="44077">
          <cell r="D44077"/>
        </row>
        <row r="44078">
          <cell r="D44078"/>
        </row>
        <row r="44079">
          <cell r="D44079"/>
        </row>
        <row r="44080">
          <cell r="D44080"/>
        </row>
        <row r="44081">
          <cell r="D44081"/>
        </row>
        <row r="44082">
          <cell r="D44082"/>
        </row>
        <row r="44083">
          <cell r="D44083"/>
        </row>
        <row r="44084">
          <cell r="D44084"/>
        </row>
        <row r="44085">
          <cell r="D44085"/>
        </row>
        <row r="44086">
          <cell r="D44086"/>
        </row>
        <row r="44087">
          <cell r="D44087"/>
        </row>
        <row r="44088">
          <cell r="D44088"/>
        </row>
        <row r="44089">
          <cell r="D44089"/>
        </row>
        <row r="44090">
          <cell r="D44090"/>
        </row>
        <row r="44091">
          <cell r="D44091"/>
        </row>
        <row r="44092">
          <cell r="D44092"/>
        </row>
        <row r="44093">
          <cell r="D44093"/>
        </row>
        <row r="44094">
          <cell r="D44094"/>
        </row>
        <row r="44095">
          <cell r="D44095"/>
        </row>
        <row r="44096">
          <cell r="D44096"/>
        </row>
        <row r="44097">
          <cell r="D44097"/>
        </row>
        <row r="44098">
          <cell r="D44098"/>
        </row>
        <row r="44099">
          <cell r="D44099"/>
        </row>
        <row r="44100">
          <cell r="D44100"/>
        </row>
        <row r="44101">
          <cell r="D44101"/>
        </row>
        <row r="44102">
          <cell r="D44102"/>
        </row>
        <row r="44103">
          <cell r="D44103"/>
        </row>
        <row r="44104">
          <cell r="D44104"/>
        </row>
        <row r="44105">
          <cell r="D44105"/>
        </row>
        <row r="44106">
          <cell r="D44106"/>
        </row>
        <row r="44107">
          <cell r="D44107"/>
        </row>
        <row r="44108">
          <cell r="D44108"/>
        </row>
        <row r="44109">
          <cell r="D44109"/>
        </row>
        <row r="44110">
          <cell r="D44110"/>
        </row>
        <row r="44111">
          <cell r="D44111"/>
        </row>
        <row r="44112">
          <cell r="D44112"/>
        </row>
        <row r="44113">
          <cell r="D44113"/>
        </row>
        <row r="44114">
          <cell r="D44114"/>
        </row>
        <row r="44115">
          <cell r="D44115"/>
        </row>
        <row r="44116">
          <cell r="D44116"/>
        </row>
        <row r="44117">
          <cell r="D44117"/>
        </row>
        <row r="44118">
          <cell r="D44118"/>
        </row>
        <row r="44119">
          <cell r="D44119"/>
        </row>
        <row r="44120">
          <cell r="D44120"/>
        </row>
        <row r="44121">
          <cell r="D44121"/>
        </row>
        <row r="44122">
          <cell r="D44122"/>
        </row>
        <row r="44123">
          <cell r="D44123"/>
        </row>
        <row r="44124">
          <cell r="D44124"/>
        </row>
        <row r="44125">
          <cell r="D44125"/>
        </row>
        <row r="44126">
          <cell r="D44126"/>
        </row>
        <row r="44127">
          <cell r="D44127"/>
        </row>
        <row r="44128">
          <cell r="D44128"/>
        </row>
        <row r="44129">
          <cell r="D44129"/>
        </row>
        <row r="44130">
          <cell r="D44130"/>
        </row>
        <row r="44131">
          <cell r="D44131"/>
        </row>
        <row r="44132">
          <cell r="D44132"/>
        </row>
        <row r="44133">
          <cell r="D44133"/>
        </row>
        <row r="44134">
          <cell r="D44134"/>
        </row>
        <row r="44135">
          <cell r="D44135"/>
        </row>
        <row r="44136">
          <cell r="D44136"/>
        </row>
        <row r="44137">
          <cell r="D44137"/>
        </row>
        <row r="44138">
          <cell r="D44138"/>
        </row>
        <row r="44139">
          <cell r="D44139"/>
        </row>
        <row r="44140">
          <cell r="D44140"/>
        </row>
        <row r="44141">
          <cell r="D44141"/>
        </row>
        <row r="44142">
          <cell r="D44142"/>
        </row>
        <row r="44143">
          <cell r="D44143"/>
        </row>
        <row r="44144">
          <cell r="D44144"/>
        </row>
        <row r="44145">
          <cell r="D44145"/>
        </row>
        <row r="44146">
          <cell r="D44146"/>
        </row>
        <row r="44147">
          <cell r="D44147"/>
        </row>
        <row r="44148">
          <cell r="D44148"/>
        </row>
        <row r="44149">
          <cell r="D44149"/>
        </row>
        <row r="44150">
          <cell r="D44150"/>
        </row>
        <row r="44151">
          <cell r="D44151"/>
        </row>
        <row r="44152">
          <cell r="D44152"/>
        </row>
        <row r="44153">
          <cell r="D44153"/>
        </row>
        <row r="44154">
          <cell r="D44154"/>
        </row>
        <row r="44155">
          <cell r="D44155"/>
        </row>
        <row r="44156">
          <cell r="D44156"/>
        </row>
        <row r="44157">
          <cell r="D44157"/>
        </row>
        <row r="44158">
          <cell r="D44158"/>
        </row>
        <row r="44159">
          <cell r="D44159"/>
        </row>
        <row r="44160">
          <cell r="D44160"/>
        </row>
        <row r="44161">
          <cell r="D44161"/>
        </row>
        <row r="44162">
          <cell r="D44162"/>
        </row>
        <row r="44163">
          <cell r="D44163"/>
        </row>
        <row r="44164">
          <cell r="D44164"/>
        </row>
        <row r="44165">
          <cell r="D44165"/>
        </row>
        <row r="44166">
          <cell r="D44166"/>
        </row>
        <row r="44167">
          <cell r="D44167"/>
        </row>
        <row r="44168">
          <cell r="D44168"/>
        </row>
        <row r="44169">
          <cell r="D44169"/>
        </row>
        <row r="44170">
          <cell r="D44170"/>
        </row>
        <row r="44171">
          <cell r="D44171"/>
        </row>
        <row r="44172">
          <cell r="D44172"/>
        </row>
        <row r="44173">
          <cell r="D44173"/>
        </row>
        <row r="44174">
          <cell r="D44174"/>
        </row>
        <row r="44175">
          <cell r="D44175"/>
        </row>
        <row r="44176">
          <cell r="D44176"/>
        </row>
        <row r="44177">
          <cell r="D44177"/>
        </row>
        <row r="44178">
          <cell r="D44178"/>
        </row>
        <row r="44179">
          <cell r="D44179"/>
        </row>
        <row r="44180">
          <cell r="D44180"/>
        </row>
        <row r="44181">
          <cell r="D44181"/>
        </row>
        <row r="44182">
          <cell r="D44182"/>
        </row>
        <row r="44183">
          <cell r="D44183"/>
        </row>
        <row r="44184">
          <cell r="D44184"/>
        </row>
        <row r="44185">
          <cell r="D44185"/>
        </row>
        <row r="44186">
          <cell r="D44186"/>
        </row>
        <row r="44187">
          <cell r="D44187"/>
        </row>
        <row r="44188">
          <cell r="D44188"/>
        </row>
        <row r="44189">
          <cell r="D44189"/>
        </row>
        <row r="44190">
          <cell r="D44190"/>
        </row>
        <row r="44191">
          <cell r="D44191"/>
        </row>
        <row r="44192">
          <cell r="D44192"/>
        </row>
        <row r="44193">
          <cell r="D44193"/>
        </row>
        <row r="44194">
          <cell r="D44194"/>
        </row>
        <row r="44195">
          <cell r="D44195"/>
        </row>
        <row r="44196">
          <cell r="D44196"/>
        </row>
        <row r="44197">
          <cell r="D44197"/>
        </row>
        <row r="44198">
          <cell r="D44198"/>
        </row>
        <row r="44199">
          <cell r="D44199"/>
        </row>
        <row r="44200">
          <cell r="D44200"/>
        </row>
        <row r="44201">
          <cell r="D44201"/>
        </row>
        <row r="44202">
          <cell r="D44202"/>
        </row>
        <row r="44203">
          <cell r="D44203"/>
        </row>
        <row r="44204">
          <cell r="D44204"/>
        </row>
        <row r="44205">
          <cell r="D44205"/>
        </row>
        <row r="44206">
          <cell r="D44206"/>
        </row>
        <row r="44207">
          <cell r="D44207"/>
        </row>
        <row r="44208">
          <cell r="D44208"/>
        </row>
        <row r="44209">
          <cell r="D44209"/>
        </row>
        <row r="44210">
          <cell r="D44210"/>
        </row>
        <row r="44211">
          <cell r="D44211"/>
        </row>
        <row r="44212">
          <cell r="D44212"/>
        </row>
        <row r="44213">
          <cell r="D44213"/>
        </row>
        <row r="44214">
          <cell r="D44214"/>
        </row>
        <row r="44215">
          <cell r="D44215"/>
        </row>
        <row r="44216">
          <cell r="D44216"/>
        </row>
        <row r="44217">
          <cell r="D44217"/>
        </row>
        <row r="44218">
          <cell r="D44218"/>
        </row>
        <row r="44219">
          <cell r="D44219"/>
        </row>
        <row r="44220">
          <cell r="D44220"/>
        </row>
        <row r="44221">
          <cell r="D44221"/>
        </row>
        <row r="44222">
          <cell r="D44222"/>
        </row>
        <row r="44223">
          <cell r="D44223"/>
        </row>
        <row r="44224">
          <cell r="D44224"/>
        </row>
        <row r="44225">
          <cell r="D44225"/>
        </row>
        <row r="44226">
          <cell r="D44226"/>
        </row>
        <row r="44227">
          <cell r="D44227"/>
        </row>
        <row r="44228">
          <cell r="D44228"/>
        </row>
        <row r="44229">
          <cell r="D44229"/>
        </row>
        <row r="44230">
          <cell r="D44230"/>
        </row>
        <row r="44231">
          <cell r="D44231"/>
        </row>
        <row r="44232">
          <cell r="D44232"/>
        </row>
        <row r="44233">
          <cell r="D44233"/>
        </row>
        <row r="44234">
          <cell r="D44234"/>
        </row>
        <row r="44235">
          <cell r="D44235"/>
        </row>
        <row r="44236">
          <cell r="D44236"/>
        </row>
        <row r="44237">
          <cell r="D44237"/>
        </row>
        <row r="44238">
          <cell r="D44238"/>
        </row>
        <row r="44239">
          <cell r="D44239"/>
        </row>
        <row r="44240">
          <cell r="D44240"/>
        </row>
        <row r="44241">
          <cell r="D44241"/>
        </row>
        <row r="44242">
          <cell r="D44242"/>
        </row>
        <row r="44243">
          <cell r="D44243"/>
        </row>
        <row r="44244">
          <cell r="D44244"/>
        </row>
        <row r="44245">
          <cell r="D44245"/>
        </row>
        <row r="44246">
          <cell r="D44246"/>
        </row>
        <row r="44247">
          <cell r="D44247"/>
        </row>
        <row r="44248">
          <cell r="D44248"/>
        </row>
        <row r="44249">
          <cell r="D44249"/>
        </row>
        <row r="44250">
          <cell r="D44250"/>
        </row>
        <row r="44251">
          <cell r="D44251"/>
        </row>
        <row r="44252">
          <cell r="D44252"/>
        </row>
        <row r="44253">
          <cell r="D44253"/>
        </row>
        <row r="44254">
          <cell r="D44254"/>
        </row>
        <row r="44255">
          <cell r="D44255"/>
        </row>
        <row r="44256">
          <cell r="D44256"/>
        </row>
        <row r="44257">
          <cell r="D44257"/>
        </row>
        <row r="44258">
          <cell r="D44258"/>
        </row>
        <row r="44259">
          <cell r="D44259"/>
        </row>
        <row r="44260">
          <cell r="D44260"/>
        </row>
        <row r="44261">
          <cell r="D44261"/>
        </row>
        <row r="44262">
          <cell r="D44262"/>
        </row>
        <row r="44263">
          <cell r="D44263"/>
        </row>
        <row r="44264">
          <cell r="D44264"/>
        </row>
        <row r="44265">
          <cell r="D44265"/>
        </row>
        <row r="44266">
          <cell r="D44266"/>
        </row>
        <row r="44267">
          <cell r="D44267"/>
        </row>
        <row r="44268">
          <cell r="D44268"/>
        </row>
        <row r="44269">
          <cell r="D44269"/>
        </row>
        <row r="44270">
          <cell r="D44270"/>
        </row>
        <row r="44271">
          <cell r="D44271"/>
        </row>
        <row r="44272">
          <cell r="D44272"/>
        </row>
        <row r="44273">
          <cell r="D44273"/>
        </row>
        <row r="44274">
          <cell r="D44274"/>
        </row>
        <row r="44275">
          <cell r="D44275"/>
        </row>
        <row r="44276">
          <cell r="D44276"/>
        </row>
        <row r="44277">
          <cell r="D44277"/>
        </row>
        <row r="44278">
          <cell r="D44278"/>
        </row>
        <row r="44279">
          <cell r="D44279"/>
        </row>
        <row r="44280">
          <cell r="D44280"/>
        </row>
        <row r="44281">
          <cell r="D44281"/>
        </row>
        <row r="44282">
          <cell r="D44282"/>
        </row>
        <row r="44283">
          <cell r="D44283"/>
        </row>
        <row r="44284">
          <cell r="D44284"/>
        </row>
        <row r="44285">
          <cell r="D44285"/>
        </row>
        <row r="44286">
          <cell r="D44286"/>
        </row>
        <row r="44287">
          <cell r="D44287"/>
        </row>
        <row r="44288">
          <cell r="D44288"/>
        </row>
        <row r="44289">
          <cell r="D44289"/>
        </row>
        <row r="44290">
          <cell r="D44290"/>
        </row>
        <row r="44291">
          <cell r="D44291"/>
        </row>
        <row r="44292">
          <cell r="D44292"/>
        </row>
        <row r="44293">
          <cell r="D44293"/>
        </row>
        <row r="44294">
          <cell r="D44294"/>
        </row>
        <row r="44295">
          <cell r="D44295"/>
        </row>
        <row r="44296">
          <cell r="D44296"/>
        </row>
        <row r="44297">
          <cell r="D44297"/>
        </row>
        <row r="44298">
          <cell r="D44298"/>
        </row>
        <row r="44299">
          <cell r="D44299"/>
        </row>
        <row r="44300">
          <cell r="D44300"/>
        </row>
        <row r="44301">
          <cell r="D44301"/>
        </row>
        <row r="44302">
          <cell r="D44302"/>
        </row>
        <row r="44303">
          <cell r="D44303"/>
        </row>
        <row r="44304">
          <cell r="D44304"/>
        </row>
        <row r="44305">
          <cell r="D44305"/>
        </row>
        <row r="44306">
          <cell r="D44306"/>
        </row>
        <row r="44307">
          <cell r="D44307"/>
        </row>
        <row r="44308">
          <cell r="D44308"/>
        </row>
        <row r="44309">
          <cell r="D44309"/>
        </row>
        <row r="44310">
          <cell r="D44310"/>
        </row>
        <row r="44311">
          <cell r="D44311"/>
        </row>
        <row r="44312">
          <cell r="D44312"/>
        </row>
        <row r="44313">
          <cell r="D44313"/>
        </row>
        <row r="44314">
          <cell r="D44314"/>
        </row>
        <row r="44315">
          <cell r="D44315"/>
        </row>
        <row r="44316">
          <cell r="D44316"/>
        </row>
        <row r="44317">
          <cell r="D44317"/>
        </row>
        <row r="44318">
          <cell r="D44318"/>
        </row>
        <row r="44319">
          <cell r="D44319"/>
        </row>
        <row r="44320">
          <cell r="D44320"/>
        </row>
        <row r="44321">
          <cell r="D44321"/>
        </row>
        <row r="44322">
          <cell r="D44322"/>
        </row>
        <row r="44323">
          <cell r="D44323"/>
        </row>
        <row r="44324">
          <cell r="D44324"/>
        </row>
        <row r="44325">
          <cell r="D44325"/>
        </row>
        <row r="44326">
          <cell r="D44326"/>
        </row>
        <row r="44327">
          <cell r="D44327"/>
        </row>
        <row r="44328">
          <cell r="D44328"/>
        </row>
        <row r="44329">
          <cell r="D44329"/>
        </row>
        <row r="44330">
          <cell r="D44330"/>
        </row>
        <row r="44331">
          <cell r="D44331"/>
        </row>
        <row r="44332">
          <cell r="D44332"/>
        </row>
        <row r="44333">
          <cell r="D44333"/>
        </row>
        <row r="44334">
          <cell r="D44334"/>
        </row>
        <row r="44335">
          <cell r="D44335"/>
        </row>
        <row r="44336">
          <cell r="D44336"/>
        </row>
        <row r="44337">
          <cell r="D44337"/>
        </row>
        <row r="44338">
          <cell r="D44338"/>
        </row>
        <row r="44339">
          <cell r="D44339"/>
        </row>
        <row r="44340">
          <cell r="D44340"/>
        </row>
        <row r="44341">
          <cell r="D44341"/>
        </row>
        <row r="44342">
          <cell r="D44342"/>
        </row>
        <row r="44343">
          <cell r="D44343"/>
        </row>
        <row r="44344">
          <cell r="D44344"/>
        </row>
        <row r="44345">
          <cell r="D44345"/>
        </row>
        <row r="44346">
          <cell r="D44346"/>
        </row>
        <row r="44347">
          <cell r="D44347"/>
        </row>
        <row r="44348">
          <cell r="D44348"/>
        </row>
        <row r="44349">
          <cell r="D44349"/>
        </row>
        <row r="44350">
          <cell r="D44350"/>
        </row>
        <row r="44351">
          <cell r="D44351"/>
        </row>
        <row r="44352">
          <cell r="D44352"/>
        </row>
        <row r="44353">
          <cell r="D44353"/>
        </row>
        <row r="44354">
          <cell r="D44354"/>
        </row>
        <row r="44355">
          <cell r="D44355"/>
        </row>
        <row r="44356">
          <cell r="D44356"/>
        </row>
        <row r="44357">
          <cell r="D44357"/>
        </row>
        <row r="44358">
          <cell r="D44358"/>
        </row>
        <row r="44359">
          <cell r="D44359"/>
        </row>
        <row r="44360">
          <cell r="D44360"/>
        </row>
        <row r="44361">
          <cell r="D44361"/>
        </row>
        <row r="44362">
          <cell r="D44362"/>
        </row>
        <row r="44363">
          <cell r="D44363"/>
        </row>
        <row r="44364">
          <cell r="D44364"/>
        </row>
        <row r="44365">
          <cell r="D44365"/>
        </row>
        <row r="44366">
          <cell r="D44366"/>
        </row>
        <row r="44367">
          <cell r="D44367"/>
        </row>
        <row r="44368">
          <cell r="D44368"/>
        </row>
        <row r="44369">
          <cell r="D44369"/>
        </row>
        <row r="44370">
          <cell r="D44370"/>
        </row>
        <row r="44371">
          <cell r="D44371"/>
        </row>
        <row r="44372">
          <cell r="D44372"/>
        </row>
        <row r="44373">
          <cell r="D44373"/>
        </row>
        <row r="44374">
          <cell r="D44374"/>
        </row>
        <row r="44375">
          <cell r="D44375"/>
        </row>
        <row r="44376">
          <cell r="D44376"/>
        </row>
        <row r="44377">
          <cell r="D44377"/>
        </row>
        <row r="44378">
          <cell r="D44378"/>
        </row>
        <row r="44379">
          <cell r="D44379"/>
        </row>
        <row r="44380">
          <cell r="D44380"/>
        </row>
        <row r="44381">
          <cell r="D44381"/>
        </row>
        <row r="44382">
          <cell r="D44382"/>
        </row>
        <row r="44383">
          <cell r="D44383"/>
        </row>
        <row r="44384">
          <cell r="D44384"/>
        </row>
        <row r="44385">
          <cell r="D44385"/>
        </row>
        <row r="44386">
          <cell r="D44386"/>
        </row>
        <row r="44387">
          <cell r="D44387"/>
        </row>
        <row r="44388">
          <cell r="D44388"/>
        </row>
        <row r="44389">
          <cell r="D44389"/>
        </row>
        <row r="44390">
          <cell r="D44390"/>
        </row>
        <row r="44391">
          <cell r="D44391"/>
        </row>
        <row r="44392">
          <cell r="D44392"/>
        </row>
        <row r="44393">
          <cell r="D44393"/>
        </row>
        <row r="44394">
          <cell r="D44394"/>
        </row>
        <row r="44395">
          <cell r="D44395"/>
        </row>
        <row r="44396">
          <cell r="D44396"/>
        </row>
        <row r="44397">
          <cell r="D44397"/>
        </row>
        <row r="44398">
          <cell r="D44398"/>
        </row>
        <row r="44399">
          <cell r="D44399"/>
        </row>
        <row r="44400">
          <cell r="D44400"/>
        </row>
        <row r="44401">
          <cell r="D44401"/>
        </row>
        <row r="44402">
          <cell r="D44402"/>
        </row>
        <row r="44403">
          <cell r="D44403"/>
        </row>
        <row r="44404">
          <cell r="D44404"/>
        </row>
        <row r="44405">
          <cell r="D44405"/>
        </row>
        <row r="44406">
          <cell r="D44406"/>
        </row>
        <row r="44407">
          <cell r="D44407"/>
        </row>
        <row r="44408">
          <cell r="D44408"/>
        </row>
        <row r="44409">
          <cell r="D44409"/>
        </row>
        <row r="44410">
          <cell r="D44410"/>
        </row>
        <row r="44411">
          <cell r="D44411"/>
        </row>
        <row r="44412">
          <cell r="D44412"/>
        </row>
        <row r="44413">
          <cell r="D44413"/>
        </row>
        <row r="44414">
          <cell r="D44414"/>
        </row>
        <row r="44415">
          <cell r="D44415"/>
        </row>
        <row r="44416">
          <cell r="D44416"/>
        </row>
        <row r="44417">
          <cell r="D44417"/>
        </row>
        <row r="44418">
          <cell r="D44418"/>
        </row>
        <row r="44419">
          <cell r="D44419"/>
        </row>
        <row r="44420">
          <cell r="D44420"/>
        </row>
        <row r="44421">
          <cell r="D44421"/>
        </row>
        <row r="44422">
          <cell r="D44422"/>
        </row>
        <row r="44423">
          <cell r="D44423"/>
        </row>
        <row r="44424">
          <cell r="D44424"/>
        </row>
        <row r="44425">
          <cell r="D44425"/>
        </row>
        <row r="44426">
          <cell r="D44426"/>
        </row>
        <row r="44427">
          <cell r="D44427"/>
        </row>
        <row r="44428">
          <cell r="D44428"/>
        </row>
        <row r="44429">
          <cell r="D44429"/>
        </row>
        <row r="44430">
          <cell r="D44430"/>
        </row>
        <row r="44431">
          <cell r="D44431"/>
        </row>
        <row r="44432">
          <cell r="D44432"/>
        </row>
        <row r="44433">
          <cell r="D44433"/>
        </row>
        <row r="44434">
          <cell r="D44434"/>
        </row>
        <row r="44435">
          <cell r="D44435"/>
        </row>
        <row r="44436">
          <cell r="D44436"/>
        </row>
        <row r="44437">
          <cell r="D44437"/>
        </row>
        <row r="44438">
          <cell r="D44438"/>
        </row>
        <row r="44439">
          <cell r="D44439"/>
        </row>
        <row r="44440">
          <cell r="D44440"/>
        </row>
        <row r="44441">
          <cell r="D44441"/>
        </row>
        <row r="44442">
          <cell r="D44442"/>
        </row>
        <row r="44443">
          <cell r="D44443"/>
        </row>
        <row r="44444">
          <cell r="D44444"/>
        </row>
        <row r="44445">
          <cell r="D44445"/>
        </row>
        <row r="44446">
          <cell r="D44446"/>
        </row>
        <row r="44447">
          <cell r="D44447"/>
        </row>
        <row r="44448">
          <cell r="D44448"/>
        </row>
        <row r="44449">
          <cell r="D44449"/>
        </row>
        <row r="44450">
          <cell r="D44450"/>
        </row>
        <row r="44451">
          <cell r="D44451"/>
        </row>
        <row r="44452">
          <cell r="D44452"/>
        </row>
        <row r="44453">
          <cell r="D44453"/>
        </row>
        <row r="44454">
          <cell r="D44454"/>
        </row>
        <row r="44455">
          <cell r="D44455"/>
        </row>
        <row r="44456">
          <cell r="D44456"/>
        </row>
        <row r="44457">
          <cell r="D44457"/>
        </row>
        <row r="44458">
          <cell r="D44458"/>
        </row>
        <row r="44459">
          <cell r="D44459"/>
        </row>
        <row r="44460">
          <cell r="D44460"/>
        </row>
        <row r="44461">
          <cell r="D44461"/>
        </row>
        <row r="44462">
          <cell r="D44462"/>
        </row>
        <row r="44463">
          <cell r="D44463"/>
        </row>
        <row r="44464">
          <cell r="D44464"/>
        </row>
        <row r="44465">
          <cell r="D44465"/>
        </row>
        <row r="44466">
          <cell r="D44466"/>
        </row>
        <row r="44467">
          <cell r="D44467"/>
        </row>
        <row r="44468">
          <cell r="D44468"/>
        </row>
        <row r="44469">
          <cell r="D44469"/>
        </row>
        <row r="44470">
          <cell r="D44470"/>
        </row>
        <row r="44471">
          <cell r="D44471"/>
        </row>
        <row r="44472">
          <cell r="D44472"/>
        </row>
        <row r="44473">
          <cell r="D44473"/>
        </row>
        <row r="44474">
          <cell r="D44474"/>
        </row>
        <row r="44475">
          <cell r="D44475"/>
        </row>
        <row r="44476">
          <cell r="D44476"/>
        </row>
        <row r="44477">
          <cell r="D44477"/>
        </row>
        <row r="44478">
          <cell r="D44478"/>
        </row>
        <row r="44479">
          <cell r="D44479"/>
        </row>
        <row r="44480">
          <cell r="D44480"/>
        </row>
        <row r="44481">
          <cell r="D44481"/>
        </row>
        <row r="44482">
          <cell r="D44482"/>
        </row>
        <row r="44483">
          <cell r="D44483"/>
        </row>
        <row r="44484">
          <cell r="D44484"/>
        </row>
        <row r="44485">
          <cell r="D44485"/>
        </row>
        <row r="44486">
          <cell r="D44486"/>
        </row>
        <row r="44487">
          <cell r="D44487"/>
        </row>
        <row r="44488">
          <cell r="D44488"/>
        </row>
        <row r="44489">
          <cell r="D44489"/>
        </row>
        <row r="44490">
          <cell r="D44490"/>
        </row>
        <row r="44491">
          <cell r="D44491"/>
        </row>
        <row r="44492">
          <cell r="D44492"/>
        </row>
        <row r="44493">
          <cell r="D44493"/>
        </row>
        <row r="44494">
          <cell r="D44494"/>
        </row>
        <row r="44495">
          <cell r="D44495"/>
        </row>
        <row r="44496">
          <cell r="D44496"/>
        </row>
        <row r="44497">
          <cell r="D44497"/>
        </row>
        <row r="44498">
          <cell r="D44498"/>
        </row>
        <row r="44499">
          <cell r="D44499"/>
        </row>
        <row r="44500">
          <cell r="D44500"/>
        </row>
        <row r="44501">
          <cell r="D44501"/>
        </row>
        <row r="44502">
          <cell r="D44502"/>
        </row>
        <row r="44503">
          <cell r="D44503"/>
        </row>
        <row r="44504">
          <cell r="D44504"/>
        </row>
        <row r="44505">
          <cell r="D44505"/>
        </row>
        <row r="44506">
          <cell r="D44506"/>
        </row>
        <row r="44507">
          <cell r="D44507"/>
        </row>
        <row r="44508">
          <cell r="D44508"/>
        </row>
        <row r="44509">
          <cell r="D44509"/>
        </row>
        <row r="44510">
          <cell r="D44510"/>
        </row>
        <row r="44511">
          <cell r="D44511"/>
        </row>
        <row r="44512">
          <cell r="D44512"/>
        </row>
        <row r="44513">
          <cell r="D44513"/>
        </row>
        <row r="44514">
          <cell r="D44514"/>
        </row>
        <row r="44515">
          <cell r="D44515"/>
        </row>
        <row r="44516">
          <cell r="D44516"/>
        </row>
        <row r="44517">
          <cell r="D44517"/>
        </row>
        <row r="44518">
          <cell r="D44518"/>
        </row>
        <row r="44519">
          <cell r="D44519"/>
        </row>
        <row r="44520">
          <cell r="D44520"/>
        </row>
        <row r="44521">
          <cell r="D44521"/>
        </row>
        <row r="44522">
          <cell r="D44522"/>
        </row>
        <row r="44523">
          <cell r="D44523"/>
        </row>
        <row r="44524">
          <cell r="D44524"/>
        </row>
        <row r="44525">
          <cell r="D44525"/>
        </row>
        <row r="44526">
          <cell r="D44526"/>
        </row>
        <row r="44527">
          <cell r="D44527"/>
        </row>
        <row r="44528">
          <cell r="D44528"/>
        </row>
        <row r="44529">
          <cell r="D44529"/>
        </row>
        <row r="44530">
          <cell r="D44530"/>
        </row>
        <row r="44531">
          <cell r="D44531"/>
        </row>
        <row r="44532">
          <cell r="D44532"/>
        </row>
        <row r="44533">
          <cell r="D44533"/>
        </row>
        <row r="44534">
          <cell r="D44534"/>
        </row>
        <row r="44535">
          <cell r="D44535"/>
        </row>
        <row r="44536">
          <cell r="D44536"/>
        </row>
        <row r="44537">
          <cell r="D44537"/>
        </row>
        <row r="44538">
          <cell r="D44538"/>
        </row>
        <row r="44539">
          <cell r="D44539"/>
        </row>
        <row r="44540">
          <cell r="D44540"/>
        </row>
        <row r="44541">
          <cell r="D44541"/>
        </row>
        <row r="44542">
          <cell r="D44542"/>
        </row>
        <row r="44543">
          <cell r="D44543"/>
        </row>
        <row r="44544">
          <cell r="D44544"/>
        </row>
        <row r="44545">
          <cell r="D44545"/>
        </row>
        <row r="44546">
          <cell r="D44546"/>
        </row>
        <row r="44547">
          <cell r="D44547"/>
        </row>
        <row r="44548">
          <cell r="D44548"/>
        </row>
        <row r="44549">
          <cell r="D44549"/>
        </row>
        <row r="44550">
          <cell r="D44550"/>
        </row>
        <row r="44551">
          <cell r="D44551"/>
        </row>
        <row r="44552">
          <cell r="D44552"/>
        </row>
        <row r="44553">
          <cell r="D44553"/>
        </row>
        <row r="44554">
          <cell r="D44554"/>
        </row>
        <row r="44555">
          <cell r="D44555"/>
        </row>
        <row r="44556">
          <cell r="D44556"/>
        </row>
        <row r="44557">
          <cell r="D44557"/>
        </row>
        <row r="44558">
          <cell r="D44558"/>
        </row>
        <row r="44559">
          <cell r="D44559"/>
        </row>
        <row r="44560">
          <cell r="D44560"/>
        </row>
        <row r="44561">
          <cell r="D44561"/>
        </row>
        <row r="44562">
          <cell r="D44562"/>
        </row>
        <row r="44563">
          <cell r="D44563"/>
        </row>
        <row r="44564">
          <cell r="D44564"/>
        </row>
        <row r="44565">
          <cell r="D44565"/>
        </row>
        <row r="44566">
          <cell r="D44566"/>
        </row>
        <row r="44567">
          <cell r="D44567"/>
        </row>
        <row r="44568">
          <cell r="D44568"/>
        </row>
        <row r="44569">
          <cell r="D44569"/>
        </row>
        <row r="44570">
          <cell r="D44570"/>
        </row>
        <row r="44571">
          <cell r="D44571"/>
        </row>
        <row r="44572">
          <cell r="D44572"/>
        </row>
        <row r="44573">
          <cell r="D44573"/>
        </row>
        <row r="44574">
          <cell r="D44574"/>
        </row>
        <row r="44575">
          <cell r="D44575"/>
        </row>
        <row r="44576">
          <cell r="D44576"/>
        </row>
        <row r="44577">
          <cell r="D44577"/>
        </row>
        <row r="44578">
          <cell r="D44578"/>
        </row>
        <row r="44579">
          <cell r="D44579"/>
        </row>
        <row r="44580">
          <cell r="D44580"/>
        </row>
        <row r="44581">
          <cell r="D44581"/>
        </row>
        <row r="44582">
          <cell r="D44582"/>
        </row>
        <row r="44583">
          <cell r="D44583"/>
        </row>
        <row r="44584">
          <cell r="D44584"/>
        </row>
        <row r="44585">
          <cell r="D44585"/>
        </row>
        <row r="44586">
          <cell r="D44586"/>
        </row>
        <row r="44587">
          <cell r="D44587"/>
        </row>
        <row r="44588">
          <cell r="D44588"/>
        </row>
        <row r="44589">
          <cell r="D44589"/>
        </row>
        <row r="44590">
          <cell r="D44590"/>
        </row>
        <row r="44591">
          <cell r="D44591"/>
        </row>
        <row r="44592">
          <cell r="D44592"/>
        </row>
        <row r="44593">
          <cell r="D44593"/>
        </row>
        <row r="44594">
          <cell r="D44594"/>
        </row>
        <row r="44595">
          <cell r="D44595"/>
        </row>
        <row r="44596">
          <cell r="D44596"/>
        </row>
        <row r="44597">
          <cell r="D44597"/>
        </row>
        <row r="44598">
          <cell r="D44598"/>
        </row>
        <row r="44599">
          <cell r="D44599"/>
        </row>
        <row r="44600">
          <cell r="D44600"/>
        </row>
        <row r="44601">
          <cell r="D44601"/>
        </row>
        <row r="44602">
          <cell r="D44602"/>
        </row>
        <row r="44603">
          <cell r="D44603"/>
        </row>
        <row r="44604">
          <cell r="D44604"/>
        </row>
        <row r="44605">
          <cell r="D44605"/>
        </row>
        <row r="44606">
          <cell r="D44606"/>
        </row>
        <row r="44607">
          <cell r="D44607"/>
        </row>
        <row r="44608">
          <cell r="D44608"/>
        </row>
        <row r="44609">
          <cell r="D44609"/>
        </row>
        <row r="44610">
          <cell r="D44610"/>
        </row>
        <row r="44611">
          <cell r="D44611"/>
        </row>
        <row r="44612">
          <cell r="D44612"/>
        </row>
        <row r="44613">
          <cell r="D44613"/>
        </row>
        <row r="44614">
          <cell r="D44614"/>
        </row>
        <row r="44615">
          <cell r="D44615"/>
        </row>
        <row r="44616">
          <cell r="D44616"/>
        </row>
        <row r="44617">
          <cell r="D44617"/>
        </row>
        <row r="44618">
          <cell r="D44618"/>
        </row>
        <row r="44619">
          <cell r="D44619"/>
        </row>
        <row r="44620">
          <cell r="D44620"/>
        </row>
        <row r="44621">
          <cell r="D44621"/>
        </row>
        <row r="44622">
          <cell r="D44622"/>
        </row>
        <row r="44623">
          <cell r="D44623"/>
        </row>
        <row r="44624">
          <cell r="D44624"/>
        </row>
        <row r="44625">
          <cell r="D44625"/>
        </row>
        <row r="44626">
          <cell r="D44626"/>
        </row>
        <row r="44627">
          <cell r="D44627"/>
        </row>
        <row r="44628">
          <cell r="D44628"/>
        </row>
        <row r="44629">
          <cell r="D44629"/>
        </row>
        <row r="44630">
          <cell r="D44630"/>
        </row>
        <row r="44631">
          <cell r="D44631"/>
        </row>
        <row r="44632">
          <cell r="D44632"/>
        </row>
        <row r="44633">
          <cell r="D44633"/>
        </row>
        <row r="44634">
          <cell r="D44634"/>
        </row>
        <row r="44635">
          <cell r="D44635"/>
        </row>
        <row r="44636">
          <cell r="D44636"/>
        </row>
        <row r="44637">
          <cell r="D44637"/>
        </row>
        <row r="44638">
          <cell r="D44638"/>
        </row>
        <row r="44639">
          <cell r="D44639"/>
        </row>
        <row r="44640">
          <cell r="D44640"/>
        </row>
        <row r="44641">
          <cell r="D44641"/>
        </row>
        <row r="44642">
          <cell r="D44642"/>
        </row>
        <row r="44643">
          <cell r="D44643"/>
        </row>
        <row r="44644">
          <cell r="D44644"/>
        </row>
        <row r="44645">
          <cell r="D44645"/>
        </row>
        <row r="44646">
          <cell r="D44646"/>
        </row>
        <row r="44647">
          <cell r="D44647"/>
        </row>
        <row r="44648">
          <cell r="D44648"/>
        </row>
        <row r="44649">
          <cell r="D44649"/>
        </row>
        <row r="44650">
          <cell r="D44650"/>
        </row>
        <row r="44651">
          <cell r="D44651"/>
        </row>
        <row r="44652">
          <cell r="D44652"/>
        </row>
        <row r="44653">
          <cell r="D44653"/>
        </row>
        <row r="44654">
          <cell r="D44654"/>
        </row>
        <row r="44655">
          <cell r="D44655"/>
        </row>
        <row r="44656">
          <cell r="D44656"/>
        </row>
        <row r="44657">
          <cell r="D44657"/>
        </row>
        <row r="44658">
          <cell r="D44658"/>
        </row>
        <row r="44659">
          <cell r="D44659"/>
        </row>
        <row r="44660">
          <cell r="D44660"/>
        </row>
        <row r="44661">
          <cell r="D44661"/>
        </row>
        <row r="44662">
          <cell r="D44662"/>
        </row>
        <row r="44663">
          <cell r="D44663"/>
        </row>
        <row r="44664">
          <cell r="D44664"/>
        </row>
        <row r="44665">
          <cell r="D44665"/>
        </row>
        <row r="44666">
          <cell r="D44666"/>
        </row>
        <row r="44667">
          <cell r="D44667"/>
        </row>
        <row r="44668">
          <cell r="D44668"/>
        </row>
        <row r="44669">
          <cell r="D44669"/>
        </row>
        <row r="44670">
          <cell r="D44670"/>
        </row>
        <row r="44671">
          <cell r="D44671"/>
        </row>
        <row r="44672">
          <cell r="D44672"/>
        </row>
        <row r="44673">
          <cell r="D44673"/>
        </row>
        <row r="44674">
          <cell r="D44674"/>
        </row>
        <row r="44675">
          <cell r="D44675"/>
        </row>
        <row r="44676">
          <cell r="D44676"/>
        </row>
        <row r="44677">
          <cell r="D44677"/>
        </row>
        <row r="44678">
          <cell r="D44678"/>
        </row>
        <row r="44679">
          <cell r="D44679"/>
        </row>
        <row r="44680">
          <cell r="D44680"/>
        </row>
        <row r="44681">
          <cell r="D44681"/>
        </row>
        <row r="44682">
          <cell r="D44682"/>
        </row>
        <row r="44683">
          <cell r="D44683"/>
        </row>
        <row r="44684">
          <cell r="D44684"/>
        </row>
        <row r="44685">
          <cell r="D44685"/>
        </row>
        <row r="44686">
          <cell r="D44686"/>
        </row>
        <row r="44687">
          <cell r="D44687"/>
        </row>
        <row r="44688">
          <cell r="D44688"/>
        </row>
        <row r="44689">
          <cell r="D44689"/>
        </row>
        <row r="44690">
          <cell r="D44690"/>
        </row>
        <row r="44691">
          <cell r="D44691"/>
        </row>
        <row r="44692">
          <cell r="D44692"/>
        </row>
        <row r="44693">
          <cell r="D44693"/>
        </row>
        <row r="44694">
          <cell r="D44694"/>
        </row>
        <row r="44695">
          <cell r="D44695"/>
        </row>
        <row r="44696">
          <cell r="D44696"/>
        </row>
        <row r="44697">
          <cell r="D44697"/>
        </row>
        <row r="44698">
          <cell r="D44698"/>
        </row>
        <row r="44699">
          <cell r="D44699"/>
        </row>
        <row r="44700">
          <cell r="D44700"/>
        </row>
        <row r="44701">
          <cell r="D44701"/>
        </row>
        <row r="44702">
          <cell r="D44702"/>
        </row>
        <row r="44703">
          <cell r="D44703"/>
        </row>
        <row r="44704">
          <cell r="D44704"/>
        </row>
        <row r="44705">
          <cell r="D44705"/>
        </row>
        <row r="44706">
          <cell r="D44706"/>
        </row>
        <row r="44707">
          <cell r="D44707"/>
        </row>
        <row r="44708">
          <cell r="D44708"/>
        </row>
        <row r="44709">
          <cell r="D44709"/>
        </row>
        <row r="44710">
          <cell r="D44710"/>
        </row>
        <row r="44711">
          <cell r="D44711"/>
        </row>
        <row r="44712">
          <cell r="D44712"/>
        </row>
        <row r="44713">
          <cell r="D44713"/>
        </row>
        <row r="44714">
          <cell r="D44714"/>
        </row>
        <row r="44715">
          <cell r="D44715"/>
        </row>
        <row r="44716">
          <cell r="D44716"/>
        </row>
        <row r="44717">
          <cell r="D44717"/>
        </row>
        <row r="44718">
          <cell r="D44718"/>
        </row>
        <row r="44719">
          <cell r="D44719"/>
        </row>
        <row r="44720">
          <cell r="D44720"/>
        </row>
        <row r="44721">
          <cell r="D44721"/>
        </row>
        <row r="44722">
          <cell r="D44722"/>
        </row>
        <row r="44723">
          <cell r="D44723"/>
        </row>
        <row r="44724">
          <cell r="D44724"/>
        </row>
        <row r="44725">
          <cell r="D44725"/>
        </row>
        <row r="44726">
          <cell r="D44726"/>
        </row>
        <row r="44727">
          <cell r="D44727"/>
        </row>
        <row r="44728">
          <cell r="D44728"/>
        </row>
        <row r="44729">
          <cell r="D44729"/>
        </row>
        <row r="44730">
          <cell r="D44730"/>
        </row>
        <row r="44731">
          <cell r="D44731"/>
        </row>
        <row r="44732">
          <cell r="D44732"/>
        </row>
        <row r="44733">
          <cell r="D44733"/>
        </row>
        <row r="44734">
          <cell r="D44734"/>
        </row>
        <row r="44735">
          <cell r="D44735"/>
        </row>
        <row r="44736">
          <cell r="D44736"/>
        </row>
        <row r="44737">
          <cell r="D44737"/>
        </row>
        <row r="44738">
          <cell r="D44738"/>
        </row>
        <row r="44739">
          <cell r="D44739"/>
        </row>
        <row r="44740">
          <cell r="D44740"/>
        </row>
        <row r="44741">
          <cell r="D44741"/>
        </row>
        <row r="44742">
          <cell r="D44742"/>
        </row>
        <row r="44743">
          <cell r="D44743"/>
        </row>
        <row r="44744">
          <cell r="D44744"/>
        </row>
        <row r="44745">
          <cell r="D44745"/>
        </row>
        <row r="44746">
          <cell r="D44746"/>
        </row>
        <row r="44747">
          <cell r="D44747"/>
        </row>
        <row r="44748">
          <cell r="D44748"/>
        </row>
        <row r="44749">
          <cell r="D44749"/>
        </row>
        <row r="44750">
          <cell r="D44750"/>
        </row>
        <row r="44751">
          <cell r="D44751"/>
        </row>
        <row r="44752">
          <cell r="D44752"/>
        </row>
        <row r="44753">
          <cell r="D44753"/>
        </row>
        <row r="44754">
          <cell r="D44754"/>
        </row>
        <row r="44755">
          <cell r="D44755"/>
        </row>
        <row r="44756">
          <cell r="D44756"/>
        </row>
        <row r="44757">
          <cell r="D44757"/>
        </row>
        <row r="44758">
          <cell r="D44758"/>
        </row>
        <row r="44759">
          <cell r="D44759"/>
        </row>
        <row r="44760">
          <cell r="D44760"/>
        </row>
        <row r="44761">
          <cell r="D44761"/>
        </row>
        <row r="44762">
          <cell r="D44762"/>
        </row>
        <row r="44763">
          <cell r="D44763"/>
        </row>
        <row r="44764">
          <cell r="D44764"/>
        </row>
        <row r="44765">
          <cell r="D44765"/>
        </row>
        <row r="44766">
          <cell r="D44766"/>
        </row>
        <row r="44767">
          <cell r="D44767"/>
        </row>
        <row r="44768">
          <cell r="D44768"/>
        </row>
        <row r="44769">
          <cell r="D44769"/>
        </row>
        <row r="44770">
          <cell r="D44770"/>
        </row>
        <row r="44771">
          <cell r="D44771"/>
        </row>
        <row r="44772">
          <cell r="D44772"/>
        </row>
        <row r="44773">
          <cell r="D44773"/>
        </row>
        <row r="44774">
          <cell r="D44774"/>
        </row>
        <row r="44775">
          <cell r="D44775"/>
        </row>
        <row r="44776">
          <cell r="D44776"/>
        </row>
        <row r="44777">
          <cell r="D44777"/>
        </row>
        <row r="44778">
          <cell r="D44778"/>
        </row>
        <row r="44779">
          <cell r="D44779"/>
        </row>
        <row r="44780">
          <cell r="D44780"/>
        </row>
        <row r="44781">
          <cell r="D44781"/>
        </row>
        <row r="44782">
          <cell r="D44782"/>
        </row>
        <row r="44783">
          <cell r="D44783"/>
        </row>
        <row r="44784">
          <cell r="D44784"/>
        </row>
        <row r="44785">
          <cell r="D44785"/>
        </row>
        <row r="44786">
          <cell r="D44786"/>
        </row>
        <row r="44787">
          <cell r="D44787"/>
        </row>
        <row r="44788">
          <cell r="D44788"/>
        </row>
        <row r="44789">
          <cell r="D44789"/>
        </row>
        <row r="44790">
          <cell r="D44790"/>
        </row>
        <row r="44791">
          <cell r="D44791"/>
        </row>
        <row r="44792">
          <cell r="D44792"/>
        </row>
        <row r="44793">
          <cell r="D44793"/>
        </row>
        <row r="44794">
          <cell r="D44794"/>
        </row>
        <row r="44795">
          <cell r="D44795"/>
        </row>
        <row r="44796">
          <cell r="D44796"/>
        </row>
        <row r="44797">
          <cell r="D44797"/>
        </row>
        <row r="44798">
          <cell r="D44798"/>
        </row>
        <row r="44799">
          <cell r="D44799"/>
        </row>
        <row r="44800">
          <cell r="D44800"/>
        </row>
        <row r="44801">
          <cell r="D44801"/>
        </row>
        <row r="44802">
          <cell r="D44802"/>
        </row>
        <row r="44803">
          <cell r="D44803"/>
        </row>
        <row r="44804">
          <cell r="D44804"/>
        </row>
        <row r="44805">
          <cell r="D44805"/>
        </row>
        <row r="44806">
          <cell r="D44806"/>
        </row>
        <row r="44807">
          <cell r="D44807"/>
        </row>
        <row r="44808">
          <cell r="D44808"/>
        </row>
        <row r="44809">
          <cell r="D44809"/>
        </row>
        <row r="44810">
          <cell r="D44810"/>
        </row>
        <row r="44811">
          <cell r="D44811"/>
        </row>
        <row r="44812">
          <cell r="D44812"/>
        </row>
        <row r="44813">
          <cell r="D44813"/>
        </row>
        <row r="44814">
          <cell r="D44814"/>
        </row>
        <row r="44815">
          <cell r="D44815"/>
        </row>
        <row r="44816">
          <cell r="D44816"/>
        </row>
        <row r="44817">
          <cell r="D44817"/>
        </row>
        <row r="44818">
          <cell r="D44818"/>
        </row>
        <row r="44819">
          <cell r="D44819"/>
        </row>
        <row r="44820">
          <cell r="D44820"/>
        </row>
        <row r="44821">
          <cell r="D44821"/>
        </row>
        <row r="44822">
          <cell r="D44822"/>
        </row>
        <row r="44823">
          <cell r="D44823"/>
        </row>
        <row r="44824">
          <cell r="D44824"/>
        </row>
        <row r="44825">
          <cell r="D44825"/>
        </row>
        <row r="44826">
          <cell r="D44826"/>
        </row>
        <row r="44827">
          <cell r="D44827"/>
        </row>
        <row r="44828">
          <cell r="D44828"/>
        </row>
        <row r="44829">
          <cell r="D44829"/>
        </row>
        <row r="44830">
          <cell r="D44830"/>
        </row>
        <row r="44831">
          <cell r="D44831"/>
        </row>
        <row r="44832">
          <cell r="D44832"/>
        </row>
        <row r="44833">
          <cell r="D44833"/>
        </row>
        <row r="44834">
          <cell r="D44834"/>
        </row>
        <row r="44835">
          <cell r="D44835"/>
        </row>
        <row r="44836">
          <cell r="D44836"/>
        </row>
        <row r="44837">
          <cell r="D44837"/>
        </row>
        <row r="44838">
          <cell r="D44838"/>
        </row>
        <row r="44839">
          <cell r="D44839"/>
        </row>
        <row r="44840">
          <cell r="D44840"/>
        </row>
        <row r="44841">
          <cell r="D44841"/>
        </row>
        <row r="44842">
          <cell r="D44842"/>
        </row>
        <row r="44843">
          <cell r="D44843"/>
        </row>
        <row r="44844">
          <cell r="D44844"/>
        </row>
        <row r="44845">
          <cell r="D44845"/>
        </row>
        <row r="44846">
          <cell r="D44846"/>
        </row>
        <row r="44847">
          <cell r="D44847"/>
        </row>
        <row r="44848">
          <cell r="D44848"/>
        </row>
        <row r="44849">
          <cell r="D44849"/>
        </row>
        <row r="44850">
          <cell r="D44850"/>
        </row>
        <row r="44851">
          <cell r="D44851"/>
        </row>
        <row r="44852">
          <cell r="D44852"/>
        </row>
        <row r="44853">
          <cell r="D44853"/>
        </row>
        <row r="44854">
          <cell r="D44854"/>
        </row>
        <row r="44855">
          <cell r="D44855"/>
        </row>
        <row r="44856">
          <cell r="D44856"/>
        </row>
        <row r="44857">
          <cell r="D44857"/>
        </row>
        <row r="44858">
          <cell r="D44858"/>
        </row>
        <row r="44859">
          <cell r="D44859"/>
        </row>
        <row r="44860">
          <cell r="D44860"/>
        </row>
        <row r="44861">
          <cell r="D44861"/>
        </row>
        <row r="44862">
          <cell r="D44862"/>
        </row>
        <row r="44863">
          <cell r="D44863"/>
        </row>
        <row r="44864">
          <cell r="D44864"/>
        </row>
        <row r="44865">
          <cell r="D44865"/>
        </row>
        <row r="44866">
          <cell r="D44866"/>
        </row>
        <row r="44867">
          <cell r="D44867"/>
        </row>
        <row r="44868">
          <cell r="D44868"/>
        </row>
        <row r="44869">
          <cell r="D44869"/>
        </row>
        <row r="44870">
          <cell r="D44870"/>
        </row>
        <row r="44871">
          <cell r="D44871"/>
        </row>
        <row r="44872">
          <cell r="D44872"/>
        </row>
        <row r="44873">
          <cell r="D44873"/>
        </row>
        <row r="44874">
          <cell r="D44874"/>
        </row>
        <row r="44875">
          <cell r="D44875"/>
        </row>
        <row r="44876">
          <cell r="D44876"/>
        </row>
        <row r="44877">
          <cell r="D44877"/>
        </row>
        <row r="44878">
          <cell r="D44878"/>
        </row>
        <row r="44879">
          <cell r="D44879"/>
        </row>
        <row r="44880">
          <cell r="D44880"/>
        </row>
        <row r="44881">
          <cell r="D44881"/>
        </row>
        <row r="44882">
          <cell r="D44882"/>
        </row>
        <row r="44883">
          <cell r="D44883"/>
        </row>
        <row r="44884">
          <cell r="D44884"/>
        </row>
        <row r="44885">
          <cell r="D44885"/>
        </row>
        <row r="44886">
          <cell r="D44886"/>
        </row>
        <row r="44887">
          <cell r="D44887"/>
        </row>
        <row r="44888">
          <cell r="D44888"/>
        </row>
        <row r="44889">
          <cell r="D44889"/>
        </row>
        <row r="44890">
          <cell r="D44890"/>
        </row>
        <row r="44891">
          <cell r="D44891"/>
        </row>
        <row r="44892">
          <cell r="D44892"/>
        </row>
        <row r="44893">
          <cell r="D44893"/>
        </row>
        <row r="44894">
          <cell r="D44894"/>
        </row>
        <row r="44895">
          <cell r="D44895"/>
        </row>
        <row r="44896">
          <cell r="D44896"/>
        </row>
        <row r="44897">
          <cell r="D44897"/>
        </row>
        <row r="44898">
          <cell r="D44898"/>
        </row>
        <row r="44899">
          <cell r="D44899"/>
        </row>
        <row r="44900">
          <cell r="D44900"/>
        </row>
        <row r="44901">
          <cell r="D44901"/>
        </row>
        <row r="44902">
          <cell r="D44902"/>
        </row>
        <row r="44903">
          <cell r="D44903"/>
        </row>
        <row r="44904">
          <cell r="D44904"/>
        </row>
        <row r="44905">
          <cell r="D44905"/>
        </row>
        <row r="44906">
          <cell r="D44906"/>
        </row>
        <row r="44907">
          <cell r="D44907"/>
        </row>
        <row r="44908">
          <cell r="D44908"/>
        </row>
        <row r="44909">
          <cell r="D44909"/>
        </row>
        <row r="44910">
          <cell r="D44910"/>
        </row>
        <row r="44911">
          <cell r="D44911"/>
        </row>
        <row r="44912">
          <cell r="D44912"/>
        </row>
        <row r="44913">
          <cell r="D44913"/>
        </row>
        <row r="44914">
          <cell r="D44914"/>
        </row>
        <row r="44915">
          <cell r="D44915"/>
        </row>
        <row r="44916">
          <cell r="D44916"/>
        </row>
        <row r="44917">
          <cell r="D44917"/>
        </row>
        <row r="44918">
          <cell r="D44918"/>
        </row>
        <row r="44919">
          <cell r="D44919"/>
        </row>
        <row r="44920">
          <cell r="D44920"/>
        </row>
        <row r="44921">
          <cell r="D44921"/>
        </row>
        <row r="44922">
          <cell r="D44922"/>
        </row>
        <row r="44923">
          <cell r="D44923"/>
        </row>
        <row r="44924">
          <cell r="D44924"/>
        </row>
        <row r="44925">
          <cell r="D44925"/>
        </row>
        <row r="44926">
          <cell r="D44926"/>
        </row>
        <row r="44927">
          <cell r="D44927"/>
        </row>
        <row r="44928">
          <cell r="D44928"/>
        </row>
        <row r="44929">
          <cell r="D44929"/>
        </row>
        <row r="44930">
          <cell r="D44930"/>
        </row>
        <row r="44931">
          <cell r="D44931"/>
        </row>
        <row r="44932">
          <cell r="D44932"/>
        </row>
        <row r="44933">
          <cell r="D44933"/>
        </row>
        <row r="44934">
          <cell r="D44934"/>
        </row>
        <row r="44935">
          <cell r="D44935"/>
        </row>
        <row r="44936">
          <cell r="D44936"/>
        </row>
        <row r="44937">
          <cell r="D44937"/>
        </row>
        <row r="44938">
          <cell r="D44938"/>
        </row>
        <row r="44939">
          <cell r="D44939"/>
        </row>
        <row r="44940">
          <cell r="D44940"/>
        </row>
        <row r="44941">
          <cell r="D44941"/>
        </row>
        <row r="44942">
          <cell r="D44942"/>
        </row>
        <row r="44943">
          <cell r="D44943"/>
        </row>
        <row r="44944">
          <cell r="D44944"/>
        </row>
        <row r="44945">
          <cell r="D44945"/>
        </row>
        <row r="44946">
          <cell r="D44946"/>
        </row>
        <row r="44947">
          <cell r="D44947"/>
        </row>
        <row r="44948">
          <cell r="D44948"/>
        </row>
        <row r="44949">
          <cell r="D44949"/>
        </row>
        <row r="44950">
          <cell r="D44950"/>
        </row>
        <row r="44951">
          <cell r="D44951"/>
        </row>
        <row r="44952">
          <cell r="D44952"/>
        </row>
        <row r="44953">
          <cell r="D44953"/>
        </row>
        <row r="44954">
          <cell r="D44954"/>
        </row>
        <row r="44955">
          <cell r="D44955"/>
        </row>
        <row r="44956">
          <cell r="D44956"/>
        </row>
        <row r="44957">
          <cell r="D44957"/>
        </row>
        <row r="44958">
          <cell r="D44958"/>
        </row>
        <row r="44959">
          <cell r="D44959"/>
        </row>
        <row r="44960">
          <cell r="D44960"/>
        </row>
        <row r="44961">
          <cell r="D44961"/>
        </row>
        <row r="44962">
          <cell r="D44962"/>
        </row>
        <row r="44963">
          <cell r="D44963"/>
        </row>
        <row r="44964">
          <cell r="D44964"/>
        </row>
        <row r="44965">
          <cell r="D44965"/>
        </row>
        <row r="44966">
          <cell r="D44966"/>
        </row>
        <row r="44967">
          <cell r="D44967"/>
        </row>
        <row r="44968">
          <cell r="D44968"/>
        </row>
        <row r="44969">
          <cell r="D44969"/>
        </row>
        <row r="44970">
          <cell r="D44970"/>
        </row>
        <row r="44971">
          <cell r="D44971"/>
        </row>
        <row r="44972">
          <cell r="D44972"/>
        </row>
        <row r="44973">
          <cell r="D44973"/>
        </row>
        <row r="44974">
          <cell r="D44974"/>
        </row>
        <row r="44975">
          <cell r="D44975"/>
        </row>
        <row r="44976">
          <cell r="D44976"/>
        </row>
        <row r="44977">
          <cell r="D44977"/>
        </row>
        <row r="44978">
          <cell r="D44978"/>
        </row>
        <row r="44979">
          <cell r="D44979"/>
        </row>
        <row r="44980">
          <cell r="D44980"/>
        </row>
        <row r="44981">
          <cell r="D44981"/>
        </row>
        <row r="44982">
          <cell r="D44982"/>
        </row>
        <row r="44983">
          <cell r="D44983"/>
        </row>
        <row r="44984">
          <cell r="D44984"/>
        </row>
        <row r="44985">
          <cell r="D44985"/>
        </row>
        <row r="44986">
          <cell r="D44986"/>
        </row>
        <row r="44987">
          <cell r="D44987"/>
        </row>
        <row r="44988">
          <cell r="D44988"/>
        </row>
        <row r="44989">
          <cell r="D44989"/>
        </row>
        <row r="44990">
          <cell r="D44990"/>
        </row>
        <row r="44991">
          <cell r="D44991"/>
        </row>
        <row r="44992">
          <cell r="D44992"/>
        </row>
        <row r="44993">
          <cell r="D44993"/>
        </row>
        <row r="44994">
          <cell r="D44994"/>
        </row>
        <row r="44995">
          <cell r="D44995"/>
        </row>
        <row r="44996">
          <cell r="D44996"/>
        </row>
        <row r="44997">
          <cell r="D44997"/>
        </row>
        <row r="44998">
          <cell r="D44998"/>
        </row>
        <row r="44999">
          <cell r="D44999"/>
        </row>
        <row r="45000">
          <cell r="D45000"/>
        </row>
        <row r="45001">
          <cell r="D45001"/>
        </row>
        <row r="45002">
          <cell r="D45002"/>
        </row>
        <row r="45003">
          <cell r="D45003"/>
        </row>
        <row r="45004">
          <cell r="D45004"/>
        </row>
        <row r="45005">
          <cell r="D45005"/>
        </row>
        <row r="45006">
          <cell r="D45006"/>
        </row>
        <row r="45007">
          <cell r="D45007"/>
        </row>
        <row r="45008">
          <cell r="D45008"/>
        </row>
        <row r="45009">
          <cell r="D45009"/>
        </row>
        <row r="45010">
          <cell r="D45010"/>
        </row>
        <row r="45011">
          <cell r="D45011"/>
        </row>
        <row r="45012">
          <cell r="D45012"/>
        </row>
        <row r="45013">
          <cell r="D45013"/>
        </row>
        <row r="45014">
          <cell r="D45014"/>
        </row>
        <row r="45015">
          <cell r="D45015"/>
        </row>
        <row r="45016">
          <cell r="D45016"/>
        </row>
        <row r="45017">
          <cell r="D45017"/>
        </row>
        <row r="45018">
          <cell r="D45018"/>
        </row>
        <row r="45019">
          <cell r="D45019"/>
        </row>
        <row r="45020">
          <cell r="D45020"/>
        </row>
        <row r="45021">
          <cell r="D45021"/>
        </row>
        <row r="45022">
          <cell r="D45022"/>
        </row>
        <row r="45023">
          <cell r="D45023"/>
        </row>
        <row r="45024">
          <cell r="D45024"/>
        </row>
        <row r="45025">
          <cell r="D45025"/>
        </row>
        <row r="45026">
          <cell r="D45026"/>
        </row>
        <row r="45027">
          <cell r="D45027"/>
        </row>
        <row r="45028">
          <cell r="D45028"/>
        </row>
        <row r="45029">
          <cell r="D45029"/>
        </row>
        <row r="45030">
          <cell r="D45030"/>
        </row>
        <row r="45031">
          <cell r="D45031"/>
        </row>
        <row r="45032">
          <cell r="D45032"/>
        </row>
        <row r="45033">
          <cell r="D45033"/>
        </row>
        <row r="45034">
          <cell r="D45034"/>
        </row>
        <row r="45035">
          <cell r="D45035"/>
        </row>
        <row r="45036">
          <cell r="D45036"/>
        </row>
        <row r="45037">
          <cell r="D45037"/>
        </row>
        <row r="45038">
          <cell r="D45038"/>
        </row>
        <row r="45039">
          <cell r="D45039"/>
        </row>
        <row r="45040">
          <cell r="D45040"/>
        </row>
        <row r="45041">
          <cell r="D45041"/>
        </row>
        <row r="45042">
          <cell r="D45042"/>
        </row>
        <row r="45043">
          <cell r="D45043"/>
        </row>
        <row r="45044">
          <cell r="D45044"/>
        </row>
        <row r="45045">
          <cell r="D45045"/>
        </row>
        <row r="45046">
          <cell r="D45046"/>
        </row>
        <row r="45047">
          <cell r="D45047"/>
        </row>
        <row r="45048">
          <cell r="D45048"/>
        </row>
        <row r="45049">
          <cell r="D45049"/>
        </row>
        <row r="45050">
          <cell r="D45050"/>
        </row>
        <row r="45051">
          <cell r="D45051"/>
        </row>
        <row r="45052">
          <cell r="D45052"/>
        </row>
        <row r="45053">
          <cell r="D45053"/>
        </row>
        <row r="45054">
          <cell r="D45054"/>
        </row>
        <row r="45055">
          <cell r="D45055"/>
        </row>
        <row r="45056">
          <cell r="D45056"/>
        </row>
        <row r="45057">
          <cell r="D45057"/>
        </row>
        <row r="45058">
          <cell r="D45058"/>
        </row>
        <row r="45059">
          <cell r="D45059"/>
        </row>
        <row r="45060">
          <cell r="D45060"/>
        </row>
        <row r="45061">
          <cell r="D45061"/>
        </row>
        <row r="45062">
          <cell r="D45062"/>
        </row>
        <row r="45063">
          <cell r="D45063"/>
        </row>
        <row r="45064">
          <cell r="D45064"/>
        </row>
        <row r="45065">
          <cell r="D45065"/>
        </row>
        <row r="45066">
          <cell r="D45066"/>
        </row>
        <row r="45067">
          <cell r="D45067"/>
        </row>
        <row r="45068">
          <cell r="D45068"/>
        </row>
        <row r="45069">
          <cell r="D45069"/>
        </row>
        <row r="45070">
          <cell r="D45070"/>
        </row>
        <row r="45071">
          <cell r="D45071"/>
        </row>
        <row r="45072">
          <cell r="D45072"/>
        </row>
        <row r="45073">
          <cell r="D45073"/>
        </row>
        <row r="45074">
          <cell r="D45074"/>
        </row>
        <row r="45075">
          <cell r="D45075"/>
        </row>
        <row r="45076">
          <cell r="D45076"/>
        </row>
        <row r="45077">
          <cell r="D45077"/>
        </row>
        <row r="45078">
          <cell r="D45078"/>
        </row>
        <row r="45079">
          <cell r="D45079"/>
        </row>
        <row r="45080">
          <cell r="D45080"/>
        </row>
        <row r="45081">
          <cell r="D45081"/>
        </row>
        <row r="45082">
          <cell r="D45082"/>
        </row>
        <row r="45083">
          <cell r="D45083"/>
        </row>
        <row r="45084">
          <cell r="D45084"/>
        </row>
        <row r="45085">
          <cell r="D45085"/>
        </row>
        <row r="45086">
          <cell r="D45086"/>
        </row>
        <row r="45087">
          <cell r="D45087"/>
        </row>
        <row r="45088">
          <cell r="D45088"/>
        </row>
        <row r="45089">
          <cell r="D45089"/>
        </row>
        <row r="45090">
          <cell r="D45090"/>
        </row>
        <row r="45091">
          <cell r="D45091"/>
        </row>
        <row r="45092">
          <cell r="D45092"/>
        </row>
        <row r="45093">
          <cell r="D45093"/>
        </row>
        <row r="45094">
          <cell r="D45094"/>
        </row>
        <row r="45095">
          <cell r="D45095"/>
        </row>
        <row r="45096">
          <cell r="D45096"/>
        </row>
        <row r="45097">
          <cell r="D45097"/>
        </row>
        <row r="45098">
          <cell r="D45098"/>
        </row>
        <row r="45099">
          <cell r="D45099"/>
        </row>
        <row r="45100">
          <cell r="D45100"/>
        </row>
        <row r="45101">
          <cell r="D45101"/>
        </row>
        <row r="45102">
          <cell r="D45102"/>
        </row>
        <row r="45103">
          <cell r="D45103"/>
        </row>
        <row r="45104">
          <cell r="D45104"/>
        </row>
        <row r="45105">
          <cell r="D45105"/>
        </row>
        <row r="45106">
          <cell r="D45106"/>
        </row>
        <row r="45107">
          <cell r="D45107"/>
        </row>
        <row r="45108">
          <cell r="D45108"/>
        </row>
        <row r="45109">
          <cell r="D45109"/>
        </row>
        <row r="45110">
          <cell r="D45110"/>
        </row>
        <row r="45111">
          <cell r="D45111"/>
        </row>
        <row r="45112">
          <cell r="D45112"/>
        </row>
        <row r="45113">
          <cell r="D45113"/>
        </row>
        <row r="45114">
          <cell r="D45114"/>
        </row>
        <row r="45115">
          <cell r="D45115"/>
        </row>
        <row r="45116">
          <cell r="D45116"/>
        </row>
        <row r="45117">
          <cell r="D45117"/>
        </row>
        <row r="45118">
          <cell r="D45118"/>
        </row>
        <row r="45119">
          <cell r="D45119"/>
        </row>
        <row r="45120">
          <cell r="D45120"/>
        </row>
        <row r="45121">
          <cell r="D45121"/>
        </row>
        <row r="45122">
          <cell r="D45122"/>
        </row>
        <row r="45123">
          <cell r="D45123"/>
        </row>
        <row r="45124">
          <cell r="D45124"/>
        </row>
        <row r="45125">
          <cell r="D45125"/>
        </row>
        <row r="45126">
          <cell r="D45126"/>
        </row>
        <row r="45127">
          <cell r="D45127"/>
        </row>
        <row r="45128">
          <cell r="D45128"/>
        </row>
        <row r="45129">
          <cell r="D45129"/>
        </row>
        <row r="45130">
          <cell r="D45130"/>
        </row>
        <row r="45131">
          <cell r="D45131"/>
        </row>
        <row r="45132">
          <cell r="D45132"/>
        </row>
        <row r="45133">
          <cell r="D45133"/>
        </row>
        <row r="45134">
          <cell r="D45134"/>
        </row>
        <row r="45135">
          <cell r="D45135"/>
        </row>
        <row r="45136">
          <cell r="D45136"/>
        </row>
        <row r="45137">
          <cell r="D45137"/>
        </row>
        <row r="45138">
          <cell r="D45138"/>
        </row>
        <row r="45139">
          <cell r="D45139"/>
        </row>
        <row r="45140">
          <cell r="D45140"/>
        </row>
        <row r="45141">
          <cell r="D45141"/>
        </row>
        <row r="45142">
          <cell r="D45142"/>
        </row>
        <row r="45143">
          <cell r="D45143"/>
        </row>
        <row r="45144">
          <cell r="D45144"/>
        </row>
        <row r="45145">
          <cell r="D45145"/>
        </row>
        <row r="45146">
          <cell r="D45146"/>
        </row>
        <row r="45147">
          <cell r="D45147"/>
        </row>
        <row r="45148">
          <cell r="D45148"/>
        </row>
        <row r="45149">
          <cell r="D45149"/>
        </row>
        <row r="45150">
          <cell r="D45150"/>
        </row>
        <row r="45151">
          <cell r="D45151"/>
        </row>
        <row r="45152">
          <cell r="D45152"/>
        </row>
        <row r="45153">
          <cell r="D45153"/>
        </row>
        <row r="45154">
          <cell r="D45154"/>
        </row>
        <row r="45155">
          <cell r="D45155"/>
        </row>
        <row r="45156">
          <cell r="D45156"/>
        </row>
        <row r="45157">
          <cell r="D45157"/>
        </row>
        <row r="45158">
          <cell r="D45158"/>
        </row>
        <row r="45159">
          <cell r="D45159"/>
        </row>
        <row r="45160">
          <cell r="D45160"/>
        </row>
        <row r="45161">
          <cell r="D45161"/>
        </row>
        <row r="45162">
          <cell r="D45162"/>
        </row>
        <row r="45163">
          <cell r="D45163"/>
        </row>
        <row r="45164">
          <cell r="D45164"/>
        </row>
        <row r="45165">
          <cell r="D45165"/>
        </row>
        <row r="45166">
          <cell r="D45166"/>
        </row>
        <row r="45167">
          <cell r="D45167"/>
        </row>
        <row r="45168">
          <cell r="D45168"/>
        </row>
        <row r="45169">
          <cell r="D45169"/>
        </row>
        <row r="45170">
          <cell r="D45170"/>
        </row>
        <row r="45171">
          <cell r="D45171"/>
        </row>
        <row r="45172">
          <cell r="D45172"/>
        </row>
        <row r="45173">
          <cell r="D45173"/>
        </row>
        <row r="45174">
          <cell r="D45174"/>
        </row>
        <row r="45175">
          <cell r="D45175"/>
        </row>
        <row r="45176">
          <cell r="D45176"/>
        </row>
        <row r="45177">
          <cell r="D45177"/>
        </row>
        <row r="45178">
          <cell r="D45178"/>
        </row>
        <row r="45179">
          <cell r="D45179"/>
        </row>
        <row r="45180">
          <cell r="D45180"/>
        </row>
        <row r="45181">
          <cell r="D45181"/>
        </row>
        <row r="45182">
          <cell r="D45182"/>
        </row>
        <row r="45183">
          <cell r="D45183"/>
        </row>
        <row r="45184">
          <cell r="D45184"/>
        </row>
        <row r="45185">
          <cell r="D45185"/>
        </row>
        <row r="45186">
          <cell r="D45186"/>
        </row>
        <row r="45187">
          <cell r="D45187"/>
        </row>
        <row r="45188">
          <cell r="D45188"/>
        </row>
        <row r="45189">
          <cell r="D45189"/>
        </row>
        <row r="45190">
          <cell r="D45190"/>
        </row>
        <row r="45191">
          <cell r="D45191"/>
        </row>
        <row r="45192">
          <cell r="D45192"/>
        </row>
        <row r="45193">
          <cell r="D45193"/>
        </row>
        <row r="45194">
          <cell r="D45194"/>
        </row>
        <row r="45195">
          <cell r="D45195"/>
        </row>
        <row r="45196">
          <cell r="D45196"/>
        </row>
        <row r="45197">
          <cell r="D45197"/>
        </row>
        <row r="45198">
          <cell r="D45198"/>
        </row>
        <row r="45199">
          <cell r="D45199"/>
        </row>
        <row r="45200">
          <cell r="D45200"/>
        </row>
        <row r="45201">
          <cell r="D45201"/>
        </row>
        <row r="45202">
          <cell r="D45202"/>
        </row>
        <row r="45203">
          <cell r="D45203"/>
        </row>
        <row r="45204">
          <cell r="D45204"/>
        </row>
        <row r="45205">
          <cell r="D45205"/>
        </row>
        <row r="45206">
          <cell r="D45206"/>
        </row>
        <row r="45207">
          <cell r="D45207"/>
        </row>
        <row r="45208">
          <cell r="D45208"/>
        </row>
        <row r="45209">
          <cell r="D45209"/>
        </row>
        <row r="45210">
          <cell r="D45210"/>
        </row>
        <row r="45211">
          <cell r="D45211"/>
        </row>
        <row r="45212">
          <cell r="D45212"/>
        </row>
        <row r="45213">
          <cell r="D45213"/>
        </row>
        <row r="45214">
          <cell r="D45214"/>
        </row>
        <row r="45215">
          <cell r="D45215"/>
        </row>
        <row r="45216">
          <cell r="D45216"/>
        </row>
        <row r="45217">
          <cell r="D45217"/>
        </row>
        <row r="45218">
          <cell r="D45218"/>
        </row>
        <row r="45219">
          <cell r="D45219"/>
        </row>
        <row r="45220">
          <cell r="D45220"/>
        </row>
        <row r="45221">
          <cell r="D45221"/>
        </row>
        <row r="45222">
          <cell r="D45222"/>
        </row>
        <row r="45223">
          <cell r="D45223"/>
        </row>
        <row r="45224">
          <cell r="D45224"/>
        </row>
        <row r="45225">
          <cell r="D45225"/>
        </row>
        <row r="45226">
          <cell r="D45226"/>
        </row>
        <row r="45227">
          <cell r="D45227"/>
        </row>
        <row r="45228">
          <cell r="D45228"/>
        </row>
        <row r="45229">
          <cell r="D45229"/>
        </row>
        <row r="45230">
          <cell r="D45230"/>
        </row>
        <row r="45231">
          <cell r="D45231"/>
        </row>
        <row r="45232">
          <cell r="D45232"/>
        </row>
        <row r="45233">
          <cell r="D45233"/>
        </row>
        <row r="45234">
          <cell r="D45234"/>
        </row>
        <row r="45235">
          <cell r="D45235"/>
        </row>
        <row r="45236">
          <cell r="D45236"/>
        </row>
        <row r="45237">
          <cell r="D45237"/>
        </row>
        <row r="45238">
          <cell r="D45238"/>
        </row>
        <row r="45239">
          <cell r="D45239"/>
        </row>
        <row r="45240">
          <cell r="D45240"/>
        </row>
        <row r="45241">
          <cell r="D45241"/>
        </row>
        <row r="45242">
          <cell r="D45242"/>
        </row>
        <row r="45243">
          <cell r="D45243"/>
        </row>
        <row r="45244">
          <cell r="D45244"/>
        </row>
        <row r="45245">
          <cell r="D45245"/>
        </row>
        <row r="45246">
          <cell r="D45246"/>
        </row>
        <row r="45247">
          <cell r="D45247"/>
        </row>
        <row r="45248">
          <cell r="D45248"/>
        </row>
        <row r="45249">
          <cell r="D45249"/>
        </row>
        <row r="45250">
          <cell r="D45250"/>
        </row>
        <row r="45251">
          <cell r="D45251"/>
        </row>
        <row r="45252">
          <cell r="D45252"/>
        </row>
        <row r="45253">
          <cell r="D45253"/>
        </row>
        <row r="45254">
          <cell r="D45254"/>
        </row>
        <row r="45255">
          <cell r="D45255"/>
        </row>
        <row r="45256">
          <cell r="D45256"/>
        </row>
        <row r="45257">
          <cell r="D45257"/>
        </row>
        <row r="45258">
          <cell r="D45258"/>
        </row>
        <row r="45259">
          <cell r="D45259"/>
        </row>
        <row r="45260">
          <cell r="D45260"/>
        </row>
        <row r="45261">
          <cell r="D45261"/>
        </row>
        <row r="45262">
          <cell r="D45262"/>
        </row>
        <row r="45263">
          <cell r="D45263"/>
        </row>
        <row r="45264">
          <cell r="D45264"/>
        </row>
        <row r="45265">
          <cell r="D45265"/>
        </row>
        <row r="45266">
          <cell r="D45266"/>
        </row>
        <row r="45267">
          <cell r="D45267"/>
        </row>
        <row r="45268">
          <cell r="D45268"/>
        </row>
        <row r="45269">
          <cell r="D45269"/>
        </row>
        <row r="45270">
          <cell r="D45270"/>
        </row>
        <row r="45271">
          <cell r="D45271"/>
        </row>
        <row r="45272">
          <cell r="D45272"/>
        </row>
        <row r="45273">
          <cell r="D45273"/>
        </row>
        <row r="45274">
          <cell r="D45274"/>
        </row>
        <row r="45275">
          <cell r="D45275"/>
        </row>
        <row r="45276">
          <cell r="D45276"/>
        </row>
        <row r="45277">
          <cell r="D45277"/>
        </row>
        <row r="45278">
          <cell r="D45278"/>
        </row>
        <row r="45279">
          <cell r="D45279"/>
        </row>
        <row r="45280">
          <cell r="D45280"/>
        </row>
        <row r="45281">
          <cell r="D45281"/>
        </row>
        <row r="45282">
          <cell r="D45282"/>
        </row>
        <row r="45283">
          <cell r="D45283"/>
        </row>
        <row r="45284">
          <cell r="D45284"/>
        </row>
        <row r="45285">
          <cell r="D45285"/>
        </row>
        <row r="45286">
          <cell r="D45286"/>
        </row>
        <row r="45287">
          <cell r="D45287"/>
        </row>
        <row r="45288">
          <cell r="D45288"/>
        </row>
        <row r="45289">
          <cell r="D45289"/>
        </row>
        <row r="45290">
          <cell r="D45290"/>
        </row>
        <row r="45291">
          <cell r="D45291"/>
        </row>
        <row r="45292">
          <cell r="D45292"/>
        </row>
        <row r="45293">
          <cell r="D45293"/>
        </row>
        <row r="45294">
          <cell r="D45294"/>
        </row>
        <row r="45295">
          <cell r="D45295"/>
        </row>
        <row r="45296">
          <cell r="D45296"/>
        </row>
        <row r="45297">
          <cell r="D45297"/>
        </row>
        <row r="45298">
          <cell r="D45298"/>
        </row>
        <row r="45299">
          <cell r="D45299"/>
        </row>
        <row r="45300">
          <cell r="D45300"/>
        </row>
        <row r="45301">
          <cell r="D45301"/>
        </row>
        <row r="45302">
          <cell r="D45302"/>
        </row>
        <row r="45303">
          <cell r="D45303"/>
        </row>
        <row r="45304">
          <cell r="D45304"/>
        </row>
        <row r="45305">
          <cell r="D45305"/>
        </row>
        <row r="45306">
          <cell r="D45306"/>
        </row>
        <row r="45307">
          <cell r="D45307"/>
        </row>
        <row r="45308">
          <cell r="D45308"/>
        </row>
        <row r="45309">
          <cell r="D45309"/>
        </row>
        <row r="45310">
          <cell r="D45310"/>
        </row>
        <row r="45311">
          <cell r="D45311"/>
        </row>
        <row r="45312">
          <cell r="D45312"/>
        </row>
        <row r="45313">
          <cell r="D45313"/>
        </row>
        <row r="45314">
          <cell r="D45314"/>
        </row>
        <row r="45315">
          <cell r="D45315"/>
        </row>
        <row r="45316">
          <cell r="D45316"/>
        </row>
        <row r="45317">
          <cell r="D45317"/>
        </row>
        <row r="45318">
          <cell r="D45318"/>
        </row>
        <row r="45319">
          <cell r="D45319"/>
        </row>
        <row r="45320">
          <cell r="D45320"/>
        </row>
        <row r="45321">
          <cell r="D45321"/>
        </row>
        <row r="45322">
          <cell r="D45322"/>
        </row>
        <row r="45323">
          <cell r="D45323"/>
        </row>
        <row r="45324">
          <cell r="D45324"/>
        </row>
        <row r="45325">
          <cell r="D45325"/>
        </row>
        <row r="45326">
          <cell r="D45326"/>
        </row>
        <row r="45327">
          <cell r="D45327"/>
        </row>
        <row r="45328">
          <cell r="D45328"/>
        </row>
        <row r="45329">
          <cell r="D45329"/>
        </row>
        <row r="45330">
          <cell r="D45330"/>
        </row>
        <row r="45331">
          <cell r="D45331"/>
        </row>
        <row r="45332">
          <cell r="D45332"/>
        </row>
        <row r="45333">
          <cell r="D45333"/>
        </row>
        <row r="45334">
          <cell r="D45334"/>
        </row>
        <row r="45335">
          <cell r="D45335"/>
        </row>
        <row r="45336">
          <cell r="D45336"/>
        </row>
        <row r="45337">
          <cell r="D45337"/>
        </row>
        <row r="45338">
          <cell r="D45338"/>
        </row>
        <row r="45339">
          <cell r="D45339"/>
        </row>
        <row r="45340">
          <cell r="D45340"/>
        </row>
        <row r="45341">
          <cell r="D45341"/>
        </row>
        <row r="45342">
          <cell r="D45342"/>
        </row>
        <row r="45343">
          <cell r="D45343"/>
        </row>
        <row r="45344">
          <cell r="D45344"/>
        </row>
        <row r="45345">
          <cell r="D45345"/>
        </row>
        <row r="45346">
          <cell r="D45346"/>
        </row>
        <row r="45347">
          <cell r="D45347"/>
        </row>
        <row r="45348">
          <cell r="D45348"/>
        </row>
        <row r="45349">
          <cell r="D45349"/>
        </row>
        <row r="45350">
          <cell r="D45350"/>
        </row>
        <row r="45351">
          <cell r="D45351"/>
        </row>
        <row r="45352">
          <cell r="D45352"/>
        </row>
        <row r="45353">
          <cell r="D45353"/>
        </row>
        <row r="45354">
          <cell r="D45354"/>
        </row>
        <row r="45355">
          <cell r="D45355"/>
        </row>
        <row r="45356">
          <cell r="D45356"/>
        </row>
        <row r="45357">
          <cell r="D45357"/>
        </row>
        <row r="45358">
          <cell r="D45358"/>
        </row>
        <row r="45359">
          <cell r="D45359"/>
        </row>
        <row r="45360">
          <cell r="D45360"/>
        </row>
        <row r="45361">
          <cell r="D45361"/>
        </row>
        <row r="45362">
          <cell r="D45362"/>
        </row>
        <row r="45363">
          <cell r="D45363"/>
        </row>
        <row r="45364">
          <cell r="D45364"/>
        </row>
        <row r="45365">
          <cell r="D45365"/>
        </row>
        <row r="45366">
          <cell r="D45366"/>
        </row>
        <row r="45367">
          <cell r="D45367"/>
        </row>
        <row r="45368">
          <cell r="D45368"/>
        </row>
        <row r="45369">
          <cell r="D45369"/>
        </row>
        <row r="45370">
          <cell r="D45370"/>
        </row>
        <row r="45371">
          <cell r="D45371"/>
        </row>
        <row r="45372">
          <cell r="D45372"/>
        </row>
        <row r="45373">
          <cell r="D45373"/>
        </row>
        <row r="45374">
          <cell r="D45374"/>
        </row>
        <row r="45375">
          <cell r="D45375"/>
        </row>
        <row r="45376">
          <cell r="D45376"/>
        </row>
        <row r="45377">
          <cell r="D45377"/>
        </row>
        <row r="45378">
          <cell r="D45378"/>
        </row>
        <row r="45379">
          <cell r="D45379"/>
        </row>
        <row r="45380">
          <cell r="D45380"/>
        </row>
        <row r="45381">
          <cell r="D45381"/>
        </row>
        <row r="45382">
          <cell r="D45382"/>
        </row>
        <row r="45383">
          <cell r="D45383"/>
        </row>
        <row r="45384">
          <cell r="D45384"/>
        </row>
        <row r="45385">
          <cell r="D45385"/>
        </row>
        <row r="45386">
          <cell r="D45386"/>
        </row>
        <row r="45387">
          <cell r="D45387"/>
        </row>
        <row r="45388">
          <cell r="D45388"/>
        </row>
        <row r="45389">
          <cell r="D45389"/>
        </row>
        <row r="45390">
          <cell r="D45390"/>
        </row>
        <row r="45391">
          <cell r="D45391"/>
        </row>
        <row r="45392">
          <cell r="D45392"/>
        </row>
        <row r="45393">
          <cell r="D45393"/>
        </row>
        <row r="45394">
          <cell r="D45394"/>
        </row>
        <row r="45395">
          <cell r="D45395"/>
        </row>
        <row r="45396">
          <cell r="D45396"/>
        </row>
        <row r="45397">
          <cell r="D45397"/>
        </row>
        <row r="45398">
          <cell r="D45398"/>
        </row>
        <row r="45399">
          <cell r="D45399"/>
        </row>
        <row r="45400">
          <cell r="D45400"/>
        </row>
        <row r="45401">
          <cell r="D45401"/>
        </row>
        <row r="45402">
          <cell r="D45402"/>
        </row>
        <row r="45403">
          <cell r="D45403"/>
        </row>
        <row r="45404">
          <cell r="D45404"/>
        </row>
        <row r="45405">
          <cell r="D45405"/>
        </row>
        <row r="45406">
          <cell r="D45406"/>
        </row>
        <row r="45407">
          <cell r="D45407"/>
        </row>
        <row r="45408">
          <cell r="D45408"/>
        </row>
        <row r="45409">
          <cell r="D45409"/>
        </row>
        <row r="45410">
          <cell r="D45410"/>
        </row>
        <row r="45411">
          <cell r="D45411"/>
        </row>
        <row r="45412">
          <cell r="D45412"/>
        </row>
        <row r="45413">
          <cell r="D45413"/>
        </row>
        <row r="45414">
          <cell r="D45414"/>
        </row>
        <row r="45415">
          <cell r="D45415"/>
        </row>
        <row r="45416">
          <cell r="D45416"/>
        </row>
        <row r="45417">
          <cell r="D45417"/>
        </row>
        <row r="45418">
          <cell r="D45418"/>
        </row>
        <row r="45419">
          <cell r="D45419"/>
        </row>
        <row r="45420">
          <cell r="D45420"/>
        </row>
        <row r="45421">
          <cell r="D45421"/>
        </row>
        <row r="45422">
          <cell r="D45422"/>
        </row>
        <row r="45423">
          <cell r="D45423"/>
        </row>
        <row r="45424">
          <cell r="D45424"/>
        </row>
        <row r="45425">
          <cell r="D45425"/>
        </row>
        <row r="45426">
          <cell r="D45426"/>
        </row>
        <row r="45427">
          <cell r="D45427"/>
        </row>
        <row r="45428">
          <cell r="D45428"/>
        </row>
        <row r="45429">
          <cell r="D45429"/>
        </row>
        <row r="45430">
          <cell r="D45430"/>
        </row>
        <row r="45431">
          <cell r="D45431"/>
        </row>
        <row r="45432">
          <cell r="D45432"/>
        </row>
        <row r="45433">
          <cell r="D45433"/>
        </row>
        <row r="45434">
          <cell r="D45434"/>
        </row>
        <row r="45435">
          <cell r="D45435"/>
        </row>
        <row r="45436">
          <cell r="D45436"/>
        </row>
        <row r="45437">
          <cell r="D45437"/>
        </row>
        <row r="45438">
          <cell r="D45438"/>
        </row>
        <row r="45439">
          <cell r="D45439"/>
        </row>
        <row r="45440">
          <cell r="D45440"/>
        </row>
        <row r="45441">
          <cell r="D45441"/>
        </row>
        <row r="45442">
          <cell r="D45442"/>
        </row>
        <row r="45443">
          <cell r="D45443"/>
        </row>
        <row r="45444">
          <cell r="D45444"/>
        </row>
        <row r="45445">
          <cell r="D45445"/>
        </row>
        <row r="45446">
          <cell r="D45446"/>
        </row>
        <row r="45447">
          <cell r="D45447"/>
        </row>
        <row r="45448">
          <cell r="D45448"/>
        </row>
        <row r="45449">
          <cell r="D45449"/>
        </row>
        <row r="45450">
          <cell r="D45450"/>
        </row>
        <row r="45451">
          <cell r="D45451"/>
        </row>
        <row r="45452">
          <cell r="D45452"/>
        </row>
        <row r="45453">
          <cell r="D45453"/>
        </row>
        <row r="45454">
          <cell r="D45454"/>
        </row>
        <row r="45455">
          <cell r="D45455"/>
        </row>
        <row r="45456">
          <cell r="D45456"/>
        </row>
        <row r="45457">
          <cell r="D45457"/>
        </row>
        <row r="45458">
          <cell r="D45458"/>
        </row>
        <row r="45459">
          <cell r="D45459"/>
        </row>
        <row r="45460">
          <cell r="D45460"/>
        </row>
        <row r="45461">
          <cell r="D45461"/>
        </row>
        <row r="45462">
          <cell r="D45462"/>
        </row>
        <row r="45463">
          <cell r="D45463"/>
        </row>
        <row r="45464">
          <cell r="D45464"/>
        </row>
        <row r="45465">
          <cell r="D45465"/>
        </row>
        <row r="45466">
          <cell r="D45466"/>
        </row>
        <row r="45467">
          <cell r="D45467"/>
        </row>
        <row r="45468">
          <cell r="D45468"/>
        </row>
        <row r="45469">
          <cell r="D45469"/>
        </row>
        <row r="45470">
          <cell r="D45470"/>
        </row>
        <row r="45471">
          <cell r="D45471"/>
        </row>
        <row r="45472">
          <cell r="D45472"/>
        </row>
        <row r="45473">
          <cell r="D45473"/>
        </row>
        <row r="45474">
          <cell r="D45474"/>
        </row>
        <row r="45475">
          <cell r="D45475"/>
        </row>
        <row r="45476">
          <cell r="D45476"/>
        </row>
        <row r="45477">
          <cell r="D45477"/>
        </row>
        <row r="45478">
          <cell r="D45478"/>
        </row>
        <row r="45479">
          <cell r="D45479"/>
        </row>
        <row r="45480">
          <cell r="D45480"/>
        </row>
        <row r="45481">
          <cell r="D45481"/>
        </row>
        <row r="45482">
          <cell r="D45482"/>
        </row>
        <row r="45483">
          <cell r="D45483"/>
        </row>
        <row r="45484">
          <cell r="D45484"/>
        </row>
        <row r="45485">
          <cell r="D45485"/>
        </row>
        <row r="45486">
          <cell r="D45486"/>
        </row>
        <row r="45487">
          <cell r="D45487"/>
        </row>
        <row r="45488">
          <cell r="D45488"/>
        </row>
        <row r="45489">
          <cell r="D45489"/>
        </row>
        <row r="45490">
          <cell r="D45490"/>
        </row>
        <row r="45491">
          <cell r="D45491"/>
        </row>
        <row r="45492">
          <cell r="D45492"/>
        </row>
        <row r="45493">
          <cell r="D45493"/>
        </row>
        <row r="45494">
          <cell r="D45494"/>
        </row>
        <row r="45495">
          <cell r="D45495"/>
        </row>
        <row r="45496">
          <cell r="D45496"/>
        </row>
        <row r="45497">
          <cell r="D45497"/>
        </row>
        <row r="45498">
          <cell r="D45498"/>
        </row>
        <row r="45499">
          <cell r="D45499"/>
        </row>
        <row r="45500">
          <cell r="D45500"/>
        </row>
        <row r="45501">
          <cell r="D45501"/>
        </row>
        <row r="45502">
          <cell r="D45502"/>
        </row>
        <row r="45503">
          <cell r="D45503"/>
        </row>
        <row r="45504">
          <cell r="D45504"/>
        </row>
        <row r="45505">
          <cell r="D45505"/>
        </row>
        <row r="45506">
          <cell r="D45506"/>
        </row>
        <row r="45507">
          <cell r="D45507"/>
        </row>
        <row r="45508">
          <cell r="D45508"/>
        </row>
        <row r="45509">
          <cell r="D45509"/>
        </row>
        <row r="45510">
          <cell r="D45510"/>
        </row>
        <row r="45511">
          <cell r="D45511"/>
        </row>
        <row r="45512">
          <cell r="D45512"/>
        </row>
        <row r="45513">
          <cell r="D45513"/>
        </row>
        <row r="45514">
          <cell r="D45514"/>
        </row>
        <row r="45515">
          <cell r="D45515"/>
        </row>
        <row r="45516">
          <cell r="D45516"/>
        </row>
        <row r="45517">
          <cell r="D45517"/>
        </row>
        <row r="45518">
          <cell r="D45518"/>
        </row>
        <row r="45519">
          <cell r="D45519"/>
        </row>
        <row r="45520">
          <cell r="D45520"/>
        </row>
        <row r="45521">
          <cell r="D45521"/>
        </row>
        <row r="45522">
          <cell r="D45522"/>
        </row>
        <row r="45523">
          <cell r="D45523"/>
        </row>
        <row r="45524">
          <cell r="D45524"/>
        </row>
        <row r="45525">
          <cell r="D45525"/>
        </row>
        <row r="45526">
          <cell r="D45526"/>
        </row>
        <row r="45527">
          <cell r="D45527"/>
        </row>
        <row r="45528">
          <cell r="D45528"/>
        </row>
        <row r="45529">
          <cell r="D45529"/>
        </row>
        <row r="45530">
          <cell r="D45530"/>
        </row>
        <row r="45531">
          <cell r="D45531"/>
        </row>
        <row r="45532">
          <cell r="D45532"/>
        </row>
        <row r="45533">
          <cell r="D45533"/>
        </row>
        <row r="45534">
          <cell r="D45534"/>
        </row>
        <row r="45535">
          <cell r="D45535"/>
        </row>
        <row r="45536">
          <cell r="D45536"/>
        </row>
        <row r="45537">
          <cell r="D45537"/>
        </row>
        <row r="45538">
          <cell r="D45538"/>
        </row>
        <row r="45539">
          <cell r="D45539"/>
        </row>
        <row r="45540">
          <cell r="D45540"/>
        </row>
        <row r="45541">
          <cell r="D45541"/>
        </row>
        <row r="45542">
          <cell r="D45542"/>
        </row>
        <row r="45543">
          <cell r="D45543"/>
        </row>
        <row r="45544">
          <cell r="D45544"/>
        </row>
        <row r="45545">
          <cell r="D45545"/>
        </row>
        <row r="45546">
          <cell r="D45546"/>
        </row>
        <row r="45547">
          <cell r="D45547"/>
        </row>
        <row r="45548">
          <cell r="D45548"/>
        </row>
        <row r="45549">
          <cell r="D45549"/>
        </row>
        <row r="45550">
          <cell r="D45550"/>
        </row>
        <row r="45551">
          <cell r="D45551"/>
        </row>
        <row r="45552">
          <cell r="D45552"/>
        </row>
        <row r="45553">
          <cell r="D45553"/>
        </row>
        <row r="45554">
          <cell r="D45554"/>
        </row>
        <row r="45555">
          <cell r="D45555"/>
        </row>
        <row r="45556">
          <cell r="D45556"/>
        </row>
        <row r="45557">
          <cell r="D45557"/>
        </row>
        <row r="45558">
          <cell r="D45558"/>
        </row>
        <row r="45559">
          <cell r="D45559"/>
        </row>
        <row r="45560">
          <cell r="D45560"/>
        </row>
        <row r="45561">
          <cell r="D45561"/>
        </row>
        <row r="45562">
          <cell r="D45562"/>
        </row>
        <row r="45563">
          <cell r="D45563"/>
        </row>
        <row r="45564">
          <cell r="D45564"/>
        </row>
        <row r="45565">
          <cell r="D45565"/>
        </row>
        <row r="45566">
          <cell r="D45566"/>
        </row>
        <row r="45567">
          <cell r="D45567"/>
        </row>
        <row r="45568">
          <cell r="D45568"/>
        </row>
        <row r="45569">
          <cell r="D45569"/>
        </row>
        <row r="45570">
          <cell r="D45570"/>
        </row>
        <row r="45571">
          <cell r="D45571"/>
        </row>
        <row r="45572">
          <cell r="D45572"/>
        </row>
        <row r="45573">
          <cell r="D45573"/>
        </row>
        <row r="45574">
          <cell r="D45574"/>
        </row>
        <row r="45575">
          <cell r="D45575"/>
        </row>
        <row r="45576">
          <cell r="D45576"/>
        </row>
        <row r="45577">
          <cell r="D45577"/>
        </row>
        <row r="45578">
          <cell r="D45578"/>
        </row>
        <row r="45579">
          <cell r="D45579"/>
        </row>
        <row r="45580">
          <cell r="D45580"/>
        </row>
        <row r="45581">
          <cell r="D45581"/>
        </row>
        <row r="45582">
          <cell r="D45582"/>
        </row>
        <row r="45583">
          <cell r="D45583"/>
        </row>
        <row r="45584">
          <cell r="D45584"/>
        </row>
        <row r="45585">
          <cell r="D45585"/>
        </row>
        <row r="45586">
          <cell r="D45586"/>
        </row>
        <row r="45587">
          <cell r="D45587"/>
        </row>
        <row r="45588">
          <cell r="D45588"/>
        </row>
        <row r="45589">
          <cell r="D45589"/>
        </row>
        <row r="45590">
          <cell r="D45590"/>
        </row>
        <row r="45591">
          <cell r="D45591"/>
        </row>
        <row r="45592">
          <cell r="D45592"/>
        </row>
        <row r="45593">
          <cell r="D45593"/>
        </row>
        <row r="45594">
          <cell r="D45594"/>
        </row>
        <row r="45595">
          <cell r="D45595"/>
        </row>
        <row r="45596">
          <cell r="D45596"/>
        </row>
        <row r="45597">
          <cell r="D45597"/>
        </row>
        <row r="45598">
          <cell r="D45598"/>
        </row>
        <row r="45599">
          <cell r="D45599"/>
        </row>
        <row r="45600">
          <cell r="D45600"/>
        </row>
        <row r="45601">
          <cell r="D45601"/>
        </row>
        <row r="45602">
          <cell r="D45602"/>
        </row>
        <row r="45603">
          <cell r="D45603"/>
        </row>
        <row r="45604">
          <cell r="D45604"/>
        </row>
        <row r="45605">
          <cell r="D45605"/>
        </row>
        <row r="45606">
          <cell r="D45606"/>
        </row>
        <row r="45607">
          <cell r="D45607"/>
        </row>
        <row r="45608">
          <cell r="D45608"/>
        </row>
        <row r="45609">
          <cell r="D45609"/>
        </row>
        <row r="45610">
          <cell r="D45610"/>
        </row>
        <row r="45611">
          <cell r="D45611"/>
        </row>
        <row r="45612">
          <cell r="D45612"/>
        </row>
        <row r="45613">
          <cell r="D45613"/>
        </row>
        <row r="45614">
          <cell r="D45614"/>
        </row>
        <row r="45615">
          <cell r="D45615"/>
        </row>
        <row r="45616">
          <cell r="D45616"/>
        </row>
        <row r="45617">
          <cell r="D45617"/>
        </row>
        <row r="45618">
          <cell r="D45618"/>
        </row>
        <row r="45619">
          <cell r="D45619"/>
        </row>
        <row r="45620">
          <cell r="D45620"/>
        </row>
        <row r="45621">
          <cell r="D45621"/>
        </row>
        <row r="45622">
          <cell r="D45622"/>
        </row>
        <row r="45623">
          <cell r="D45623"/>
        </row>
        <row r="45624">
          <cell r="D45624"/>
        </row>
        <row r="45625">
          <cell r="D45625"/>
        </row>
        <row r="45626">
          <cell r="D45626"/>
        </row>
        <row r="45627">
          <cell r="D45627"/>
        </row>
        <row r="45628">
          <cell r="D45628"/>
        </row>
        <row r="45629">
          <cell r="D45629"/>
        </row>
        <row r="45630">
          <cell r="D45630"/>
        </row>
        <row r="45631">
          <cell r="D45631"/>
        </row>
        <row r="45632">
          <cell r="D45632"/>
        </row>
        <row r="45633">
          <cell r="D45633"/>
        </row>
        <row r="45634">
          <cell r="D45634"/>
        </row>
        <row r="45635">
          <cell r="D45635"/>
        </row>
        <row r="45636">
          <cell r="D45636"/>
        </row>
        <row r="45637">
          <cell r="D45637"/>
        </row>
        <row r="45638">
          <cell r="D45638"/>
        </row>
        <row r="45639">
          <cell r="D45639"/>
        </row>
        <row r="45640">
          <cell r="D45640"/>
        </row>
        <row r="45641">
          <cell r="D45641"/>
        </row>
        <row r="45642">
          <cell r="D45642"/>
        </row>
        <row r="45643">
          <cell r="D45643"/>
        </row>
        <row r="45644">
          <cell r="D45644"/>
        </row>
        <row r="45645">
          <cell r="D45645"/>
        </row>
        <row r="45646">
          <cell r="D45646"/>
        </row>
        <row r="45647">
          <cell r="D45647"/>
        </row>
        <row r="45648">
          <cell r="D45648"/>
        </row>
        <row r="45649">
          <cell r="D45649"/>
        </row>
        <row r="45650">
          <cell r="D45650"/>
        </row>
        <row r="45651">
          <cell r="D45651"/>
        </row>
        <row r="45652">
          <cell r="D45652"/>
        </row>
        <row r="45653">
          <cell r="D45653"/>
        </row>
        <row r="45654">
          <cell r="D45654"/>
        </row>
        <row r="45655">
          <cell r="D45655"/>
        </row>
        <row r="45656">
          <cell r="D45656"/>
        </row>
        <row r="45657">
          <cell r="D45657"/>
        </row>
        <row r="45658">
          <cell r="D45658"/>
        </row>
        <row r="45659">
          <cell r="D45659"/>
        </row>
        <row r="45660">
          <cell r="D45660"/>
        </row>
        <row r="45661">
          <cell r="D45661"/>
        </row>
        <row r="45662">
          <cell r="D45662"/>
        </row>
        <row r="45663">
          <cell r="D45663"/>
        </row>
        <row r="45664">
          <cell r="D45664"/>
        </row>
        <row r="45665">
          <cell r="D45665"/>
        </row>
        <row r="45666">
          <cell r="D45666"/>
        </row>
        <row r="45667">
          <cell r="D45667"/>
        </row>
        <row r="45668">
          <cell r="D45668"/>
        </row>
        <row r="45669">
          <cell r="D45669"/>
        </row>
        <row r="45670">
          <cell r="D45670"/>
        </row>
        <row r="45671">
          <cell r="D45671"/>
        </row>
        <row r="45672">
          <cell r="D45672"/>
        </row>
        <row r="45673">
          <cell r="D45673"/>
        </row>
        <row r="45674">
          <cell r="D45674"/>
        </row>
        <row r="45675">
          <cell r="D45675"/>
        </row>
        <row r="45676">
          <cell r="D45676"/>
        </row>
        <row r="45677">
          <cell r="D45677"/>
        </row>
        <row r="45678">
          <cell r="D45678"/>
        </row>
        <row r="45679">
          <cell r="D45679"/>
        </row>
        <row r="45680">
          <cell r="D45680"/>
        </row>
        <row r="45681">
          <cell r="D45681"/>
        </row>
        <row r="45682">
          <cell r="D45682"/>
        </row>
        <row r="45683">
          <cell r="D45683"/>
        </row>
        <row r="45684">
          <cell r="D45684"/>
        </row>
        <row r="45685">
          <cell r="D45685"/>
        </row>
        <row r="45686">
          <cell r="D45686"/>
        </row>
        <row r="45687">
          <cell r="D45687"/>
        </row>
        <row r="45688">
          <cell r="D45688"/>
        </row>
        <row r="45689">
          <cell r="D45689"/>
        </row>
        <row r="45690">
          <cell r="D45690"/>
        </row>
        <row r="45691">
          <cell r="D45691"/>
        </row>
        <row r="45692">
          <cell r="D45692"/>
        </row>
        <row r="45693">
          <cell r="D45693"/>
        </row>
        <row r="45694">
          <cell r="D45694"/>
        </row>
        <row r="45695">
          <cell r="D45695"/>
        </row>
        <row r="45696">
          <cell r="D45696"/>
        </row>
        <row r="45697">
          <cell r="D45697"/>
        </row>
        <row r="45698">
          <cell r="D45698"/>
        </row>
        <row r="45699">
          <cell r="D45699"/>
        </row>
        <row r="45700">
          <cell r="D45700"/>
        </row>
        <row r="45701">
          <cell r="D45701"/>
        </row>
        <row r="45702">
          <cell r="D45702"/>
        </row>
        <row r="45703">
          <cell r="D45703"/>
        </row>
        <row r="45704">
          <cell r="D45704"/>
        </row>
        <row r="45705">
          <cell r="D45705"/>
        </row>
        <row r="45706">
          <cell r="D45706"/>
        </row>
        <row r="45707">
          <cell r="D45707"/>
        </row>
        <row r="45708">
          <cell r="D45708"/>
        </row>
        <row r="45709">
          <cell r="D45709"/>
        </row>
        <row r="45710">
          <cell r="D45710"/>
        </row>
        <row r="45711">
          <cell r="D45711"/>
        </row>
        <row r="45712">
          <cell r="D45712"/>
        </row>
        <row r="45713">
          <cell r="D45713"/>
        </row>
        <row r="45714">
          <cell r="D45714"/>
        </row>
        <row r="45715">
          <cell r="D45715"/>
        </row>
        <row r="45716">
          <cell r="D45716"/>
        </row>
        <row r="45717">
          <cell r="D45717"/>
        </row>
        <row r="45718">
          <cell r="D45718"/>
        </row>
        <row r="45719">
          <cell r="D45719"/>
        </row>
        <row r="45720">
          <cell r="D45720"/>
        </row>
        <row r="45721">
          <cell r="D45721"/>
        </row>
        <row r="45722">
          <cell r="D45722"/>
        </row>
        <row r="45723">
          <cell r="D45723"/>
        </row>
        <row r="45724">
          <cell r="D45724"/>
        </row>
        <row r="45725">
          <cell r="D45725"/>
        </row>
        <row r="45726">
          <cell r="D45726"/>
        </row>
        <row r="45727">
          <cell r="D45727"/>
        </row>
        <row r="45728">
          <cell r="D45728"/>
        </row>
        <row r="45729">
          <cell r="D45729"/>
        </row>
        <row r="45730">
          <cell r="D45730"/>
        </row>
        <row r="45731">
          <cell r="D45731"/>
        </row>
        <row r="45732">
          <cell r="D45732"/>
        </row>
        <row r="45733">
          <cell r="D45733"/>
        </row>
        <row r="45734">
          <cell r="D45734"/>
        </row>
        <row r="45735">
          <cell r="D45735"/>
        </row>
        <row r="45736">
          <cell r="D45736"/>
        </row>
        <row r="45737">
          <cell r="D45737"/>
        </row>
        <row r="45738">
          <cell r="D45738"/>
        </row>
        <row r="45739">
          <cell r="D45739"/>
        </row>
        <row r="45740">
          <cell r="D45740"/>
        </row>
        <row r="45741">
          <cell r="D45741"/>
        </row>
        <row r="45742">
          <cell r="D45742"/>
        </row>
        <row r="45743">
          <cell r="D45743"/>
        </row>
        <row r="45744">
          <cell r="D45744"/>
        </row>
        <row r="45745">
          <cell r="D45745"/>
        </row>
        <row r="45746">
          <cell r="D45746"/>
        </row>
        <row r="45747">
          <cell r="D45747"/>
        </row>
        <row r="45748">
          <cell r="D45748"/>
        </row>
        <row r="45749">
          <cell r="D45749"/>
        </row>
        <row r="45750">
          <cell r="D45750"/>
        </row>
        <row r="45751">
          <cell r="D45751"/>
        </row>
        <row r="45752">
          <cell r="D45752"/>
        </row>
        <row r="45753">
          <cell r="D45753"/>
        </row>
        <row r="45754">
          <cell r="D45754"/>
        </row>
        <row r="45755">
          <cell r="D45755"/>
        </row>
        <row r="45756">
          <cell r="D45756"/>
        </row>
        <row r="45757">
          <cell r="D45757"/>
        </row>
        <row r="45758">
          <cell r="D45758"/>
        </row>
        <row r="45759">
          <cell r="D45759"/>
        </row>
        <row r="45760">
          <cell r="D45760"/>
        </row>
        <row r="45761">
          <cell r="D45761"/>
        </row>
        <row r="45762">
          <cell r="D45762"/>
        </row>
        <row r="45763">
          <cell r="D45763"/>
        </row>
        <row r="45764">
          <cell r="D45764"/>
        </row>
        <row r="45765">
          <cell r="D45765"/>
        </row>
        <row r="45766">
          <cell r="D45766"/>
        </row>
        <row r="45767">
          <cell r="D45767"/>
        </row>
        <row r="45768">
          <cell r="D45768"/>
        </row>
        <row r="45769">
          <cell r="D45769"/>
        </row>
        <row r="45770">
          <cell r="D45770"/>
        </row>
        <row r="45771">
          <cell r="D45771"/>
        </row>
        <row r="45772">
          <cell r="D45772"/>
        </row>
        <row r="45773">
          <cell r="D45773"/>
        </row>
        <row r="45774">
          <cell r="D45774"/>
        </row>
        <row r="45775">
          <cell r="D45775"/>
        </row>
        <row r="45776">
          <cell r="D45776"/>
        </row>
        <row r="45777">
          <cell r="D45777"/>
        </row>
        <row r="45778">
          <cell r="D45778"/>
        </row>
        <row r="45779">
          <cell r="D45779"/>
        </row>
        <row r="45780">
          <cell r="D45780"/>
        </row>
        <row r="45781">
          <cell r="D45781"/>
        </row>
        <row r="45782">
          <cell r="D45782"/>
        </row>
        <row r="45783">
          <cell r="D45783"/>
        </row>
        <row r="45784">
          <cell r="D45784"/>
        </row>
        <row r="45785">
          <cell r="D45785"/>
        </row>
        <row r="45786">
          <cell r="D45786"/>
        </row>
        <row r="45787">
          <cell r="D45787"/>
        </row>
        <row r="45788">
          <cell r="D45788"/>
        </row>
        <row r="45789">
          <cell r="D45789"/>
        </row>
        <row r="45790">
          <cell r="D45790"/>
        </row>
        <row r="45791">
          <cell r="D45791"/>
        </row>
        <row r="45792">
          <cell r="D45792"/>
        </row>
        <row r="45793">
          <cell r="D45793"/>
        </row>
        <row r="45794">
          <cell r="D45794"/>
        </row>
        <row r="45795">
          <cell r="D45795"/>
        </row>
        <row r="45796">
          <cell r="D45796"/>
        </row>
        <row r="45797">
          <cell r="D45797"/>
        </row>
        <row r="45798">
          <cell r="D45798"/>
        </row>
        <row r="45799">
          <cell r="D45799"/>
        </row>
        <row r="45800">
          <cell r="D45800"/>
        </row>
        <row r="45801">
          <cell r="D45801"/>
        </row>
        <row r="45802">
          <cell r="D45802"/>
        </row>
        <row r="45803">
          <cell r="D45803"/>
        </row>
        <row r="45804">
          <cell r="D45804"/>
        </row>
        <row r="45805">
          <cell r="D45805"/>
        </row>
        <row r="45806">
          <cell r="D45806"/>
        </row>
        <row r="45807">
          <cell r="D45807"/>
        </row>
        <row r="45808">
          <cell r="D45808"/>
        </row>
        <row r="45809">
          <cell r="D45809"/>
        </row>
        <row r="45810">
          <cell r="D45810"/>
        </row>
        <row r="45811">
          <cell r="D45811"/>
        </row>
        <row r="45812">
          <cell r="D45812"/>
        </row>
        <row r="45813">
          <cell r="D45813"/>
        </row>
        <row r="45814">
          <cell r="D45814"/>
        </row>
        <row r="45815">
          <cell r="D45815"/>
        </row>
        <row r="45816">
          <cell r="D45816"/>
        </row>
        <row r="45817">
          <cell r="D45817"/>
        </row>
        <row r="45818">
          <cell r="D45818"/>
        </row>
        <row r="45819">
          <cell r="D45819"/>
        </row>
        <row r="45820">
          <cell r="D45820"/>
        </row>
        <row r="45821">
          <cell r="D45821"/>
        </row>
        <row r="45822">
          <cell r="D45822"/>
        </row>
        <row r="45823">
          <cell r="D45823"/>
        </row>
        <row r="45824">
          <cell r="D45824"/>
        </row>
        <row r="45825">
          <cell r="D45825"/>
        </row>
        <row r="45826">
          <cell r="D45826"/>
        </row>
        <row r="45827">
          <cell r="D45827"/>
        </row>
        <row r="45828">
          <cell r="D45828"/>
        </row>
        <row r="45829">
          <cell r="D45829"/>
        </row>
        <row r="45830">
          <cell r="D45830"/>
        </row>
        <row r="45831">
          <cell r="D45831"/>
        </row>
        <row r="45832">
          <cell r="D45832"/>
        </row>
        <row r="45833">
          <cell r="D45833"/>
        </row>
        <row r="45834">
          <cell r="D45834"/>
        </row>
        <row r="45835">
          <cell r="D45835"/>
        </row>
        <row r="45836">
          <cell r="D45836"/>
        </row>
        <row r="45837">
          <cell r="D45837"/>
        </row>
        <row r="45838">
          <cell r="D45838"/>
        </row>
        <row r="45839">
          <cell r="D45839"/>
        </row>
        <row r="45840">
          <cell r="D45840"/>
        </row>
        <row r="45841">
          <cell r="D45841"/>
        </row>
        <row r="45842">
          <cell r="D45842"/>
        </row>
        <row r="45843">
          <cell r="D45843"/>
        </row>
        <row r="45844">
          <cell r="D45844"/>
        </row>
        <row r="45845">
          <cell r="D45845"/>
        </row>
        <row r="45846">
          <cell r="D45846"/>
        </row>
        <row r="45847">
          <cell r="D45847"/>
        </row>
        <row r="45848">
          <cell r="D45848"/>
        </row>
        <row r="45849">
          <cell r="D45849"/>
        </row>
        <row r="45850">
          <cell r="D45850"/>
        </row>
        <row r="45851">
          <cell r="D45851"/>
        </row>
        <row r="45852">
          <cell r="D45852"/>
        </row>
        <row r="45853">
          <cell r="D45853"/>
        </row>
        <row r="45854">
          <cell r="D45854"/>
        </row>
        <row r="45855">
          <cell r="D45855"/>
        </row>
        <row r="45856">
          <cell r="D45856"/>
        </row>
        <row r="45857">
          <cell r="D45857"/>
        </row>
        <row r="45858">
          <cell r="D45858"/>
        </row>
        <row r="45859">
          <cell r="D45859"/>
        </row>
        <row r="45860">
          <cell r="D45860"/>
        </row>
        <row r="45861">
          <cell r="D45861"/>
        </row>
        <row r="45862">
          <cell r="D45862"/>
        </row>
        <row r="45863">
          <cell r="D45863"/>
        </row>
        <row r="45864">
          <cell r="D45864"/>
        </row>
        <row r="45865">
          <cell r="D45865"/>
        </row>
        <row r="45866">
          <cell r="D45866"/>
        </row>
        <row r="45867">
          <cell r="D45867"/>
        </row>
        <row r="45868">
          <cell r="D45868"/>
        </row>
        <row r="45869">
          <cell r="D45869"/>
        </row>
        <row r="45870">
          <cell r="D45870"/>
        </row>
        <row r="45871">
          <cell r="D45871"/>
        </row>
        <row r="45872">
          <cell r="D45872"/>
        </row>
        <row r="45873">
          <cell r="D45873"/>
        </row>
        <row r="45874">
          <cell r="D45874"/>
        </row>
        <row r="45875">
          <cell r="D45875"/>
        </row>
        <row r="45876">
          <cell r="D45876"/>
        </row>
        <row r="45877">
          <cell r="D45877"/>
        </row>
        <row r="45878">
          <cell r="D45878"/>
        </row>
        <row r="45879">
          <cell r="D45879"/>
        </row>
        <row r="45880">
          <cell r="D45880"/>
        </row>
        <row r="45881">
          <cell r="D45881"/>
        </row>
        <row r="45882">
          <cell r="D45882"/>
        </row>
        <row r="45883">
          <cell r="D45883"/>
        </row>
        <row r="45884">
          <cell r="D45884"/>
        </row>
        <row r="45885">
          <cell r="D45885"/>
        </row>
        <row r="45886">
          <cell r="D45886"/>
        </row>
        <row r="45887">
          <cell r="D45887"/>
        </row>
        <row r="45888">
          <cell r="D45888"/>
        </row>
        <row r="45889">
          <cell r="D45889"/>
        </row>
        <row r="45890">
          <cell r="D45890"/>
        </row>
        <row r="45891">
          <cell r="D45891"/>
        </row>
        <row r="45892">
          <cell r="D45892"/>
        </row>
        <row r="45893">
          <cell r="D45893"/>
        </row>
        <row r="45894">
          <cell r="D45894"/>
        </row>
        <row r="45895">
          <cell r="D45895"/>
        </row>
        <row r="45896">
          <cell r="D45896"/>
        </row>
        <row r="45897">
          <cell r="D45897"/>
        </row>
        <row r="45898">
          <cell r="D45898"/>
        </row>
        <row r="45899">
          <cell r="D45899"/>
        </row>
        <row r="45900">
          <cell r="D45900"/>
        </row>
        <row r="45901">
          <cell r="D45901"/>
        </row>
        <row r="45902">
          <cell r="D45902"/>
        </row>
        <row r="45903">
          <cell r="D45903"/>
        </row>
        <row r="45904">
          <cell r="D45904"/>
        </row>
        <row r="45905">
          <cell r="D45905"/>
        </row>
        <row r="45906">
          <cell r="D45906"/>
        </row>
        <row r="45907">
          <cell r="D45907"/>
        </row>
        <row r="45908">
          <cell r="D45908"/>
        </row>
        <row r="45909">
          <cell r="D45909"/>
        </row>
        <row r="45910">
          <cell r="D45910"/>
        </row>
        <row r="45911">
          <cell r="D45911"/>
        </row>
        <row r="45912">
          <cell r="D45912"/>
        </row>
        <row r="45913">
          <cell r="D45913"/>
        </row>
        <row r="45914">
          <cell r="D45914"/>
        </row>
        <row r="45915">
          <cell r="D45915"/>
        </row>
        <row r="45916">
          <cell r="D45916"/>
        </row>
        <row r="45917">
          <cell r="D45917"/>
        </row>
        <row r="45918">
          <cell r="D45918"/>
        </row>
        <row r="45919">
          <cell r="D45919"/>
        </row>
        <row r="45920">
          <cell r="D45920"/>
        </row>
        <row r="45921">
          <cell r="D45921"/>
        </row>
        <row r="45922">
          <cell r="D45922"/>
        </row>
        <row r="45923">
          <cell r="D45923"/>
        </row>
        <row r="45924">
          <cell r="D45924"/>
        </row>
        <row r="45925">
          <cell r="D45925"/>
        </row>
        <row r="45926">
          <cell r="D45926"/>
        </row>
        <row r="45927">
          <cell r="D45927"/>
        </row>
        <row r="45928">
          <cell r="D45928"/>
        </row>
        <row r="45929">
          <cell r="D45929"/>
        </row>
        <row r="45930">
          <cell r="D45930"/>
        </row>
        <row r="45931">
          <cell r="D45931"/>
        </row>
        <row r="45932">
          <cell r="D45932"/>
        </row>
        <row r="45933">
          <cell r="D45933"/>
        </row>
        <row r="45934">
          <cell r="D45934"/>
        </row>
        <row r="45935">
          <cell r="D45935"/>
        </row>
        <row r="45936">
          <cell r="D45936"/>
        </row>
        <row r="45937">
          <cell r="D45937"/>
        </row>
        <row r="45938">
          <cell r="D45938"/>
        </row>
        <row r="45939">
          <cell r="D45939"/>
        </row>
        <row r="45940">
          <cell r="D45940"/>
        </row>
        <row r="45941">
          <cell r="D45941"/>
        </row>
        <row r="45942">
          <cell r="D45942"/>
        </row>
        <row r="45943">
          <cell r="D45943"/>
        </row>
        <row r="45944">
          <cell r="D45944"/>
        </row>
        <row r="45945">
          <cell r="D45945"/>
        </row>
        <row r="45946">
          <cell r="D45946"/>
        </row>
        <row r="45947">
          <cell r="D45947"/>
        </row>
        <row r="45948">
          <cell r="D45948"/>
        </row>
        <row r="45949">
          <cell r="D45949"/>
        </row>
        <row r="45950">
          <cell r="D45950"/>
        </row>
        <row r="45951">
          <cell r="D45951"/>
        </row>
        <row r="45952">
          <cell r="D45952"/>
        </row>
        <row r="45953">
          <cell r="D45953"/>
        </row>
        <row r="45954">
          <cell r="D45954"/>
        </row>
        <row r="45955">
          <cell r="D45955"/>
        </row>
        <row r="45956">
          <cell r="D45956"/>
        </row>
        <row r="45957">
          <cell r="D45957"/>
        </row>
        <row r="45958">
          <cell r="D45958"/>
        </row>
        <row r="45959">
          <cell r="D45959"/>
        </row>
        <row r="45960">
          <cell r="D45960"/>
        </row>
        <row r="45961">
          <cell r="D45961"/>
        </row>
        <row r="45962">
          <cell r="D45962"/>
        </row>
        <row r="45963">
          <cell r="D45963"/>
        </row>
        <row r="45964">
          <cell r="D45964"/>
        </row>
        <row r="45965">
          <cell r="D45965"/>
        </row>
        <row r="45966">
          <cell r="D45966"/>
        </row>
        <row r="45967">
          <cell r="D45967"/>
        </row>
        <row r="45968">
          <cell r="D45968"/>
        </row>
        <row r="45969">
          <cell r="D45969"/>
        </row>
        <row r="45970">
          <cell r="D45970"/>
        </row>
        <row r="45971">
          <cell r="D45971"/>
        </row>
        <row r="45972">
          <cell r="D45972"/>
        </row>
        <row r="45973">
          <cell r="D45973"/>
        </row>
        <row r="45974">
          <cell r="D45974"/>
        </row>
        <row r="45975">
          <cell r="D45975"/>
        </row>
        <row r="45976">
          <cell r="D45976"/>
        </row>
        <row r="45977">
          <cell r="D45977"/>
        </row>
        <row r="45978">
          <cell r="D45978"/>
        </row>
        <row r="45979">
          <cell r="D45979"/>
        </row>
        <row r="45980">
          <cell r="D45980"/>
        </row>
        <row r="45981">
          <cell r="D45981"/>
        </row>
        <row r="45982">
          <cell r="D45982"/>
        </row>
        <row r="45983">
          <cell r="D45983"/>
        </row>
        <row r="45984">
          <cell r="D45984"/>
        </row>
        <row r="45985">
          <cell r="D45985"/>
        </row>
        <row r="45986">
          <cell r="D45986"/>
        </row>
        <row r="45987">
          <cell r="D45987"/>
        </row>
        <row r="45988">
          <cell r="D45988"/>
        </row>
        <row r="45989">
          <cell r="D45989"/>
        </row>
        <row r="45990">
          <cell r="D45990"/>
        </row>
        <row r="45991">
          <cell r="D45991"/>
        </row>
        <row r="45992">
          <cell r="D45992"/>
        </row>
        <row r="45993">
          <cell r="D45993"/>
        </row>
        <row r="45994">
          <cell r="D45994"/>
        </row>
        <row r="45995">
          <cell r="D45995"/>
        </row>
        <row r="45996">
          <cell r="D45996"/>
        </row>
        <row r="45997">
          <cell r="D45997"/>
        </row>
        <row r="45998">
          <cell r="D45998"/>
        </row>
        <row r="45999">
          <cell r="D45999"/>
        </row>
        <row r="46000">
          <cell r="D46000"/>
        </row>
        <row r="46001">
          <cell r="D46001"/>
        </row>
        <row r="46002">
          <cell r="D46002"/>
        </row>
        <row r="46003">
          <cell r="D46003"/>
        </row>
        <row r="46004">
          <cell r="D46004"/>
        </row>
        <row r="46005">
          <cell r="D46005"/>
        </row>
        <row r="46006">
          <cell r="D46006"/>
        </row>
        <row r="46007">
          <cell r="D46007"/>
        </row>
        <row r="46008">
          <cell r="D46008"/>
        </row>
        <row r="46009">
          <cell r="D46009"/>
        </row>
        <row r="46010">
          <cell r="D46010"/>
        </row>
        <row r="46011">
          <cell r="D46011"/>
        </row>
        <row r="46012">
          <cell r="D46012"/>
        </row>
        <row r="46013">
          <cell r="D46013"/>
        </row>
        <row r="46014">
          <cell r="D46014"/>
        </row>
        <row r="46015">
          <cell r="D46015"/>
        </row>
        <row r="46016">
          <cell r="D46016"/>
        </row>
        <row r="46017">
          <cell r="D46017"/>
        </row>
        <row r="46018">
          <cell r="D46018"/>
        </row>
        <row r="46019">
          <cell r="D46019"/>
        </row>
        <row r="46020">
          <cell r="D46020"/>
        </row>
        <row r="46021">
          <cell r="D46021"/>
        </row>
        <row r="46022">
          <cell r="D46022"/>
        </row>
        <row r="46023">
          <cell r="D46023"/>
        </row>
        <row r="46024">
          <cell r="D46024"/>
        </row>
        <row r="46025">
          <cell r="D46025"/>
        </row>
        <row r="46026">
          <cell r="D46026"/>
        </row>
        <row r="46027">
          <cell r="D46027"/>
        </row>
        <row r="46028">
          <cell r="D46028"/>
        </row>
        <row r="46029">
          <cell r="D46029"/>
        </row>
        <row r="46030">
          <cell r="D46030"/>
        </row>
        <row r="46031">
          <cell r="D46031"/>
        </row>
        <row r="46032">
          <cell r="D46032"/>
        </row>
        <row r="46033">
          <cell r="D46033"/>
        </row>
        <row r="46034">
          <cell r="D46034"/>
        </row>
        <row r="46035">
          <cell r="D46035"/>
        </row>
        <row r="46036">
          <cell r="D46036"/>
        </row>
        <row r="46037">
          <cell r="D46037"/>
        </row>
        <row r="46038">
          <cell r="D46038"/>
        </row>
        <row r="46039">
          <cell r="D46039"/>
        </row>
        <row r="46040">
          <cell r="D46040"/>
        </row>
        <row r="46041">
          <cell r="D46041"/>
        </row>
        <row r="46042">
          <cell r="D46042"/>
        </row>
        <row r="46043">
          <cell r="D46043"/>
        </row>
        <row r="46044">
          <cell r="D46044"/>
        </row>
        <row r="46045">
          <cell r="D46045"/>
        </row>
        <row r="46046">
          <cell r="D46046"/>
        </row>
        <row r="46047">
          <cell r="D46047"/>
        </row>
        <row r="46048">
          <cell r="D46048"/>
        </row>
        <row r="46049">
          <cell r="D46049"/>
        </row>
        <row r="46050">
          <cell r="D46050"/>
        </row>
        <row r="46051">
          <cell r="D46051"/>
        </row>
        <row r="46052">
          <cell r="D46052"/>
        </row>
        <row r="46053">
          <cell r="D46053"/>
        </row>
        <row r="46054">
          <cell r="D46054"/>
        </row>
        <row r="46055">
          <cell r="D46055"/>
        </row>
        <row r="46056">
          <cell r="D46056"/>
        </row>
        <row r="46057">
          <cell r="D46057"/>
        </row>
        <row r="46058">
          <cell r="D46058"/>
        </row>
        <row r="46059">
          <cell r="D46059"/>
        </row>
        <row r="46060">
          <cell r="D46060"/>
        </row>
        <row r="46061">
          <cell r="D46061"/>
        </row>
        <row r="46062">
          <cell r="D46062"/>
        </row>
        <row r="46063">
          <cell r="D46063"/>
        </row>
        <row r="46064">
          <cell r="D46064"/>
        </row>
        <row r="46065">
          <cell r="D46065"/>
        </row>
        <row r="46066">
          <cell r="D46066"/>
        </row>
        <row r="46067">
          <cell r="D46067"/>
        </row>
        <row r="46068">
          <cell r="D46068"/>
        </row>
        <row r="46069">
          <cell r="D46069"/>
        </row>
        <row r="46070">
          <cell r="D46070"/>
        </row>
        <row r="46071">
          <cell r="D46071"/>
        </row>
        <row r="46072">
          <cell r="D46072"/>
        </row>
        <row r="46073">
          <cell r="D46073"/>
        </row>
        <row r="46074">
          <cell r="D46074"/>
        </row>
        <row r="46075">
          <cell r="D46075"/>
        </row>
        <row r="46076">
          <cell r="D46076"/>
        </row>
        <row r="46077">
          <cell r="D46077"/>
        </row>
        <row r="46078">
          <cell r="D46078"/>
        </row>
        <row r="46079">
          <cell r="D46079"/>
        </row>
        <row r="46080">
          <cell r="D46080"/>
        </row>
        <row r="46081">
          <cell r="D46081"/>
        </row>
        <row r="46082">
          <cell r="D46082"/>
        </row>
        <row r="46083">
          <cell r="D46083"/>
        </row>
        <row r="46084">
          <cell r="D46084"/>
        </row>
        <row r="46085">
          <cell r="D46085"/>
        </row>
        <row r="46086">
          <cell r="D46086"/>
        </row>
        <row r="46087">
          <cell r="D46087"/>
        </row>
        <row r="46088">
          <cell r="D46088"/>
        </row>
        <row r="46089">
          <cell r="D46089"/>
        </row>
        <row r="46090">
          <cell r="D46090"/>
        </row>
        <row r="46091">
          <cell r="D46091"/>
        </row>
        <row r="46092">
          <cell r="D46092"/>
        </row>
        <row r="46093">
          <cell r="D46093"/>
        </row>
        <row r="46094">
          <cell r="D46094"/>
        </row>
        <row r="46095">
          <cell r="D46095"/>
        </row>
        <row r="46096">
          <cell r="D46096"/>
        </row>
        <row r="46097">
          <cell r="D46097"/>
        </row>
        <row r="46098">
          <cell r="D46098"/>
        </row>
        <row r="46099">
          <cell r="D46099"/>
        </row>
        <row r="46100">
          <cell r="D46100"/>
        </row>
        <row r="46101">
          <cell r="D46101"/>
        </row>
        <row r="46102">
          <cell r="D46102"/>
        </row>
        <row r="46103">
          <cell r="D46103"/>
        </row>
        <row r="46104">
          <cell r="D46104"/>
        </row>
        <row r="46105">
          <cell r="D46105"/>
        </row>
        <row r="46106">
          <cell r="D46106"/>
        </row>
        <row r="46107">
          <cell r="D46107"/>
        </row>
        <row r="46108">
          <cell r="D46108"/>
        </row>
        <row r="46109">
          <cell r="D46109"/>
        </row>
        <row r="46110">
          <cell r="D46110"/>
        </row>
        <row r="46111">
          <cell r="D46111"/>
        </row>
        <row r="46112">
          <cell r="D46112"/>
        </row>
        <row r="46113">
          <cell r="D46113"/>
        </row>
        <row r="46114">
          <cell r="D46114"/>
        </row>
        <row r="46115">
          <cell r="D46115"/>
        </row>
        <row r="46116">
          <cell r="D46116"/>
        </row>
        <row r="46117">
          <cell r="D46117"/>
        </row>
        <row r="46118">
          <cell r="D46118"/>
        </row>
        <row r="46119">
          <cell r="D46119"/>
        </row>
        <row r="46120">
          <cell r="D46120"/>
        </row>
        <row r="46121">
          <cell r="D46121"/>
        </row>
        <row r="46122">
          <cell r="D46122"/>
        </row>
        <row r="46123">
          <cell r="D46123"/>
        </row>
        <row r="46124">
          <cell r="D46124"/>
        </row>
        <row r="46125">
          <cell r="D46125"/>
        </row>
        <row r="46126">
          <cell r="D46126"/>
        </row>
        <row r="46127">
          <cell r="D46127"/>
        </row>
        <row r="46128">
          <cell r="D46128"/>
        </row>
        <row r="46129">
          <cell r="D46129"/>
        </row>
        <row r="46130">
          <cell r="D46130"/>
        </row>
        <row r="46131">
          <cell r="D46131"/>
        </row>
        <row r="46132">
          <cell r="D46132"/>
        </row>
        <row r="46133">
          <cell r="D46133"/>
        </row>
        <row r="46134">
          <cell r="D46134"/>
        </row>
        <row r="46135">
          <cell r="D46135"/>
        </row>
        <row r="46136">
          <cell r="D46136"/>
        </row>
        <row r="46137">
          <cell r="D46137"/>
        </row>
        <row r="46138">
          <cell r="D46138"/>
        </row>
        <row r="46139">
          <cell r="D46139"/>
        </row>
        <row r="46140">
          <cell r="D46140"/>
        </row>
        <row r="46141">
          <cell r="D46141"/>
        </row>
        <row r="46142">
          <cell r="D46142"/>
        </row>
        <row r="46143">
          <cell r="D46143"/>
        </row>
        <row r="46144">
          <cell r="D46144"/>
        </row>
        <row r="46145">
          <cell r="D46145"/>
        </row>
        <row r="46146">
          <cell r="D46146"/>
        </row>
        <row r="46147">
          <cell r="D46147"/>
        </row>
        <row r="46148">
          <cell r="D46148"/>
        </row>
        <row r="46149">
          <cell r="D46149"/>
        </row>
        <row r="46150">
          <cell r="D46150"/>
        </row>
        <row r="46151">
          <cell r="D46151"/>
        </row>
        <row r="46152">
          <cell r="D46152"/>
        </row>
        <row r="46153">
          <cell r="D46153"/>
        </row>
        <row r="46154">
          <cell r="D46154"/>
        </row>
        <row r="46155">
          <cell r="D46155"/>
        </row>
        <row r="46156">
          <cell r="D46156"/>
        </row>
        <row r="46157">
          <cell r="D46157"/>
        </row>
        <row r="46158">
          <cell r="D46158"/>
        </row>
        <row r="46159">
          <cell r="D46159"/>
        </row>
        <row r="46160">
          <cell r="D46160"/>
        </row>
        <row r="46161">
          <cell r="D46161"/>
        </row>
        <row r="46162">
          <cell r="D46162"/>
        </row>
        <row r="46163">
          <cell r="D46163"/>
        </row>
        <row r="46164">
          <cell r="D46164"/>
        </row>
        <row r="46165">
          <cell r="D46165"/>
        </row>
        <row r="46166">
          <cell r="D46166"/>
        </row>
        <row r="46167">
          <cell r="D46167"/>
        </row>
        <row r="46168">
          <cell r="D46168"/>
        </row>
        <row r="46169">
          <cell r="D46169"/>
        </row>
        <row r="46170">
          <cell r="D46170"/>
        </row>
        <row r="46171">
          <cell r="D46171"/>
        </row>
        <row r="46172">
          <cell r="D46172"/>
        </row>
        <row r="46173">
          <cell r="D46173"/>
        </row>
        <row r="46174">
          <cell r="D46174"/>
        </row>
        <row r="46175">
          <cell r="D46175"/>
        </row>
        <row r="46176">
          <cell r="D46176"/>
        </row>
        <row r="46177">
          <cell r="D46177"/>
        </row>
        <row r="46178">
          <cell r="D46178"/>
        </row>
        <row r="46179">
          <cell r="D46179"/>
        </row>
        <row r="46180">
          <cell r="D46180"/>
        </row>
        <row r="46181">
          <cell r="D46181"/>
        </row>
        <row r="46182">
          <cell r="D46182"/>
        </row>
        <row r="46183">
          <cell r="D46183"/>
        </row>
        <row r="46184">
          <cell r="D46184"/>
        </row>
        <row r="46185">
          <cell r="D46185"/>
        </row>
        <row r="46186">
          <cell r="D46186"/>
        </row>
        <row r="46187">
          <cell r="D46187"/>
        </row>
        <row r="46188">
          <cell r="D46188"/>
        </row>
        <row r="46189">
          <cell r="D46189"/>
        </row>
        <row r="46190">
          <cell r="D46190"/>
        </row>
        <row r="46191">
          <cell r="D46191"/>
        </row>
        <row r="46192">
          <cell r="D46192"/>
        </row>
        <row r="46193">
          <cell r="D46193"/>
        </row>
        <row r="46194">
          <cell r="D46194"/>
        </row>
        <row r="46195">
          <cell r="D46195"/>
        </row>
        <row r="46196">
          <cell r="D46196"/>
        </row>
        <row r="46197">
          <cell r="D46197"/>
        </row>
        <row r="46198">
          <cell r="D46198"/>
        </row>
        <row r="46199">
          <cell r="D46199"/>
        </row>
        <row r="46200">
          <cell r="D46200"/>
        </row>
        <row r="46201">
          <cell r="D46201"/>
        </row>
        <row r="46202">
          <cell r="D46202"/>
        </row>
        <row r="46203">
          <cell r="D46203"/>
        </row>
        <row r="46204">
          <cell r="D46204"/>
        </row>
        <row r="46205">
          <cell r="D46205"/>
        </row>
        <row r="46206">
          <cell r="D46206"/>
        </row>
        <row r="46207">
          <cell r="D46207"/>
        </row>
        <row r="46208">
          <cell r="D46208"/>
        </row>
        <row r="46209">
          <cell r="D46209"/>
        </row>
        <row r="46210">
          <cell r="D46210"/>
        </row>
        <row r="46211">
          <cell r="D46211"/>
        </row>
        <row r="46212">
          <cell r="D46212"/>
        </row>
        <row r="46213">
          <cell r="D46213"/>
        </row>
        <row r="46214">
          <cell r="D46214"/>
        </row>
        <row r="46215">
          <cell r="D46215"/>
        </row>
        <row r="46216">
          <cell r="D46216"/>
        </row>
        <row r="46217">
          <cell r="D46217"/>
        </row>
        <row r="46218">
          <cell r="D46218"/>
        </row>
        <row r="46219">
          <cell r="D46219"/>
        </row>
        <row r="46220">
          <cell r="D46220"/>
        </row>
        <row r="46221">
          <cell r="D46221"/>
        </row>
        <row r="46222">
          <cell r="D46222"/>
        </row>
        <row r="46223">
          <cell r="D46223"/>
        </row>
        <row r="46224">
          <cell r="D46224"/>
        </row>
        <row r="46225">
          <cell r="D46225"/>
        </row>
        <row r="46226">
          <cell r="D46226"/>
        </row>
        <row r="46227">
          <cell r="D46227"/>
        </row>
        <row r="46228">
          <cell r="D46228"/>
        </row>
        <row r="46229">
          <cell r="D46229"/>
        </row>
        <row r="46230">
          <cell r="D46230"/>
        </row>
        <row r="46231">
          <cell r="D46231"/>
        </row>
        <row r="46232">
          <cell r="D46232"/>
        </row>
        <row r="46233">
          <cell r="D46233"/>
        </row>
        <row r="46234">
          <cell r="D46234"/>
        </row>
        <row r="46235">
          <cell r="D46235"/>
        </row>
        <row r="46236">
          <cell r="D46236"/>
        </row>
        <row r="46237">
          <cell r="D46237"/>
        </row>
        <row r="46238">
          <cell r="D46238"/>
        </row>
        <row r="46239">
          <cell r="D46239"/>
        </row>
        <row r="46240">
          <cell r="D46240"/>
        </row>
        <row r="46241">
          <cell r="D46241"/>
        </row>
        <row r="46242">
          <cell r="D46242"/>
        </row>
        <row r="46243">
          <cell r="D46243"/>
        </row>
        <row r="46244">
          <cell r="D46244"/>
        </row>
        <row r="46245">
          <cell r="D46245"/>
        </row>
        <row r="46246">
          <cell r="D46246"/>
        </row>
        <row r="46247">
          <cell r="D46247"/>
        </row>
        <row r="46248">
          <cell r="D46248"/>
        </row>
        <row r="46249">
          <cell r="D46249"/>
        </row>
        <row r="46250">
          <cell r="D46250"/>
        </row>
        <row r="46251">
          <cell r="D46251"/>
        </row>
        <row r="46252">
          <cell r="D46252"/>
        </row>
        <row r="46253">
          <cell r="D46253"/>
        </row>
        <row r="46254">
          <cell r="D46254"/>
        </row>
        <row r="46255">
          <cell r="D46255"/>
        </row>
        <row r="46256">
          <cell r="D46256"/>
        </row>
        <row r="46257">
          <cell r="D46257"/>
        </row>
        <row r="46258">
          <cell r="D46258"/>
        </row>
        <row r="46259">
          <cell r="D46259"/>
        </row>
        <row r="46260">
          <cell r="D46260"/>
        </row>
        <row r="46261">
          <cell r="D46261"/>
        </row>
        <row r="46262">
          <cell r="D46262"/>
        </row>
        <row r="46263">
          <cell r="D46263"/>
        </row>
        <row r="46264">
          <cell r="D46264"/>
        </row>
        <row r="46265">
          <cell r="D46265"/>
        </row>
        <row r="46266">
          <cell r="D46266"/>
        </row>
        <row r="46267">
          <cell r="D46267"/>
        </row>
        <row r="46268">
          <cell r="D46268"/>
        </row>
        <row r="46269">
          <cell r="D46269"/>
        </row>
        <row r="46270">
          <cell r="D46270"/>
        </row>
        <row r="46271">
          <cell r="D46271"/>
        </row>
        <row r="46272">
          <cell r="D46272"/>
        </row>
        <row r="46273">
          <cell r="D46273"/>
        </row>
        <row r="46274">
          <cell r="D46274"/>
        </row>
        <row r="46275">
          <cell r="D46275"/>
        </row>
        <row r="46276">
          <cell r="D46276"/>
        </row>
        <row r="46277">
          <cell r="D46277"/>
        </row>
        <row r="46278">
          <cell r="D46278"/>
        </row>
        <row r="46279">
          <cell r="D46279"/>
        </row>
        <row r="46280">
          <cell r="D46280"/>
        </row>
        <row r="46281">
          <cell r="D46281"/>
        </row>
        <row r="46282">
          <cell r="D46282"/>
        </row>
        <row r="46283">
          <cell r="D46283"/>
        </row>
        <row r="46284">
          <cell r="D46284"/>
        </row>
        <row r="46285">
          <cell r="D46285"/>
        </row>
        <row r="46286">
          <cell r="D46286"/>
        </row>
        <row r="46287">
          <cell r="D46287"/>
        </row>
        <row r="46288">
          <cell r="D46288"/>
        </row>
        <row r="46289">
          <cell r="D46289"/>
        </row>
        <row r="46290">
          <cell r="D46290"/>
        </row>
        <row r="46291">
          <cell r="D46291"/>
        </row>
        <row r="46292">
          <cell r="D46292"/>
        </row>
        <row r="46293">
          <cell r="D46293"/>
        </row>
        <row r="46294">
          <cell r="D46294"/>
        </row>
        <row r="46295">
          <cell r="D46295"/>
        </row>
        <row r="46296">
          <cell r="D46296"/>
        </row>
        <row r="46297">
          <cell r="D46297"/>
        </row>
        <row r="46298">
          <cell r="D46298"/>
        </row>
        <row r="46299">
          <cell r="D46299"/>
        </row>
        <row r="46300">
          <cell r="D46300"/>
        </row>
        <row r="46301">
          <cell r="D46301"/>
        </row>
        <row r="46302">
          <cell r="D46302"/>
        </row>
        <row r="46303">
          <cell r="D46303"/>
        </row>
        <row r="46304">
          <cell r="D46304"/>
        </row>
        <row r="46305">
          <cell r="D46305"/>
        </row>
        <row r="46306">
          <cell r="D46306"/>
        </row>
        <row r="46307">
          <cell r="D46307"/>
        </row>
        <row r="46308">
          <cell r="D46308"/>
        </row>
        <row r="46309">
          <cell r="D46309"/>
        </row>
        <row r="46310">
          <cell r="D46310"/>
        </row>
        <row r="46311">
          <cell r="D46311"/>
        </row>
        <row r="46312">
          <cell r="D46312"/>
        </row>
        <row r="46313">
          <cell r="D46313"/>
        </row>
        <row r="46314">
          <cell r="D46314"/>
        </row>
        <row r="46315">
          <cell r="D46315"/>
        </row>
        <row r="46316">
          <cell r="D46316"/>
        </row>
        <row r="46317">
          <cell r="D46317"/>
        </row>
        <row r="46318">
          <cell r="D46318"/>
        </row>
        <row r="46319">
          <cell r="D46319"/>
        </row>
        <row r="46320">
          <cell r="D46320"/>
        </row>
        <row r="46321">
          <cell r="D46321"/>
        </row>
        <row r="46322">
          <cell r="D46322"/>
        </row>
        <row r="46323">
          <cell r="D46323"/>
        </row>
        <row r="46324">
          <cell r="D46324"/>
        </row>
        <row r="46325">
          <cell r="D46325"/>
        </row>
        <row r="46326">
          <cell r="D46326"/>
        </row>
        <row r="46327">
          <cell r="D46327"/>
        </row>
        <row r="46328">
          <cell r="D46328"/>
        </row>
        <row r="46329">
          <cell r="D46329"/>
        </row>
        <row r="46330">
          <cell r="D46330"/>
        </row>
        <row r="46331">
          <cell r="D46331"/>
        </row>
        <row r="46332">
          <cell r="D46332"/>
        </row>
        <row r="46333">
          <cell r="D46333"/>
        </row>
        <row r="46334">
          <cell r="D46334"/>
        </row>
        <row r="46335">
          <cell r="D46335"/>
        </row>
        <row r="46336">
          <cell r="D46336"/>
        </row>
        <row r="46337">
          <cell r="D46337"/>
        </row>
        <row r="46338">
          <cell r="D46338"/>
        </row>
        <row r="46339">
          <cell r="D46339"/>
        </row>
        <row r="46340">
          <cell r="D46340"/>
        </row>
        <row r="46341">
          <cell r="D46341"/>
        </row>
        <row r="46342">
          <cell r="D46342"/>
        </row>
        <row r="46343">
          <cell r="D46343"/>
        </row>
        <row r="46344">
          <cell r="D46344"/>
        </row>
        <row r="46345">
          <cell r="D46345"/>
        </row>
        <row r="46346">
          <cell r="D46346"/>
        </row>
        <row r="46347">
          <cell r="D46347"/>
        </row>
        <row r="46348">
          <cell r="D46348"/>
        </row>
        <row r="46349">
          <cell r="D46349"/>
        </row>
        <row r="46350">
          <cell r="D46350"/>
        </row>
        <row r="46351">
          <cell r="D46351"/>
        </row>
        <row r="46352">
          <cell r="D46352"/>
        </row>
        <row r="46353">
          <cell r="D46353"/>
        </row>
        <row r="46354">
          <cell r="D46354"/>
        </row>
        <row r="46355">
          <cell r="D46355"/>
        </row>
        <row r="46356">
          <cell r="D46356"/>
        </row>
        <row r="46357">
          <cell r="D46357"/>
        </row>
        <row r="46358">
          <cell r="D46358"/>
        </row>
        <row r="46359">
          <cell r="D46359"/>
        </row>
        <row r="46360">
          <cell r="D46360"/>
        </row>
        <row r="46361">
          <cell r="D46361"/>
        </row>
        <row r="46362">
          <cell r="D46362"/>
        </row>
        <row r="46363">
          <cell r="D46363"/>
        </row>
        <row r="46364">
          <cell r="D46364"/>
        </row>
        <row r="46365">
          <cell r="D46365"/>
        </row>
        <row r="46366">
          <cell r="D46366"/>
        </row>
        <row r="46367">
          <cell r="D46367"/>
        </row>
        <row r="46368">
          <cell r="D46368"/>
        </row>
        <row r="46369">
          <cell r="D46369"/>
        </row>
        <row r="46370">
          <cell r="D46370"/>
        </row>
        <row r="46371">
          <cell r="D46371"/>
        </row>
        <row r="46372">
          <cell r="D46372"/>
        </row>
        <row r="46373">
          <cell r="D46373"/>
        </row>
        <row r="46374">
          <cell r="D46374"/>
        </row>
        <row r="46375">
          <cell r="D46375"/>
        </row>
        <row r="46376">
          <cell r="D46376"/>
        </row>
        <row r="46377">
          <cell r="D46377"/>
        </row>
        <row r="46378">
          <cell r="D46378"/>
        </row>
        <row r="46379">
          <cell r="D46379"/>
        </row>
        <row r="46380">
          <cell r="D46380"/>
        </row>
        <row r="46381">
          <cell r="D46381"/>
        </row>
        <row r="46382">
          <cell r="D46382"/>
        </row>
        <row r="46383">
          <cell r="D46383"/>
        </row>
        <row r="46384">
          <cell r="D46384"/>
        </row>
        <row r="46385">
          <cell r="D46385"/>
        </row>
        <row r="46386">
          <cell r="D46386"/>
        </row>
        <row r="46387">
          <cell r="D46387"/>
        </row>
        <row r="46388">
          <cell r="D46388"/>
        </row>
        <row r="46389">
          <cell r="D46389"/>
        </row>
        <row r="46390">
          <cell r="D46390"/>
        </row>
        <row r="46391">
          <cell r="D46391"/>
        </row>
        <row r="46392">
          <cell r="D46392"/>
        </row>
        <row r="46393">
          <cell r="D46393"/>
        </row>
        <row r="46394">
          <cell r="D46394"/>
        </row>
        <row r="46395">
          <cell r="D46395"/>
        </row>
        <row r="46396">
          <cell r="D46396"/>
        </row>
        <row r="46397">
          <cell r="D46397"/>
        </row>
        <row r="46398">
          <cell r="D46398"/>
        </row>
        <row r="46399">
          <cell r="D46399"/>
        </row>
        <row r="46400">
          <cell r="D46400"/>
        </row>
        <row r="46401">
          <cell r="D46401"/>
        </row>
        <row r="46402">
          <cell r="D46402"/>
        </row>
        <row r="46403">
          <cell r="D46403"/>
        </row>
        <row r="46404">
          <cell r="D46404"/>
        </row>
        <row r="46405">
          <cell r="D46405"/>
        </row>
        <row r="46406">
          <cell r="D46406"/>
        </row>
        <row r="46407">
          <cell r="D46407"/>
        </row>
        <row r="46408">
          <cell r="D46408"/>
        </row>
        <row r="46409">
          <cell r="D46409"/>
        </row>
        <row r="46410">
          <cell r="D46410"/>
        </row>
        <row r="46411">
          <cell r="D46411"/>
        </row>
        <row r="46412">
          <cell r="D46412"/>
        </row>
        <row r="46413">
          <cell r="D46413"/>
        </row>
        <row r="46414">
          <cell r="D46414"/>
        </row>
        <row r="46415">
          <cell r="D46415"/>
        </row>
        <row r="46416">
          <cell r="D46416"/>
        </row>
        <row r="46417">
          <cell r="D46417"/>
        </row>
        <row r="46418">
          <cell r="D46418"/>
        </row>
        <row r="46419">
          <cell r="D46419"/>
        </row>
        <row r="46420">
          <cell r="D46420"/>
        </row>
        <row r="46421">
          <cell r="D46421"/>
        </row>
        <row r="46422">
          <cell r="D46422"/>
        </row>
        <row r="46423">
          <cell r="D46423"/>
        </row>
        <row r="46424">
          <cell r="D46424"/>
        </row>
        <row r="46425">
          <cell r="D46425"/>
        </row>
        <row r="46426">
          <cell r="D46426"/>
        </row>
        <row r="46427">
          <cell r="D46427"/>
        </row>
        <row r="46428">
          <cell r="D46428"/>
        </row>
        <row r="46429">
          <cell r="D46429"/>
        </row>
        <row r="46430">
          <cell r="D46430"/>
        </row>
        <row r="46431">
          <cell r="D46431"/>
        </row>
        <row r="46432">
          <cell r="D46432"/>
        </row>
        <row r="46433">
          <cell r="D46433"/>
        </row>
        <row r="46434">
          <cell r="D46434"/>
        </row>
        <row r="46435">
          <cell r="D46435"/>
        </row>
        <row r="46436">
          <cell r="D46436"/>
        </row>
        <row r="46437">
          <cell r="D46437"/>
        </row>
        <row r="46438">
          <cell r="D46438"/>
        </row>
        <row r="46439">
          <cell r="D46439"/>
        </row>
        <row r="46440">
          <cell r="D46440"/>
        </row>
        <row r="46441">
          <cell r="D46441"/>
        </row>
        <row r="46442">
          <cell r="D46442"/>
        </row>
        <row r="46443">
          <cell r="D46443"/>
        </row>
        <row r="46444">
          <cell r="D46444"/>
        </row>
        <row r="46445">
          <cell r="D46445"/>
        </row>
        <row r="46446">
          <cell r="D46446"/>
        </row>
        <row r="46447">
          <cell r="D46447"/>
        </row>
        <row r="46448">
          <cell r="D46448"/>
        </row>
        <row r="46449">
          <cell r="D46449"/>
        </row>
        <row r="46450">
          <cell r="D46450"/>
        </row>
        <row r="46451">
          <cell r="D46451"/>
        </row>
        <row r="46452">
          <cell r="D46452"/>
        </row>
        <row r="46453">
          <cell r="D46453"/>
        </row>
        <row r="46454">
          <cell r="D46454"/>
        </row>
        <row r="46455">
          <cell r="D46455"/>
        </row>
        <row r="46456">
          <cell r="D46456"/>
        </row>
        <row r="46457">
          <cell r="D46457"/>
        </row>
        <row r="46458">
          <cell r="D46458"/>
        </row>
        <row r="46459">
          <cell r="D46459"/>
        </row>
        <row r="46460">
          <cell r="D46460"/>
        </row>
        <row r="46461">
          <cell r="D46461"/>
        </row>
        <row r="46462">
          <cell r="D46462"/>
        </row>
        <row r="46463">
          <cell r="D46463"/>
        </row>
        <row r="46464">
          <cell r="D46464"/>
        </row>
        <row r="46465">
          <cell r="D46465"/>
        </row>
        <row r="46466">
          <cell r="D46466"/>
        </row>
        <row r="46467">
          <cell r="D46467"/>
        </row>
        <row r="46468">
          <cell r="D46468"/>
        </row>
        <row r="46469">
          <cell r="D46469"/>
        </row>
        <row r="46470">
          <cell r="D46470"/>
        </row>
        <row r="46471">
          <cell r="D46471"/>
        </row>
        <row r="46472">
          <cell r="D46472"/>
        </row>
        <row r="46473">
          <cell r="D46473"/>
        </row>
        <row r="46474">
          <cell r="D46474"/>
        </row>
        <row r="46475">
          <cell r="D46475"/>
        </row>
        <row r="46476">
          <cell r="D46476"/>
        </row>
        <row r="46477">
          <cell r="D46477"/>
        </row>
        <row r="46478">
          <cell r="D46478"/>
        </row>
        <row r="46479">
          <cell r="D46479"/>
        </row>
        <row r="46480">
          <cell r="D46480"/>
        </row>
        <row r="46481">
          <cell r="D46481"/>
        </row>
        <row r="46482">
          <cell r="D46482"/>
        </row>
        <row r="46483">
          <cell r="D46483"/>
        </row>
        <row r="46484">
          <cell r="D46484"/>
        </row>
        <row r="46485">
          <cell r="D46485"/>
        </row>
        <row r="46486">
          <cell r="D46486"/>
        </row>
        <row r="46487">
          <cell r="D46487"/>
        </row>
        <row r="46488">
          <cell r="D46488"/>
        </row>
        <row r="46489">
          <cell r="D46489"/>
        </row>
        <row r="46490">
          <cell r="D46490"/>
        </row>
        <row r="46491">
          <cell r="D46491"/>
        </row>
        <row r="46492">
          <cell r="D46492"/>
        </row>
        <row r="46493">
          <cell r="D46493"/>
        </row>
        <row r="46494">
          <cell r="D46494"/>
        </row>
        <row r="46495">
          <cell r="D46495"/>
        </row>
        <row r="46496">
          <cell r="D46496"/>
        </row>
        <row r="46497">
          <cell r="D46497"/>
        </row>
        <row r="46498">
          <cell r="D46498"/>
        </row>
        <row r="46499">
          <cell r="D46499"/>
        </row>
        <row r="46500">
          <cell r="D46500"/>
        </row>
        <row r="46501">
          <cell r="D46501"/>
        </row>
        <row r="46502">
          <cell r="D46502"/>
        </row>
        <row r="46503">
          <cell r="D46503"/>
        </row>
        <row r="46504">
          <cell r="D46504"/>
        </row>
        <row r="46505">
          <cell r="D46505"/>
        </row>
        <row r="46506">
          <cell r="D46506"/>
        </row>
        <row r="46507">
          <cell r="D46507"/>
        </row>
        <row r="46508">
          <cell r="D46508"/>
        </row>
        <row r="46509">
          <cell r="D46509"/>
        </row>
        <row r="46510">
          <cell r="D46510"/>
        </row>
        <row r="46511">
          <cell r="D46511"/>
        </row>
        <row r="46512">
          <cell r="D46512"/>
        </row>
        <row r="46513">
          <cell r="D46513"/>
        </row>
        <row r="46514">
          <cell r="D46514"/>
        </row>
        <row r="46515">
          <cell r="D46515"/>
        </row>
        <row r="46516">
          <cell r="D46516"/>
        </row>
        <row r="46517">
          <cell r="D46517"/>
        </row>
        <row r="46518">
          <cell r="D46518"/>
        </row>
        <row r="46519">
          <cell r="D46519"/>
        </row>
        <row r="46520">
          <cell r="D46520"/>
        </row>
        <row r="46521">
          <cell r="D46521"/>
        </row>
        <row r="46522">
          <cell r="D46522"/>
        </row>
        <row r="46523">
          <cell r="D46523"/>
        </row>
        <row r="46524">
          <cell r="D46524"/>
        </row>
        <row r="46525">
          <cell r="D46525"/>
        </row>
        <row r="46526">
          <cell r="D46526"/>
        </row>
        <row r="46527">
          <cell r="D46527"/>
        </row>
        <row r="46528">
          <cell r="D46528"/>
        </row>
        <row r="46529">
          <cell r="D46529"/>
        </row>
        <row r="46530">
          <cell r="D46530"/>
        </row>
        <row r="46531">
          <cell r="D46531"/>
        </row>
        <row r="46532">
          <cell r="D46532"/>
        </row>
        <row r="46533">
          <cell r="D46533"/>
        </row>
        <row r="46534">
          <cell r="D46534"/>
        </row>
        <row r="46535">
          <cell r="D46535"/>
        </row>
        <row r="46536">
          <cell r="D46536"/>
        </row>
        <row r="46537">
          <cell r="D46537"/>
        </row>
        <row r="46538">
          <cell r="D46538"/>
        </row>
        <row r="46539">
          <cell r="D46539"/>
        </row>
        <row r="46540">
          <cell r="D46540"/>
        </row>
        <row r="46541">
          <cell r="D46541"/>
        </row>
        <row r="46542">
          <cell r="D46542"/>
        </row>
        <row r="46543">
          <cell r="D46543"/>
        </row>
        <row r="46544">
          <cell r="D46544"/>
        </row>
        <row r="46545">
          <cell r="D46545"/>
        </row>
        <row r="46546">
          <cell r="D46546"/>
        </row>
        <row r="46547">
          <cell r="D46547"/>
        </row>
        <row r="46548">
          <cell r="D46548"/>
        </row>
        <row r="46549">
          <cell r="D46549"/>
        </row>
        <row r="46550">
          <cell r="D46550"/>
        </row>
        <row r="46551">
          <cell r="D46551"/>
        </row>
        <row r="46552">
          <cell r="D46552"/>
        </row>
        <row r="46553">
          <cell r="D46553"/>
        </row>
        <row r="46554">
          <cell r="D46554"/>
        </row>
        <row r="46555">
          <cell r="D46555"/>
        </row>
        <row r="46556">
          <cell r="D46556"/>
        </row>
        <row r="46557">
          <cell r="D46557"/>
        </row>
        <row r="46558">
          <cell r="D46558"/>
        </row>
        <row r="46559">
          <cell r="D46559"/>
        </row>
        <row r="46560">
          <cell r="D46560"/>
        </row>
        <row r="46561">
          <cell r="D46561"/>
        </row>
        <row r="46562">
          <cell r="D46562"/>
        </row>
        <row r="46563">
          <cell r="D46563"/>
        </row>
        <row r="46564">
          <cell r="D46564"/>
        </row>
        <row r="46565">
          <cell r="D46565"/>
        </row>
        <row r="46566">
          <cell r="D46566"/>
        </row>
        <row r="46567">
          <cell r="D46567"/>
        </row>
        <row r="46568">
          <cell r="D46568"/>
        </row>
        <row r="46569">
          <cell r="D46569"/>
        </row>
        <row r="46570">
          <cell r="D46570"/>
        </row>
        <row r="46571">
          <cell r="D46571"/>
        </row>
        <row r="46572">
          <cell r="D46572"/>
        </row>
        <row r="46573">
          <cell r="D46573"/>
        </row>
        <row r="46574">
          <cell r="D46574"/>
        </row>
        <row r="46575">
          <cell r="D46575"/>
        </row>
        <row r="46576">
          <cell r="D46576"/>
        </row>
        <row r="46577">
          <cell r="D46577"/>
        </row>
        <row r="46578">
          <cell r="D46578"/>
        </row>
        <row r="46579">
          <cell r="D46579"/>
        </row>
        <row r="46580">
          <cell r="D46580"/>
        </row>
        <row r="46581">
          <cell r="D46581"/>
        </row>
        <row r="46582">
          <cell r="D46582"/>
        </row>
        <row r="46583">
          <cell r="D46583"/>
        </row>
        <row r="46584">
          <cell r="D46584"/>
        </row>
        <row r="46585">
          <cell r="D46585"/>
        </row>
        <row r="46586">
          <cell r="D46586"/>
        </row>
        <row r="46587">
          <cell r="D46587"/>
        </row>
        <row r="46588">
          <cell r="D46588"/>
        </row>
        <row r="46589">
          <cell r="D46589"/>
        </row>
        <row r="46590">
          <cell r="D46590"/>
        </row>
        <row r="46591">
          <cell r="D46591"/>
        </row>
        <row r="46592">
          <cell r="D46592"/>
        </row>
        <row r="46593">
          <cell r="D46593"/>
        </row>
        <row r="46594">
          <cell r="D46594"/>
        </row>
        <row r="46595">
          <cell r="D46595"/>
        </row>
        <row r="46596">
          <cell r="D46596"/>
        </row>
        <row r="46597">
          <cell r="D46597"/>
        </row>
        <row r="46598">
          <cell r="D46598"/>
        </row>
        <row r="46599">
          <cell r="D46599"/>
        </row>
        <row r="46600">
          <cell r="D46600"/>
        </row>
        <row r="46601">
          <cell r="D46601"/>
        </row>
        <row r="46602">
          <cell r="D46602"/>
        </row>
        <row r="46603">
          <cell r="D46603"/>
        </row>
        <row r="46604">
          <cell r="D46604"/>
        </row>
        <row r="46605">
          <cell r="D46605"/>
        </row>
        <row r="46606">
          <cell r="D46606"/>
        </row>
        <row r="46607">
          <cell r="D46607"/>
        </row>
        <row r="46608">
          <cell r="D46608"/>
        </row>
        <row r="46609">
          <cell r="D46609"/>
        </row>
        <row r="46610">
          <cell r="D46610"/>
        </row>
        <row r="46611">
          <cell r="D46611"/>
        </row>
        <row r="46612">
          <cell r="D46612"/>
        </row>
        <row r="46613">
          <cell r="D46613"/>
        </row>
        <row r="46614">
          <cell r="D46614"/>
        </row>
        <row r="46615">
          <cell r="D46615"/>
        </row>
        <row r="46616">
          <cell r="D46616"/>
        </row>
        <row r="46617">
          <cell r="D46617"/>
        </row>
        <row r="46618">
          <cell r="D46618"/>
        </row>
        <row r="46619">
          <cell r="D46619"/>
        </row>
        <row r="46620">
          <cell r="D46620"/>
        </row>
        <row r="46621">
          <cell r="D46621"/>
        </row>
        <row r="46622">
          <cell r="D46622"/>
        </row>
        <row r="46623">
          <cell r="D46623"/>
        </row>
        <row r="46624">
          <cell r="D46624"/>
        </row>
        <row r="46625">
          <cell r="D46625"/>
        </row>
        <row r="46626">
          <cell r="D46626"/>
        </row>
        <row r="46627">
          <cell r="D46627"/>
        </row>
        <row r="46628">
          <cell r="D46628"/>
        </row>
        <row r="46629">
          <cell r="D46629"/>
        </row>
        <row r="46630">
          <cell r="D46630"/>
        </row>
        <row r="46631">
          <cell r="D46631"/>
        </row>
        <row r="46632">
          <cell r="D46632"/>
        </row>
        <row r="46633">
          <cell r="D46633"/>
        </row>
        <row r="46634">
          <cell r="D46634"/>
        </row>
        <row r="46635">
          <cell r="D46635"/>
        </row>
        <row r="46636">
          <cell r="D46636"/>
        </row>
        <row r="46637">
          <cell r="D46637"/>
        </row>
        <row r="46638">
          <cell r="D46638"/>
        </row>
        <row r="46639">
          <cell r="D46639"/>
        </row>
        <row r="46640">
          <cell r="D46640"/>
        </row>
        <row r="46641">
          <cell r="D46641"/>
        </row>
        <row r="46642">
          <cell r="D46642"/>
        </row>
        <row r="46643">
          <cell r="D46643"/>
        </row>
        <row r="46644">
          <cell r="D46644"/>
        </row>
        <row r="46645">
          <cell r="D46645"/>
        </row>
        <row r="46646">
          <cell r="D46646"/>
        </row>
        <row r="46647">
          <cell r="D46647"/>
        </row>
        <row r="46648">
          <cell r="D46648"/>
        </row>
        <row r="46649">
          <cell r="D46649"/>
        </row>
        <row r="46650">
          <cell r="D46650"/>
        </row>
        <row r="46651">
          <cell r="D46651"/>
        </row>
        <row r="46652">
          <cell r="D46652"/>
        </row>
        <row r="46653">
          <cell r="D46653"/>
        </row>
        <row r="46654">
          <cell r="D46654"/>
        </row>
        <row r="46655">
          <cell r="D46655"/>
        </row>
        <row r="46656">
          <cell r="D46656"/>
        </row>
        <row r="46657">
          <cell r="D46657"/>
        </row>
        <row r="46658">
          <cell r="D46658"/>
        </row>
        <row r="46659">
          <cell r="D46659"/>
        </row>
        <row r="46660">
          <cell r="D46660"/>
        </row>
        <row r="46661">
          <cell r="D46661"/>
        </row>
        <row r="46662">
          <cell r="D46662"/>
        </row>
        <row r="46663">
          <cell r="D46663"/>
        </row>
        <row r="46664">
          <cell r="D46664"/>
        </row>
        <row r="46665">
          <cell r="D46665"/>
        </row>
        <row r="46666">
          <cell r="D46666"/>
        </row>
        <row r="46667">
          <cell r="D46667"/>
        </row>
        <row r="46668">
          <cell r="D46668"/>
        </row>
        <row r="46669">
          <cell r="D46669"/>
        </row>
        <row r="46670">
          <cell r="D46670"/>
        </row>
        <row r="46671">
          <cell r="D46671"/>
        </row>
        <row r="46672">
          <cell r="D46672"/>
        </row>
        <row r="46673">
          <cell r="D46673"/>
        </row>
        <row r="46674">
          <cell r="D46674"/>
        </row>
        <row r="46675">
          <cell r="D46675"/>
        </row>
        <row r="46676">
          <cell r="D46676"/>
        </row>
        <row r="46677">
          <cell r="D46677"/>
        </row>
        <row r="46678">
          <cell r="D46678"/>
        </row>
        <row r="46679">
          <cell r="D46679"/>
        </row>
        <row r="46680">
          <cell r="D46680"/>
        </row>
        <row r="46681">
          <cell r="D46681"/>
        </row>
        <row r="46682">
          <cell r="D46682"/>
        </row>
        <row r="46683">
          <cell r="D46683"/>
        </row>
        <row r="46684">
          <cell r="D46684"/>
        </row>
        <row r="46685">
          <cell r="D46685"/>
        </row>
        <row r="46686">
          <cell r="D46686"/>
        </row>
        <row r="46687">
          <cell r="D46687"/>
        </row>
        <row r="46688">
          <cell r="D46688"/>
        </row>
        <row r="46689">
          <cell r="D46689"/>
        </row>
        <row r="46690">
          <cell r="D46690"/>
        </row>
        <row r="46691">
          <cell r="D46691"/>
        </row>
        <row r="46692">
          <cell r="D46692"/>
        </row>
        <row r="46693">
          <cell r="D46693"/>
        </row>
        <row r="46694">
          <cell r="D46694"/>
        </row>
        <row r="46695">
          <cell r="D46695"/>
        </row>
        <row r="46696">
          <cell r="D46696"/>
        </row>
        <row r="46697">
          <cell r="D46697"/>
        </row>
        <row r="46698">
          <cell r="D46698"/>
        </row>
        <row r="46699">
          <cell r="D46699"/>
        </row>
        <row r="46700">
          <cell r="D46700"/>
        </row>
        <row r="46701">
          <cell r="D46701"/>
        </row>
        <row r="46702">
          <cell r="D46702"/>
        </row>
        <row r="46703">
          <cell r="D46703"/>
        </row>
        <row r="46704">
          <cell r="D46704"/>
        </row>
        <row r="46705">
          <cell r="D46705"/>
        </row>
        <row r="46706">
          <cell r="D46706"/>
        </row>
        <row r="46707">
          <cell r="D46707"/>
        </row>
        <row r="46708">
          <cell r="D46708"/>
        </row>
        <row r="46709">
          <cell r="D46709"/>
        </row>
        <row r="46710">
          <cell r="D46710"/>
        </row>
        <row r="46711">
          <cell r="D46711"/>
        </row>
        <row r="46712">
          <cell r="D46712"/>
        </row>
        <row r="46713">
          <cell r="D46713"/>
        </row>
        <row r="46714">
          <cell r="D46714"/>
        </row>
        <row r="46715">
          <cell r="D46715"/>
        </row>
        <row r="46716">
          <cell r="D46716"/>
        </row>
        <row r="46717">
          <cell r="D46717"/>
        </row>
        <row r="46718">
          <cell r="D46718"/>
        </row>
        <row r="46719">
          <cell r="D46719"/>
        </row>
        <row r="46720">
          <cell r="D46720"/>
        </row>
        <row r="46721">
          <cell r="D46721"/>
        </row>
        <row r="46722">
          <cell r="D46722"/>
        </row>
        <row r="46723">
          <cell r="D46723"/>
        </row>
        <row r="46724">
          <cell r="D46724"/>
        </row>
        <row r="46725">
          <cell r="D46725"/>
        </row>
        <row r="46726">
          <cell r="D46726"/>
        </row>
        <row r="46727">
          <cell r="D46727"/>
        </row>
        <row r="46728">
          <cell r="D46728"/>
        </row>
        <row r="46729">
          <cell r="D46729"/>
        </row>
        <row r="46730">
          <cell r="D46730"/>
        </row>
        <row r="46731">
          <cell r="D46731"/>
        </row>
        <row r="46732">
          <cell r="D46732"/>
        </row>
        <row r="46733">
          <cell r="D46733"/>
        </row>
        <row r="46734">
          <cell r="D46734"/>
        </row>
        <row r="46735">
          <cell r="D46735"/>
        </row>
        <row r="46736">
          <cell r="D46736"/>
        </row>
        <row r="46737">
          <cell r="D46737"/>
        </row>
        <row r="46738">
          <cell r="D46738"/>
        </row>
        <row r="46739">
          <cell r="D46739"/>
        </row>
        <row r="46740">
          <cell r="D46740"/>
        </row>
        <row r="46741">
          <cell r="D46741"/>
        </row>
        <row r="46742">
          <cell r="D46742"/>
        </row>
        <row r="46743">
          <cell r="D46743"/>
        </row>
        <row r="46744">
          <cell r="D46744"/>
        </row>
        <row r="46745">
          <cell r="D46745"/>
        </row>
        <row r="46746">
          <cell r="D46746"/>
        </row>
        <row r="46747">
          <cell r="D46747"/>
        </row>
        <row r="46748">
          <cell r="D46748"/>
        </row>
        <row r="46749">
          <cell r="D46749"/>
        </row>
        <row r="46750">
          <cell r="D46750"/>
        </row>
        <row r="46751">
          <cell r="D46751"/>
        </row>
        <row r="46752">
          <cell r="D46752"/>
        </row>
        <row r="46753">
          <cell r="D46753"/>
        </row>
        <row r="46754">
          <cell r="D46754"/>
        </row>
        <row r="46755">
          <cell r="D46755"/>
        </row>
        <row r="46756">
          <cell r="D46756"/>
        </row>
        <row r="46757">
          <cell r="D46757"/>
        </row>
        <row r="46758">
          <cell r="D46758"/>
        </row>
        <row r="46759">
          <cell r="D46759"/>
        </row>
        <row r="46760">
          <cell r="D46760"/>
        </row>
        <row r="46761">
          <cell r="D46761"/>
        </row>
        <row r="46762">
          <cell r="D46762"/>
        </row>
        <row r="46763">
          <cell r="D46763"/>
        </row>
        <row r="46764">
          <cell r="D46764"/>
        </row>
        <row r="46765">
          <cell r="D46765"/>
        </row>
        <row r="46766">
          <cell r="D46766"/>
        </row>
        <row r="46767">
          <cell r="D46767"/>
        </row>
        <row r="46768">
          <cell r="D46768"/>
        </row>
        <row r="46769">
          <cell r="D46769"/>
        </row>
        <row r="46770">
          <cell r="D46770"/>
        </row>
        <row r="46771">
          <cell r="D46771"/>
        </row>
        <row r="46772">
          <cell r="D46772"/>
        </row>
        <row r="46773">
          <cell r="D46773"/>
        </row>
        <row r="46774">
          <cell r="D46774"/>
        </row>
        <row r="46775">
          <cell r="D46775"/>
        </row>
        <row r="46776">
          <cell r="D46776"/>
        </row>
        <row r="46777">
          <cell r="D46777"/>
        </row>
        <row r="46778">
          <cell r="D46778"/>
        </row>
        <row r="46779">
          <cell r="D46779"/>
        </row>
        <row r="46780">
          <cell r="D46780"/>
        </row>
        <row r="46781">
          <cell r="D46781"/>
        </row>
        <row r="46782">
          <cell r="D46782"/>
        </row>
        <row r="46783">
          <cell r="D46783"/>
        </row>
        <row r="46784">
          <cell r="D46784"/>
        </row>
        <row r="46785">
          <cell r="D46785"/>
        </row>
        <row r="46786">
          <cell r="D46786"/>
        </row>
        <row r="46787">
          <cell r="D46787"/>
        </row>
        <row r="46788">
          <cell r="D46788"/>
        </row>
        <row r="46789">
          <cell r="D46789"/>
        </row>
        <row r="46790">
          <cell r="D46790"/>
        </row>
        <row r="46791">
          <cell r="D46791"/>
        </row>
        <row r="46792">
          <cell r="D46792"/>
        </row>
        <row r="46793">
          <cell r="D46793"/>
        </row>
        <row r="46794">
          <cell r="D46794"/>
        </row>
        <row r="46795">
          <cell r="D46795"/>
        </row>
        <row r="46796">
          <cell r="D46796"/>
        </row>
        <row r="46797">
          <cell r="D46797"/>
        </row>
        <row r="46798">
          <cell r="D46798"/>
        </row>
        <row r="46799">
          <cell r="D46799"/>
        </row>
        <row r="46800">
          <cell r="D46800"/>
        </row>
        <row r="46801">
          <cell r="D46801"/>
        </row>
        <row r="46802">
          <cell r="D46802"/>
        </row>
        <row r="46803">
          <cell r="D46803"/>
        </row>
        <row r="46804">
          <cell r="D46804"/>
        </row>
        <row r="46805">
          <cell r="D46805"/>
        </row>
        <row r="46806">
          <cell r="D46806"/>
        </row>
        <row r="46807">
          <cell r="D46807"/>
        </row>
        <row r="46808">
          <cell r="D46808"/>
        </row>
        <row r="46809">
          <cell r="D46809"/>
        </row>
        <row r="46810">
          <cell r="D46810"/>
        </row>
        <row r="46811">
          <cell r="D46811"/>
        </row>
        <row r="46812">
          <cell r="D46812"/>
        </row>
        <row r="46813">
          <cell r="D46813"/>
        </row>
        <row r="46814">
          <cell r="D46814"/>
        </row>
        <row r="46815">
          <cell r="D46815"/>
        </row>
        <row r="46816">
          <cell r="D46816"/>
        </row>
        <row r="46817">
          <cell r="D46817"/>
        </row>
        <row r="46818">
          <cell r="D46818"/>
        </row>
        <row r="46819">
          <cell r="D46819"/>
        </row>
        <row r="46820">
          <cell r="D46820"/>
        </row>
        <row r="46821">
          <cell r="D46821"/>
        </row>
        <row r="46822">
          <cell r="D46822"/>
        </row>
        <row r="46823">
          <cell r="D46823"/>
        </row>
        <row r="46824">
          <cell r="D46824"/>
        </row>
        <row r="46825">
          <cell r="D46825"/>
        </row>
        <row r="46826">
          <cell r="D46826"/>
        </row>
        <row r="46827">
          <cell r="D46827"/>
        </row>
        <row r="46828">
          <cell r="D46828"/>
        </row>
        <row r="46829">
          <cell r="D46829"/>
        </row>
        <row r="46830">
          <cell r="D46830"/>
        </row>
        <row r="46831">
          <cell r="D46831"/>
        </row>
        <row r="46832">
          <cell r="D46832"/>
        </row>
        <row r="46833">
          <cell r="D46833"/>
        </row>
        <row r="46834">
          <cell r="D46834"/>
        </row>
        <row r="46835">
          <cell r="D46835"/>
        </row>
        <row r="46836">
          <cell r="D46836"/>
        </row>
        <row r="46837">
          <cell r="D46837"/>
        </row>
        <row r="46838">
          <cell r="D46838"/>
        </row>
        <row r="46839">
          <cell r="D46839"/>
        </row>
        <row r="46840">
          <cell r="D46840"/>
        </row>
        <row r="46841">
          <cell r="D46841"/>
        </row>
        <row r="46842">
          <cell r="D46842"/>
        </row>
        <row r="46843">
          <cell r="D46843"/>
        </row>
        <row r="46844">
          <cell r="D46844"/>
        </row>
        <row r="46845">
          <cell r="D46845"/>
        </row>
        <row r="46846">
          <cell r="D46846"/>
        </row>
        <row r="46847">
          <cell r="D46847"/>
        </row>
        <row r="46848">
          <cell r="D46848"/>
        </row>
        <row r="46849">
          <cell r="D46849"/>
        </row>
        <row r="46850">
          <cell r="D46850"/>
        </row>
        <row r="46851">
          <cell r="D46851"/>
        </row>
        <row r="46852">
          <cell r="D46852"/>
        </row>
        <row r="46853">
          <cell r="D46853"/>
        </row>
        <row r="46854">
          <cell r="D46854"/>
        </row>
        <row r="46855">
          <cell r="D46855"/>
        </row>
        <row r="46856">
          <cell r="D46856"/>
        </row>
        <row r="46857">
          <cell r="D46857"/>
        </row>
        <row r="46858">
          <cell r="D46858"/>
        </row>
        <row r="46859">
          <cell r="D46859"/>
        </row>
        <row r="46860">
          <cell r="D46860"/>
        </row>
        <row r="46861">
          <cell r="D46861"/>
        </row>
        <row r="46862">
          <cell r="D46862"/>
        </row>
        <row r="46863">
          <cell r="D46863"/>
        </row>
        <row r="46864">
          <cell r="D46864"/>
        </row>
        <row r="46865">
          <cell r="D46865"/>
        </row>
        <row r="46866">
          <cell r="D46866"/>
        </row>
        <row r="46867">
          <cell r="D46867"/>
        </row>
        <row r="46868">
          <cell r="D46868"/>
        </row>
        <row r="46869">
          <cell r="D46869"/>
        </row>
        <row r="46870">
          <cell r="D46870"/>
        </row>
        <row r="46871">
          <cell r="D46871"/>
        </row>
        <row r="46872">
          <cell r="D46872"/>
        </row>
        <row r="46873">
          <cell r="D46873"/>
        </row>
        <row r="46874">
          <cell r="D46874"/>
        </row>
        <row r="46875">
          <cell r="D46875"/>
        </row>
        <row r="46876">
          <cell r="D46876"/>
        </row>
        <row r="46877">
          <cell r="D46877"/>
        </row>
        <row r="46878">
          <cell r="D46878"/>
        </row>
        <row r="46879">
          <cell r="D46879"/>
        </row>
        <row r="46880">
          <cell r="D46880"/>
        </row>
        <row r="46881">
          <cell r="D46881"/>
        </row>
        <row r="46882">
          <cell r="D46882"/>
        </row>
        <row r="46883">
          <cell r="D46883"/>
        </row>
        <row r="46884">
          <cell r="D46884"/>
        </row>
        <row r="46885">
          <cell r="D46885"/>
        </row>
        <row r="46886">
          <cell r="D46886"/>
        </row>
        <row r="46887">
          <cell r="D46887"/>
        </row>
        <row r="46888">
          <cell r="D46888"/>
        </row>
        <row r="46889">
          <cell r="D46889"/>
        </row>
        <row r="46890">
          <cell r="D46890"/>
        </row>
        <row r="46891">
          <cell r="D46891"/>
        </row>
        <row r="46892">
          <cell r="D46892"/>
        </row>
        <row r="46893">
          <cell r="D46893"/>
        </row>
        <row r="46894">
          <cell r="D46894"/>
        </row>
        <row r="46895">
          <cell r="D46895"/>
        </row>
        <row r="46896">
          <cell r="D46896"/>
        </row>
        <row r="46897">
          <cell r="D46897"/>
        </row>
        <row r="46898">
          <cell r="D46898"/>
        </row>
        <row r="46899">
          <cell r="D46899"/>
        </row>
        <row r="46900">
          <cell r="D46900"/>
        </row>
        <row r="46901">
          <cell r="D46901"/>
        </row>
        <row r="46902">
          <cell r="D46902"/>
        </row>
        <row r="46903">
          <cell r="D46903"/>
        </row>
        <row r="46904">
          <cell r="D46904"/>
        </row>
        <row r="46905">
          <cell r="D46905"/>
        </row>
        <row r="46906">
          <cell r="D46906"/>
        </row>
        <row r="46907">
          <cell r="D46907"/>
        </row>
        <row r="46908">
          <cell r="D46908"/>
        </row>
        <row r="46909">
          <cell r="D46909"/>
        </row>
        <row r="46910">
          <cell r="D46910"/>
        </row>
        <row r="46911">
          <cell r="D46911"/>
        </row>
        <row r="46912">
          <cell r="D46912"/>
        </row>
        <row r="46913">
          <cell r="D46913"/>
        </row>
        <row r="46914">
          <cell r="D46914"/>
        </row>
        <row r="46915">
          <cell r="D46915"/>
        </row>
        <row r="46916">
          <cell r="D46916"/>
        </row>
        <row r="46917">
          <cell r="D46917"/>
        </row>
        <row r="46918">
          <cell r="D46918"/>
        </row>
        <row r="46919">
          <cell r="D46919"/>
        </row>
        <row r="46920">
          <cell r="D46920"/>
        </row>
        <row r="46921">
          <cell r="D46921"/>
        </row>
        <row r="46922">
          <cell r="D46922"/>
        </row>
        <row r="46923">
          <cell r="D46923"/>
        </row>
        <row r="46924">
          <cell r="D46924"/>
        </row>
        <row r="46925">
          <cell r="D46925"/>
        </row>
        <row r="46926">
          <cell r="D46926"/>
        </row>
        <row r="46927">
          <cell r="D46927"/>
        </row>
        <row r="46928">
          <cell r="D46928"/>
        </row>
        <row r="46929">
          <cell r="D46929"/>
        </row>
        <row r="46930">
          <cell r="D46930"/>
        </row>
        <row r="46931">
          <cell r="D46931"/>
        </row>
        <row r="46932">
          <cell r="D46932"/>
        </row>
        <row r="46933">
          <cell r="D46933"/>
        </row>
        <row r="46934">
          <cell r="D46934"/>
        </row>
        <row r="46935">
          <cell r="D46935"/>
        </row>
        <row r="46936">
          <cell r="D46936"/>
        </row>
        <row r="46937">
          <cell r="D46937"/>
        </row>
        <row r="46938">
          <cell r="D46938"/>
        </row>
        <row r="46939">
          <cell r="D46939"/>
        </row>
        <row r="46940">
          <cell r="D46940"/>
        </row>
        <row r="46941">
          <cell r="D46941"/>
        </row>
        <row r="46942">
          <cell r="D46942"/>
        </row>
        <row r="46943">
          <cell r="D46943"/>
        </row>
        <row r="46944">
          <cell r="D46944"/>
        </row>
        <row r="46945">
          <cell r="D46945"/>
        </row>
        <row r="46946">
          <cell r="D46946"/>
        </row>
        <row r="46947">
          <cell r="D46947"/>
        </row>
        <row r="46948">
          <cell r="D46948"/>
        </row>
        <row r="46949">
          <cell r="D46949"/>
        </row>
        <row r="46950">
          <cell r="D46950"/>
        </row>
        <row r="46951">
          <cell r="D46951"/>
        </row>
        <row r="46952">
          <cell r="D46952"/>
        </row>
        <row r="46953">
          <cell r="D46953"/>
        </row>
        <row r="46954">
          <cell r="D46954"/>
        </row>
        <row r="46955">
          <cell r="D46955"/>
        </row>
        <row r="46956">
          <cell r="D46956"/>
        </row>
        <row r="46957">
          <cell r="D46957"/>
        </row>
        <row r="46958">
          <cell r="D46958"/>
        </row>
        <row r="46959">
          <cell r="D46959"/>
        </row>
        <row r="46960">
          <cell r="D46960"/>
        </row>
        <row r="46961">
          <cell r="D46961"/>
        </row>
        <row r="46962">
          <cell r="D46962"/>
        </row>
        <row r="46963">
          <cell r="D46963"/>
        </row>
        <row r="46964">
          <cell r="D46964"/>
        </row>
        <row r="46965">
          <cell r="D46965"/>
        </row>
        <row r="46966">
          <cell r="D46966"/>
        </row>
        <row r="46967">
          <cell r="D46967"/>
        </row>
        <row r="46968">
          <cell r="D46968"/>
        </row>
        <row r="46969">
          <cell r="D46969"/>
        </row>
        <row r="46970">
          <cell r="D46970"/>
        </row>
        <row r="46971">
          <cell r="D46971"/>
        </row>
        <row r="46972">
          <cell r="D46972"/>
        </row>
        <row r="46973">
          <cell r="D46973"/>
        </row>
        <row r="46974">
          <cell r="D46974"/>
        </row>
        <row r="46975">
          <cell r="D46975"/>
        </row>
        <row r="46976">
          <cell r="D46976"/>
        </row>
        <row r="46977">
          <cell r="D46977"/>
        </row>
        <row r="46978">
          <cell r="D46978"/>
        </row>
        <row r="46979">
          <cell r="D46979"/>
        </row>
        <row r="46980">
          <cell r="D46980"/>
        </row>
        <row r="46981">
          <cell r="D46981"/>
        </row>
        <row r="46982">
          <cell r="D46982"/>
        </row>
        <row r="46983">
          <cell r="D46983"/>
        </row>
        <row r="46984">
          <cell r="D46984"/>
        </row>
        <row r="46985">
          <cell r="D46985"/>
        </row>
        <row r="46986">
          <cell r="D46986"/>
        </row>
        <row r="46987">
          <cell r="D46987"/>
        </row>
        <row r="46988">
          <cell r="D46988"/>
        </row>
        <row r="46989">
          <cell r="D46989"/>
        </row>
        <row r="46990">
          <cell r="D46990"/>
        </row>
        <row r="46991">
          <cell r="D46991"/>
        </row>
        <row r="46992">
          <cell r="D46992"/>
        </row>
        <row r="46993">
          <cell r="D46993"/>
        </row>
        <row r="46994">
          <cell r="D46994"/>
        </row>
        <row r="46995">
          <cell r="D46995"/>
        </row>
        <row r="46996">
          <cell r="D46996"/>
        </row>
        <row r="46997">
          <cell r="D46997"/>
        </row>
        <row r="46998">
          <cell r="D46998"/>
        </row>
        <row r="46999">
          <cell r="D46999"/>
        </row>
        <row r="47000">
          <cell r="D47000"/>
        </row>
        <row r="47001">
          <cell r="D47001"/>
        </row>
        <row r="47002">
          <cell r="D47002"/>
        </row>
        <row r="47003">
          <cell r="D47003"/>
        </row>
        <row r="47004">
          <cell r="D47004"/>
        </row>
        <row r="47005">
          <cell r="D47005"/>
        </row>
        <row r="47006">
          <cell r="D47006"/>
        </row>
        <row r="47007">
          <cell r="D47007"/>
        </row>
        <row r="47008">
          <cell r="D47008"/>
        </row>
        <row r="47009">
          <cell r="D47009"/>
        </row>
        <row r="47010">
          <cell r="D47010"/>
        </row>
        <row r="47011">
          <cell r="D47011"/>
        </row>
        <row r="47012">
          <cell r="D47012"/>
        </row>
        <row r="47013">
          <cell r="D47013"/>
        </row>
        <row r="47014">
          <cell r="D47014"/>
        </row>
        <row r="47015">
          <cell r="D47015"/>
        </row>
        <row r="47016">
          <cell r="D47016"/>
        </row>
        <row r="47017">
          <cell r="D47017"/>
        </row>
        <row r="47018">
          <cell r="D47018"/>
        </row>
        <row r="47019">
          <cell r="D47019"/>
        </row>
        <row r="47020">
          <cell r="D47020"/>
        </row>
        <row r="47021">
          <cell r="D47021"/>
        </row>
        <row r="47022">
          <cell r="D47022"/>
        </row>
        <row r="47023">
          <cell r="D47023"/>
        </row>
        <row r="47024">
          <cell r="D47024"/>
        </row>
        <row r="47025">
          <cell r="D47025"/>
        </row>
        <row r="47026">
          <cell r="D47026"/>
        </row>
        <row r="47027">
          <cell r="D47027"/>
        </row>
        <row r="47028">
          <cell r="D47028"/>
        </row>
        <row r="47029">
          <cell r="D47029"/>
        </row>
        <row r="47030">
          <cell r="D47030"/>
        </row>
        <row r="47031">
          <cell r="D47031"/>
        </row>
        <row r="47032">
          <cell r="D47032"/>
        </row>
        <row r="47033">
          <cell r="D47033"/>
        </row>
        <row r="47034">
          <cell r="D47034"/>
        </row>
        <row r="47035">
          <cell r="D47035"/>
        </row>
        <row r="47036">
          <cell r="D47036"/>
        </row>
        <row r="47037">
          <cell r="D47037"/>
        </row>
        <row r="47038">
          <cell r="D47038"/>
        </row>
        <row r="47039">
          <cell r="D47039"/>
        </row>
        <row r="47040">
          <cell r="D47040"/>
        </row>
        <row r="47041">
          <cell r="D47041"/>
        </row>
        <row r="47042">
          <cell r="D47042"/>
        </row>
        <row r="47043">
          <cell r="D47043"/>
        </row>
        <row r="47044">
          <cell r="D47044"/>
        </row>
        <row r="47045">
          <cell r="D47045"/>
        </row>
        <row r="47046">
          <cell r="D47046"/>
        </row>
        <row r="47047">
          <cell r="D47047"/>
        </row>
        <row r="47048">
          <cell r="D47048"/>
        </row>
        <row r="47049">
          <cell r="D47049"/>
        </row>
        <row r="47050">
          <cell r="D47050"/>
        </row>
        <row r="47051">
          <cell r="D47051"/>
        </row>
        <row r="47052">
          <cell r="D47052"/>
        </row>
        <row r="47053">
          <cell r="D47053"/>
        </row>
        <row r="47054">
          <cell r="D47054"/>
        </row>
        <row r="47055">
          <cell r="D47055"/>
        </row>
        <row r="47056">
          <cell r="D47056"/>
        </row>
        <row r="47057">
          <cell r="D47057"/>
        </row>
        <row r="47058">
          <cell r="D47058"/>
        </row>
        <row r="47059">
          <cell r="D47059"/>
        </row>
        <row r="47060">
          <cell r="D47060"/>
        </row>
        <row r="47061">
          <cell r="D47061"/>
        </row>
        <row r="47062">
          <cell r="D47062"/>
        </row>
        <row r="47063">
          <cell r="D47063"/>
        </row>
        <row r="47064">
          <cell r="D47064"/>
        </row>
        <row r="47065">
          <cell r="D47065"/>
        </row>
        <row r="47066">
          <cell r="D47066"/>
        </row>
        <row r="47067">
          <cell r="D47067"/>
        </row>
        <row r="47068">
          <cell r="D47068"/>
        </row>
        <row r="47069">
          <cell r="D47069"/>
        </row>
        <row r="47070">
          <cell r="D47070"/>
        </row>
        <row r="47071">
          <cell r="D47071"/>
        </row>
        <row r="47072">
          <cell r="D47072"/>
        </row>
        <row r="47073">
          <cell r="D47073"/>
        </row>
        <row r="47074">
          <cell r="D47074"/>
        </row>
        <row r="47075">
          <cell r="D47075"/>
        </row>
        <row r="47076">
          <cell r="D47076"/>
        </row>
        <row r="47077">
          <cell r="D47077"/>
        </row>
        <row r="47078">
          <cell r="D47078"/>
        </row>
        <row r="47079">
          <cell r="D47079"/>
        </row>
        <row r="47080">
          <cell r="D47080"/>
        </row>
        <row r="47081">
          <cell r="D47081"/>
        </row>
        <row r="47082">
          <cell r="D47082"/>
        </row>
        <row r="47083">
          <cell r="D47083"/>
        </row>
        <row r="47084">
          <cell r="D47084"/>
        </row>
        <row r="47085">
          <cell r="D47085"/>
        </row>
        <row r="47086">
          <cell r="D47086"/>
        </row>
        <row r="47087">
          <cell r="D47087"/>
        </row>
        <row r="47088">
          <cell r="D47088"/>
        </row>
        <row r="47089">
          <cell r="D47089"/>
        </row>
        <row r="47090">
          <cell r="D47090"/>
        </row>
        <row r="47091">
          <cell r="D47091"/>
        </row>
        <row r="47092">
          <cell r="D47092"/>
        </row>
        <row r="47093">
          <cell r="D47093"/>
        </row>
        <row r="47094">
          <cell r="D47094"/>
        </row>
        <row r="47095">
          <cell r="D47095"/>
        </row>
        <row r="47096">
          <cell r="D47096"/>
        </row>
        <row r="47097">
          <cell r="D47097"/>
        </row>
        <row r="47098">
          <cell r="D47098"/>
        </row>
        <row r="47099">
          <cell r="D47099"/>
        </row>
        <row r="47100">
          <cell r="D47100"/>
        </row>
        <row r="47101">
          <cell r="D47101"/>
        </row>
        <row r="47102">
          <cell r="D47102"/>
        </row>
        <row r="47103">
          <cell r="D47103"/>
        </row>
        <row r="47104">
          <cell r="D47104"/>
        </row>
        <row r="47105">
          <cell r="D47105"/>
        </row>
        <row r="47106">
          <cell r="D47106"/>
        </row>
        <row r="47107">
          <cell r="D47107"/>
        </row>
        <row r="47108">
          <cell r="D47108"/>
        </row>
        <row r="47109">
          <cell r="D47109"/>
        </row>
        <row r="47110">
          <cell r="D47110"/>
        </row>
        <row r="47111">
          <cell r="D47111"/>
        </row>
        <row r="47112">
          <cell r="D47112"/>
        </row>
        <row r="47113">
          <cell r="D47113"/>
        </row>
        <row r="47114">
          <cell r="D47114"/>
        </row>
        <row r="47115">
          <cell r="D47115"/>
        </row>
        <row r="47116">
          <cell r="D47116"/>
        </row>
        <row r="47117">
          <cell r="D47117"/>
        </row>
        <row r="47118">
          <cell r="D47118"/>
        </row>
        <row r="47119">
          <cell r="D47119"/>
        </row>
        <row r="47120">
          <cell r="D47120"/>
        </row>
        <row r="47121">
          <cell r="D47121"/>
        </row>
        <row r="47122">
          <cell r="D47122"/>
        </row>
        <row r="47123">
          <cell r="D47123"/>
        </row>
        <row r="47124">
          <cell r="D47124"/>
        </row>
        <row r="47125">
          <cell r="D47125"/>
        </row>
        <row r="47126">
          <cell r="D47126"/>
        </row>
        <row r="47127">
          <cell r="D47127"/>
        </row>
        <row r="47128">
          <cell r="D47128"/>
        </row>
        <row r="47129">
          <cell r="D47129"/>
        </row>
        <row r="47130">
          <cell r="D47130"/>
        </row>
        <row r="47131">
          <cell r="D47131"/>
        </row>
        <row r="47132">
          <cell r="D47132"/>
        </row>
        <row r="47133">
          <cell r="D47133"/>
        </row>
        <row r="47134">
          <cell r="D47134"/>
        </row>
        <row r="47135">
          <cell r="D47135"/>
        </row>
        <row r="47136">
          <cell r="D47136"/>
        </row>
        <row r="47137">
          <cell r="D47137"/>
        </row>
        <row r="47138">
          <cell r="D47138"/>
        </row>
        <row r="47139">
          <cell r="D47139"/>
        </row>
        <row r="47140">
          <cell r="D47140"/>
        </row>
        <row r="47141">
          <cell r="D47141"/>
        </row>
        <row r="47142">
          <cell r="D47142"/>
        </row>
        <row r="47143">
          <cell r="D47143"/>
        </row>
        <row r="47144">
          <cell r="D47144"/>
        </row>
        <row r="47145">
          <cell r="D47145"/>
        </row>
        <row r="47146">
          <cell r="D47146"/>
        </row>
        <row r="47147">
          <cell r="D47147"/>
        </row>
        <row r="47148">
          <cell r="D47148"/>
        </row>
        <row r="47149">
          <cell r="D47149"/>
        </row>
        <row r="47150">
          <cell r="D47150"/>
        </row>
        <row r="47151">
          <cell r="D47151"/>
        </row>
        <row r="47152">
          <cell r="D47152"/>
        </row>
        <row r="47153">
          <cell r="D47153"/>
        </row>
        <row r="47154">
          <cell r="D47154"/>
        </row>
        <row r="47155">
          <cell r="D47155"/>
        </row>
        <row r="47156">
          <cell r="D47156"/>
        </row>
        <row r="47157">
          <cell r="D47157"/>
        </row>
        <row r="47158">
          <cell r="D47158"/>
        </row>
        <row r="47159">
          <cell r="D47159"/>
        </row>
        <row r="47160">
          <cell r="D47160"/>
        </row>
        <row r="47161">
          <cell r="D47161"/>
        </row>
        <row r="47162">
          <cell r="D47162"/>
        </row>
        <row r="47163">
          <cell r="D47163"/>
        </row>
        <row r="47164">
          <cell r="D47164"/>
        </row>
        <row r="47165">
          <cell r="D47165"/>
        </row>
        <row r="47166">
          <cell r="D47166"/>
        </row>
        <row r="47167">
          <cell r="D47167"/>
        </row>
        <row r="47168">
          <cell r="D47168"/>
        </row>
        <row r="47169">
          <cell r="D47169"/>
        </row>
        <row r="47170">
          <cell r="D47170"/>
        </row>
        <row r="47171">
          <cell r="D47171"/>
        </row>
        <row r="47172">
          <cell r="D47172"/>
        </row>
        <row r="47173">
          <cell r="D47173"/>
        </row>
        <row r="47174">
          <cell r="D47174"/>
        </row>
        <row r="47175">
          <cell r="D47175"/>
        </row>
        <row r="47176">
          <cell r="D47176"/>
        </row>
        <row r="47177">
          <cell r="D47177"/>
        </row>
        <row r="47178">
          <cell r="D47178"/>
        </row>
        <row r="47179">
          <cell r="D47179"/>
        </row>
        <row r="47180">
          <cell r="D47180"/>
        </row>
        <row r="47181">
          <cell r="D47181"/>
        </row>
        <row r="47182">
          <cell r="D47182"/>
        </row>
        <row r="47183">
          <cell r="D47183"/>
        </row>
        <row r="47184">
          <cell r="D47184"/>
        </row>
        <row r="47185">
          <cell r="D47185"/>
        </row>
        <row r="47186">
          <cell r="D47186"/>
        </row>
        <row r="47187">
          <cell r="D47187"/>
        </row>
        <row r="47188">
          <cell r="D47188"/>
        </row>
        <row r="47189">
          <cell r="D47189"/>
        </row>
        <row r="47190">
          <cell r="D47190"/>
        </row>
        <row r="47191">
          <cell r="D47191"/>
        </row>
        <row r="47192">
          <cell r="D47192"/>
        </row>
        <row r="47193">
          <cell r="D47193"/>
        </row>
        <row r="47194">
          <cell r="D47194"/>
        </row>
        <row r="47195">
          <cell r="D47195"/>
        </row>
        <row r="47196">
          <cell r="D47196"/>
        </row>
        <row r="47197">
          <cell r="D47197"/>
        </row>
        <row r="47198">
          <cell r="D47198"/>
        </row>
        <row r="47199">
          <cell r="D47199"/>
        </row>
        <row r="47200">
          <cell r="D47200"/>
        </row>
        <row r="47201">
          <cell r="D47201"/>
        </row>
        <row r="47202">
          <cell r="D47202"/>
        </row>
        <row r="47203">
          <cell r="D47203"/>
        </row>
        <row r="47204">
          <cell r="D47204"/>
        </row>
        <row r="47205">
          <cell r="D47205"/>
        </row>
        <row r="47206">
          <cell r="D47206"/>
        </row>
        <row r="47207">
          <cell r="D47207"/>
        </row>
        <row r="47208">
          <cell r="D47208"/>
        </row>
        <row r="47209">
          <cell r="D47209"/>
        </row>
        <row r="47210">
          <cell r="D47210"/>
        </row>
        <row r="47211">
          <cell r="D47211"/>
        </row>
        <row r="47212">
          <cell r="D47212"/>
        </row>
        <row r="47213">
          <cell r="D47213"/>
        </row>
        <row r="47214">
          <cell r="D47214"/>
        </row>
        <row r="47215">
          <cell r="D47215"/>
        </row>
        <row r="47216">
          <cell r="D47216"/>
        </row>
        <row r="47217">
          <cell r="D47217"/>
        </row>
        <row r="47218">
          <cell r="D47218"/>
        </row>
        <row r="47219">
          <cell r="D47219"/>
        </row>
        <row r="47220">
          <cell r="D47220"/>
        </row>
        <row r="47221">
          <cell r="D47221"/>
        </row>
        <row r="47222">
          <cell r="D47222"/>
        </row>
        <row r="47223">
          <cell r="D47223"/>
        </row>
        <row r="47224">
          <cell r="D47224"/>
        </row>
        <row r="47225">
          <cell r="D47225"/>
        </row>
        <row r="47226">
          <cell r="D47226"/>
        </row>
        <row r="47227">
          <cell r="D47227"/>
        </row>
        <row r="47228">
          <cell r="D47228"/>
        </row>
        <row r="47229">
          <cell r="D47229"/>
        </row>
        <row r="47230">
          <cell r="D47230"/>
        </row>
        <row r="47231">
          <cell r="D47231"/>
        </row>
        <row r="47232">
          <cell r="D47232"/>
        </row>
        <row r="47233">
          <cell r="D47233"/>
        </row>
        <row r="47234">
          <cell r="D47234"/>
        </row>
        <row r="47235">
          <cell r="D47235"/>
        </row>
        <row r="47236">
          <cell r="D47236"/>
        </row>
        <row r="47237">
          <cell r="D47237"/>
        </row>
        <row r="47238">
          <cell r="D47238"/>
        </row>
        <row r="47239">
          <cell r="D47239"/>
        </row>
        <row r="47240">
          <cell r="D47240"/>
        </row>
        <row r="47241">
          <cell r="D47241"/>
        </row>
        <row r="47242">
          <cell r="D47242"/>
        </row>
        <row r="47243">
          <cell r="D47243"/>
        </row>
        <row r="47244">
          <cell r="D47244"/>
        </row>
        <row r="47245">
          <cell r="D47245"/>
        </row>
        <row r="47246">
          <cell r="D47246"/>
        </row>
        <row r="47247">
          <cell r="D47247"/>
        </row>
        <row r="47248">
          <cell r="D47248"/>
        </row>
        <row r="47249">
          <cell r="D47249"/>
        </row>
        <row r="47250">
          <cell r="D47250"/>
        </row>
        <row r="47251">
          <cell r="D47251"/>
        </row>
        <row r="47252">
          <cell r="D47252"/>
        </row>
        <row r="47253">
          <cell r="D47253"/>
        </row>
        <row r="47254">
          <cell r="D47254"/>
        </row>
        <row r="47255">
          <cell r="D47255"/>
        </row>
        <row r="47256">
          <cell r="D47256"/>
        </row>
        <row r="47257">
          <cell r="D47257"/>
        </row>
        <row r="47258">
          <cell r="D47258"/>
        </row>
        <row r="47259">
          <cell r="D47259"/>
        </row>
        <row r="47260">
          <cell r="D47260"/>
        </row>
        <row r="47261">
          <cell r="D47261"/>
        </row>
        <row r="47262">
          <cell r="D47262"/>
        </row>
        <row r="47263">
          <cell r="D47263"/>
        </row>
        <row r="47264">
          <cell r="D47264"/>
        </row>
        <row r="47265">
          <cell r="D47265"/>
        </row>
        <row r="47266">
          <cell r="D47266"/>
        </row>
        <row r="47267">
          <cell r="D47267"/>
        </row>
        <row r="47268">
          <cell r="D47268"/>
        </row>
        <row r="47269">
          <cell r="D47269"/>
        </row>
        <row r="47270">
          <cell r="D47270"/>
        </row>
        <row r="47271">
          <cell r="D47271"/>
        </row>
        <row r="47272">
          <cell r="D47272"/>
        </row>
        <row r="47273">
          <cell r="D47273"/>
        </row>
        <row r="47274">
          <cell r="D47274"/>
        </row>
        <row r="47275">
          <cell r="D47275"/>
        </row>
        <row r="47276">
          <cell r="D47276"/>
        </row>
        <row r="47277">
          <cell r="D47277"/>
        </row>
        <row r="47278">
          <cell r="D47278"/>
        </row>
        <row r="47279">
          <cell r="D47279"/>
        </row>
        <row r="47280">
          <cell r="D47280"/>
        </row>
        <row r="47281">
          <cell r="D47281"/>
        </row>
        <row r="47282">
          <cell r="D47282"/>
        </row>
        <row r="47283">
          <cell r="D47283"/>
        </row>
        <row r="47284">
          <cell r="D47284"/>
        </row>
        <row r="47285">
          <cell r="D47285"/>
        </row>
        <row r="47286">
          <cell r="D47286"/>
        </row>
        <row r="47287">
          <cell r="D47287"/>
        </row>
        <row r="47288">
          <cell r="D47288"/>
        </row>
        <row r="47289">
          <cell r="D47289"/>
        </row>
        <row r="47290">
          <cell r="D47290"/>
        </row>
        <row r="47291">
          <cell r="D47291"/>
        </row>
        <row r="47292">
          <cell r="D47292"/>
        </row>
        <row r="47293">
          <cell r="D47293"/>
        </row>
        <row r="47294">
          <cell r="D47294"/>
        </row>
        <row r="47295">
          <cell r="D47295"/>
        </row>
        <row r="47296">
          <cell r="D47296"/>
        </row>
        <row r="47297">
          <cell r="D47297"/>
        </row>
        <row r="47298">
          <cell r="D47298"/>
        </row>
        <row r="47299">
          <cell r="D47299"/>
        </row>
        <row r="47300">
          <cell r="D47300"/>
        </row>
        <row r="47301">
          <cell r="D47301"/>
        </row>
        <row r="47302">
          <cell r="D47302"/>
        </row>
        <row r="47303">
          <cell r="D47303"/>
        </row>
        <row r="47304">
          <cell r="D47304"/>
        </row>
        <row r="47305">
          <cell r="D47305"/>
        </row>
        <row r="47306">
          <cell r="D47306"/>
        </row>
        <row r="47307">
          <cell r="D47307"/>
        </row>
        <row r="47308">
          <cell r="D47308"/>
        </row>
        <row r="47309">
          <cell r="D47309"/>
        </row>
        <row r="47310">
          <cell r="D47310"/>
        </row>
        <row r="47311">
          <cell r="D47311"/>
        </row>
        <row r="47312">
          <cell r="D47312"/>
        </row>
        <row r="47313">
          <cell r="D47313"/>
        </row>
        <row r="47314">
          <cell r="D47314"/>
        </row>
        <row r="47315">
          <cell r="D47315"/>
        </row>
        <row r="47316">
          <cell r="D47316"/>
        </row>
        <row r="47317">
          <cell r="D47317"/>
        </row>
        <row r="47318">
          <cell r="D47318"/>
        </row>
        <row r="47319">
          <cell r="D47319"/>
        </row>
        <row r="47320">
          <cell r="D47320"/>
        </row>
        <row r="47321">
          <cell r="D47321"/>
        </row>
        <row r="47322">
          <cell r="D47322"/>
        </row>
        <row r="47323">
          <cell r="D47323"/>
        </row>
        <row r="47324">
          <cell r="D47324"/>
        </row>
        <row r="47325">
          <cell r="D47325"/>
        </row>
        <row r="47326">
          <cell r="D47326"/>
        </row>
        <row r="47327">
          <cell r="D47327"/>
        </row>
        <row r="47328">
          <cell r="D47328"/>
        </row>
        <row r="47329">
          <cell r="D47329"/>
        </row>
        <row r="47330">
          <cell r="D47330"/>
        </row>
        <row r="47331">
          <cell r="D47331"/>
        </row>
        <row r="47332">
          <cell r="D47332"/>
        </row>
        <row r="47333">
          <cell r="D47333"/>
        </row>
        <row r="47334">
          <cell r="D47334"/>
        </row>
        <row r="47335">
          <cell r="D47335"/>
        </row>
        <row r="47336">
          <cell r="D47336"/>
        </row>
        <row r="47337">
          <cell r="D47337"/>
        </row>
        <row r="47338">
          <cell r="D47338"/>
        </row>
        <row r="47339">
          <cell r="D47339"/>
        </row>
        <row r="47340">
          <cell r="D47340"/>
        </row>
        <row r="47341">
          <cell r="D47341"/>
        </row>
        <row r="47342">
          <cell r="D47342"/>
        </row>
        <row r="47343">
          <cell r="D47343"/>
        </row>
        <row r="47344">
          <cell r="D47344"/>
        </row>
        <row r="47345">
          <cell r="D47345"/>
        </row>
        <row r="47346">
          <cell r="D47346"/>
        </row>
        <row r="47347">
          <cell r="D47347"/>
        </row>
        <row r="47348">
          <cell r="D47348"/>
        </row>
        <row r="47349">
          <cell r="D47349"/>
        </row>
        <row r="47350">
          <cell r="D47350"/>
        </row>
        <row r="47351">
          <cell r="D47351"/>
        </row>
        <row r="47352">
          <cell r="D47352"/>
        </row>
        <row r="47353">
          <cell r="D47353"/>
        </row>
        <row r="47354">
          <cell r="D47354"/>
        </row>
        <row r="47355">
          <cell r="D47355"/>
        </row>
        <row r="47356">
          <cell r="D47356"/>
        </row>
        <row r="47357">
          <cell r="D47357"/>
        </row>
        <row r="47358">
          <cell r="D47358"/>
        </row>
        <row r="47359">
          <cell r="D47359"/>
        </row>
        <row r="47360">
          <cell r="D47360"/>
        </row>
        <row r="47361">
          <cell r="D47361"/>
        </row>
        <row r="47362">
          <cell r="D47362"/>
        </row>
        <row r="47363">
          <cell r="D47363"/>
        </row>
        <row r="47364">
          <cell r="D47364"/>
        </row>
        <row r="47365">
          <cell r="D47365"/>
        </row>
        <row r="47366">
          <cell r="D47366"/>
        </row>
        <row r="47367">
          <cell r="D47367"/>
        </row>
        <row r="47368">
          <cell r="D47368"/>
        </row>
        <row r="47369">
          <cell r="D47369"/>
        </row>
        <row r="47370">
          <cell r="D47370"/>
        </row>
        <row r="47371">
          <cell r="D47371"/>
        </row>
        <row r="47372">
          <cell r="D47372"/>
        </row>
        <row r="47373">
          <cell r="D47373"/>
        </row>
        <row r="47374">
          <cell r="D47374"/>
        </row>
        <row r="47375">
          <cell r="D47375"/>
        </row>
        <row r="47376">
          <cell r="D47376"/>
        </row>
        <row r="47377">
          <cell r="D47377"/>
        </row>
        <row r="47378">
          <cell r="D47378"/>
        </row>
        <row r="47379">
          <cell r="D47379"/>
        </row>
        <row r="47380">
          <cell r="D47380"/>
        </row>
        <row r="47381">
          <cell r="D47381"/>
        </row>
        <row r="47382">
          <cell r="D47382"/>
        </row>
        <row r="47383">
          <cell r="D47383"/>
        </row>
        <row r="47384">
          <cell r="D47384"/>
        </row>
        <row r="47385">
          <cell r="D47385"/>
        </row>
        <row r="47386">
          <cell r="D47386"/>
        </row>
        <row r="47387">
          <cell r="D47387"/>
        </row>
        <row r="47388">
          <cell r="D47388"/>
        </row>
        <row r="47389">
          <cell r="D47389"/>
        </row>
        <row r="47390">
          <cell r="D47390"/>
        </row>
        <row r="47391">
          <cell r="D47391"/>
        </row>
        <row r="47392">
          <cell r="D47392"/>
        </row>
        <row r="47393">
          <cell r="D47393"/>
        </row>
        <row r="47394">
          <cell r="D47394"/>
        </row>
        <row r="47395">
          <cell r="D47395"/>
        </row>
        <row r="47396">
          <cell r="D47396"/>
        </row>
        <row r="47397">
          <cell r="D47397"/>
        </row>
        <row r="47398">
          <cell r="D47398"/>
        </row>
        <row r="47399">
          <cell r="D47399"/>
        </row>
        <row r="47400">
          <cell r="D47400"/>
        </row>
        <row r="47401">
          <cell r="D47401"/>
        </row>
        <row r="47402">
          <cell r="D47402"/>
        </row>
        <row r="47403">
          <cell r="D47403"/>
        </row>
        <row r="47404">
          <cell r="D47404"/>
        </row>
        <row r="47405">
          <cell r="D47405"/>
        </row>
        <row r="47406">
          <cell r="D47406"/>
        </row>
        <row r="47407">
          <cell r="D47407"/>
        </row>
        <row r="47408">
          <cell r="D47408"/>
        </row>
        <row r="47409">
          <cell r="D47409"/>
        </row>
        <row r="47410">
          <cell r="D47410"/>
        </row>
        <row r="47411">
          <cell r="D47411"/>
        </row>
        <row r="47412">
          <cell r="D47412"/>
        </row>
        <row r="47413">
          <cell r="D47413"/>
        </row>
        <row r="47414">
          <cell r="D47414"/>
        </row>
        <row r="47415">
          <cell r="D47415"/>
        </row>
        <row r="47416">
          <cell r="D47416"/>
        </row>
        <row r="47417">
          <cell r="D47417"/>
        </row>
        <row r="47418">
          <cell r="D47418"/>
        </row>
        <row r="47419">
          <cell r="D47419"/>
        </row>
        <row r="47420">
          <cell r="D47420"/>
        </row>
        <row r="47421">
          <cell r="D47421"/>
        </row>
        <row r="47422">
          <cell r="D47422"/>
        </row>
        <row r="47423">
          <cell r="D47423"/>
        </row>
        <row r="47424">
          <cell r="D47424"/>
        </row>
        <row r="47425">
          <cell r="D47425"/>
        </row>
        <row r="47426">
          <cell r="D47426"/>
        </row>
        <row r="47427">
          <cell r="D47427"/>
        </row>
        <row r="47428">
          <cell r="D47428"/>
        </row>
        <row r="47429">
          <cell r="D47429"/>
        </row>
        <row r="47430">
          <cell r="D47430"/>
        </row>
        <row r="47431">
          <cell r="D47431"/>
        </row>
        <row r="47432">
          <cell r="D47432"/>
        </row>
        <row r="47433">
          <cell r="D47433"/>
        </row>
        <row r="47434">
          <cell r="D47434"/>
        </row>
        <row r="47435">
          <cell r="D47435"/>
        </row>
        <row r="47436">
          <cell r="D47436"/>
        </row>
        <row r="47437">
          <cell r="D47437"/>
        </row>
        <row r="47438">
          <cell r="D47438"/>
        </row>
        <row r="47439">
          <cell r="D47439"/>
        </row>
        <row r="47440">
          <cell r="D47440"/>
        </row>
        <row r="47441">
          <cell r="D47441"/>
        </row>
        <row r="47442">
          <cell r="D47442"/>
        </row>
        <row r="47443">
          <cell r="D47443"/>
        </row>
        <row r="47444">
          <cell r="D47444"/>
        </row>
        <row r="47445">
          <cell r="D47445"/>
        </row>
        <row r="47446">
          <cell r="D47446"/>
        </row>
        <row r="47447">
          <cell r="D47447"/>
        </row>
        <row r="47448">
          <cell r="D47448"/>
        </row>
        <row r="47449">
          <cell r="D47449"/>
        </row>
        <row r="47450">
          <cell r="D47450"/>
        </row>
        <row r="47451">
          <cell r="D47451"/>
        </row>
        <row r="47452">
          <cell r="D47452"/>
        </row>
        <row r="47453">
          <cell r="D47453"/>
        </row>
        <row r="47454">
          <cell r="D47454"/>
        </row>
        <row r="47455">
          <cell r="D47455"/>
        </row>
        <row r="47456">
          <cell r="D47456"/>
        </row>
        <row r="47457">
          <cell r="D47457"/>
        </row>
        <row r="47458">
          <cell r="D47458"/>
        </row>
        <row r="47459">
          <cell r="D47459"/>
        </row>
        <row r="47460">
          <cell r="D47460"/>
        </row>
        <row r="47461">
          <cell r="D47461"/>
        </row>
        <row r="47462">
          <cell r="D47462"/>
        </row>
        <row r="47463">
          <cell r="D47463"/>
        </row>
        <row r="47464">
          <cell r="D47464"/>
        </row>
        <row r="47465">
          <cell r="D47465"/>
        </row>
        <row r="47466">
          <cell r="D47466"/>
        </row>
        <row r="47467">
          <cell r="D47467"/>
        </row>
        <row r="47468">
          <cell r="D47468"/>
        </row>
        <row r="47469">
          <cell r="D47469"/>
        </row>
        <row r="47470">
          <cell r="D47470"/>
        </row>
        <row r="47471">
          <cell r="D47471"/>
        </row>
        <row r="47472">
          <cell r="D47472"/>
        </row>
        <row r="47473">
          <cell r="D47473"/>
        </row>
        <row r="47474">
          <cell r="D47474"/>
        </row>
        <row r="47475">
          <cell r="D47475"/>
        </row>
        <row r="47476">
          <cell r="D47476"/>
        </row>
        <row r="47477">
          <cell r="D47477"/>
        </row>
        <row r="47478">
          <cell r="D47478"/>
        </row>
        <row r="47479">
          <cell r="D47479"/>
        </row>
        <row r="47480">
          <cell r="D47480"/>
        </row>
        <row r="47481">
          <cell r="D47481"/>
        </row>
        <row r="47482">
          <cell r="D47482"/>
        </row>
        <row r="47483">
          <cell r="D47483"/>
        </row>
        <row r="47484">
          <cell r="D47484"/>
        </row>
        <row r="47485">
          <cell r="D47485"/>
        </row>
        <row r="47486">
          <cell r="D47486"/>
        </row>
        <row r="47487">
          <cell r="D47487"/>
        </row>
        <row r="47488">
          <cell r="D47488"/>
        </row>
        <row r="47489">
          <cell r="D47489"/>
        </row>
        <row r="47490">
          <cell r="D47490"/>
        </row>
        <row r="47491">
          <cell r="D47491"/>
        </row>
        <row r="47492">
          <cell r="D47492"/>
        </row>
        <row r="47493">
          <cell r="D47493"/>
        </row>
        <row r="47494">
          <cell r="D47494"/>
        </row>
        <row r="47495">
          <cell r="D47495"/>
        </row>
        <row r="47496">
          <cell r="D47496"/>
        </row>
        <row r="47497">
          <cell r="D47497"/>
        </row>
        <row r="47498">
          <cell r="D47498"/>
        </row>
        <row r="47499">
          <cell r="D47499"/>
        </row>
        <row r="47500">
          <cell r="D47500"/>
        </row>
        <row r="47501">
          <cell r="D47501"/>
        </row>
        <row r="47502">
          <cell r="D47502"/>
        </row>
        <row r="47503">
          <cell r="D47503"/>
        </row>
        <row r="47504">
          <cell r="D47504"/>
        </row>
        <row r="47505">
          <cell r="D47505"/>
        </row>
        <row r="47506">
          <cell r="D47506"/>
        </row>
        <row r="47507">
          <cell r="D47507"/>
        </row>
        <row r="47508">
          <cell r="D47508"/>
        </row>
        <row r="47509">
          <cell r="D47509"/>
        </row>
        <row r="47510">
          <cell r="D47510"/>
        </row>
        <row r="47511">
          <cell r="D47511"/>
        </row>
        <row r="47512">
          <cell r="D47512"/>
        </row>
        <row r="47513">
          <cell r="D47513"/>
        </row>
        <row r="47514">
          <cell r="D47514"/>
        </row>
        <row r="47515">
          <cell r="D47515"/>
        </row>
        <row r="47516">
          <cell r="D47516"/>
        </row>
        <row r="47517">
          <cell r="D47517"/>
        </row>
        <row r="47518">
          <cell r="D47518"/>
        </row>
        <row r="47519">
          <cell r="D47519"/>
        </row>
        <row r="47520">
          <cell r="D47520"/>
        </row>
        <row r="47521">
          <cell r="D47521"/>
        </row>
        <row r="47522">
          <cell r="D47522"/>
        </row>
        <row r="47523">
          <cell r="D47523"/>
        </row>
        <row r="47524">
          <cell r="D47524"/>
        </row>
        <row r="47525">
          <cell r="D47525"/>
        </row>
        <row r="47526">
          <cell r="D47526"/>
        </row>
        <row r="47527">
          <cell r="D47527"/>
        </row>
        <row r="47528">
          <cell r="D47528"/>
        </row>
        <row r="47529">
          <cell r="D47529"/>
        </row>
        <row r="47530">
          <cell r="D47530"/>
        </row>
        <row r="47531">
          <cell r="D47531"/>
        </row>
        <row r="47532">
          <cell r="D47532"/>
        </row>
        <row r="47533">
          <cell r="D47533"/>
        </row>
        <row r="47534">
          <cell r="D47534"/>
        </row>
        <row r="47535">
          <cell r="D47535"/>
        </row>
        <row r="47536">
          <cell r="D47536"/>
        </row>
        <row r="47537">
          <cell r="D47537"/>
        </row>
        <row r="47538">
          <cell r="D47538"/>
        </row>
        <row r="47539">
          <cell r="D47539"/>
        </row>
        <row r="47540">
          <cell r="D47540"/>
        </row>
        <row r="47541">
          <cell r="D47541"/>
        </row>
        <row r="47542">
          <cell r="D47542"/>
        </row>
        <row r="47543">
          <cell r="D47543"/>
        </row>
        <row r="47544">
          <cell r="D47544"/>
        </row>
        <row r="47545">
          <cell r="D47545"/>
        </row>
        <row r="47546">
          <cell r="D47546"/>
        </row>
        <row r="47547">
          <cell r="D47547"/>
        </row>
        <row r="47548">
          <cell r="D47548"/>
        </row>
        <row r="47549">
          <cell r="D47549"/>
        </row>
        <row r="47550">
          <cell r="D47550"/>
        </row>
        <row r="47551">
          <cell r="D47551"/>
        </row>
        <row r="47552">
          <cell r="D47552"/>
        </row>
        <row r="47553">
          <cell r="D47553"/>
        </row>
        <row r="47554">
          <cell r="D47554"/>
        </row>
        <row r="47555">
          <cell r="D47555"/>
        </row>
        <row r="47556">
          <cell r="D47556"/>
        </row>
        <row r="47557">
          <cell r="D47557"/>
        </row>
        <row r="47558">
          <cell r="D47558"/>
        </row>
        <row r="47559">
          <cell r="D47559"/>
        </row>
        <row r="47560">
          <cell r="D47560"/>
        </row>
        <row r="47561">
          <cell r="D47561"/>
        </row>
        <row r="47562">
          <cell r="D47562"/>
        </row>
        <row r="47563">
          <cell r="D47563"/>
        </row>
        <row r="47564">
          <cell r="D47564"/>
        </row>
        <row r="47565">
          <cell r="D47565"/>
        </row>
        <row r="47566">
          <cell r="D47566"/>
        </row>
        <row r="47567">
          <cell r="D47567"/>
        </row>
        <row r="47568">
          <cell r="D47568"/>
        </row>
        <row r="47569">
          <cell r="D47569"/>
        </row>
        <row r="47570">
          <cell r="D47570"/>
        </row>
        <row r="47571">
          <cell r="D47571"/>
        </row>
        <row r="47572">
          <cell r="D47572"/>
        </row>
        <row r="47573">
          <cell r="D47573"/>
        </row>
        <row r="47574">
          <cell r="D47574"/>
        </row>
        <row r="47575">
          <cell r="D47575"/>
        </row>
        <row r="47576">
          <cell r="D47576"/>
        </row>
        <row r="47577">
          <cell r="D47577"/>
        </row>
        <row r="47578">
          <cell r="D47578"/>
        </row>
        <row r="47579">
          <cell r="D47579"/>
        </row>
        <row r="47580">
          <cell r="D47580"/>
        </row>
        <row r="47581">
          <cell r="D47581"/>
        </row>
        <row r="47582">
          <cell r="D47582"/>
        </row>
        <row r="47583">
          <cell r="D47583"/>
        </row>
        <row r="47584">
          <cell r="D47584"/>
        </row>
        <row r="47585">
          <cell r="D47585"/>
        </row>
        <row r="47586">
          <cell r="D47586"/>
        </row>
        <row r="47587">
          <cell r="D47587"/>
        </row>
        <row r="47588">
          <cell r="D47588"/>
        </row>
        <row r="47589">
          <cell r="D47589"/>
        </row>
        <row r="47590">
          <cell r="D47590"/>
        </row>
        <row r="47591">
          <cell r="D47591"/>
        </row>
        <row r="47592">
          <cell r="D47592"/>
        </row>
        <row r="47593">
          <cell r="D47593"/>
        </row>
        <row r="47594">
          <cell r="D47594"/>
        </row>
        <row r="47595">
          <cell r="D47595"/>
        </row>
        <row r="47596">
          <cell r="D47596"/>
        </row>
        <row r="47597">
          <cell r="D47597"/>
        </row>
        <row r="47598">
          <cell r="D47598"/>
        </row>
        <row r="47599">
          <cell r="D47599"/>
        </row>
        <row r="47600">
          <cell r="D47600"/>
        </row>
        <row r="47601">
          <cell r="D47601"/>
        </row>
        <row r="47602">
          <cell r="D47602"/>
        </row>
        <row r="47603">
          <cell r="D47603"/>
        </row>
        <row r="47604">
          <cell r="D47604"/>
        </row>
        <row r="47605">
          <cell r="D47605"/>
        </row>
        <row r="47606">
          <cell r="D47606"/>
        </row>
        <row r="47607">
          <cell r="D47607"/>
        </row>
        <row r="47608">
          <cell r="D47608"/>
        </row>
        <row r="47609">
          <cell r="D47609"/>
        </row>
        <row r="47610">
          <cell r="D47610"/>
        </row>
        <row r="47611">
          <cell r="D47611"/>
        </row>
        <row r="47612">
          <cell r="D47612"/>
        </row>
        <row r="47613">
          <cell r="D47613"/>
        </row>
        <row r="47614">
          <cell r="D47614"/>
        </row>
        <row r="47615">
          <cell r="D47615"/>
        </row>
        <row r="47616">
          <cell r="D47616"/>
        </row>
        <row r="47617">
          <cell r="D47617"/>
        </row>
        <row r="47618">
          <cell r="D47618"/>
        </row>
        <row r="47619">
          <cell r="D47619"/>
        </row>
        <row r="47620">
          <cell r="D47620"/>
        </row>
        <row r="47621">
          <cell r="D47621"/>
        </row>
        <row r="47622">
          <cell r="D47622"/>
        </row>
        <row r="47623">
          <cell r="D47623"/>
        </row>
        <row r="47624">
          <cell r="D47624"/>
        </row>
        <row r="47625">
          <cell r="D47625"/>
        </row>
        <row r="47626">
          <cell r="D47626"/>
        </row>
        <row r="47627">
          <cell r="D47627"/>
        </row>
        <row r="47628">
          <cell r="D47628"/>
        </row>
        <row r="47629">
          <cell r="D47629"/>
        </row>
        <row r="47630">
          <cell r="D47630"/>
        </row>
        <row r="47631">
          <cell r="D47631"/>
        </row>
        <row r="47632">
          <cell r="D47632"/>
        </row>
        <row r="47633">
          <cell r="D47633"/>
        </row>
        <row r="47634">
          <cell r="D47634"/>
        </row>
        <row r="47635">
          <cell r="D47635"/>
        </row>
        <row r="47636">
          <cell r="D47636"/>
        </row>
        <row r="47637">
          <cell r="D47637"/>
        </row>
        <row r="47638">
          <cell r="D47638"/>
        </row>
        <row r="47639">
          <cell r="D47639"/>
        </row>
        <row r="47640">
          <cell r="D47640"/>
        </row>
        <row r="47641">
          <cell r="D47641"/>
        </row>
        <row r="47642">
          <cell r="D47642"/>
        </row>
        <row r="47643">
          <cell r="D47643"/>
        </row>
        <row r="47644">
          <cell r="D47644"/>
        </row>
        <row r="47645">
          <cell r="D47645"/>
        </row>
        <row r="47646">
          <cell r="D47646"/>
        </row>
        <row r="47647">
          <cell r="D47647"/>
        </row>
        <row r="47648">
          <cell r="D47648"/>
        </row>
        <row r="47649">
          <cell r="D47649"/>
        </row>
        <row r="47650">
          <cell r="D47650"/>
        </row>
        <row r="47651">
          <cell r="D47651"/>
        </row>
        <row r="47652">
          <cell r="D47652"/>
        </row>
        <row r="47653">
          <cell r="D47653"/>
        </row>
        <row r="47654">
          <cell r="D47654"/>
        </row>
        <row r="47655">
          <cell r="D47655"/>
        </row>
        <row r="47656">
          <cell r="D47656"/>
        </row>
        <row r="47657">
          <cell r="D47657"/>
        </row>
        <row r="47658">
          <cell r="D47658"/>
        </row>
        <row r="47659">
          <cell r="D47659"/>
        </row>
        <row r="47660">
          <cell r="D47660"/>
        </row>
        <row r="47661">
          <cell r="D47661"/>
        </row>
        <row r="47662">
          <cell r="D47662"/>
        </row>
        <row r="47663">
          <cell r="D47663"/>
        </row>
        <row r="47664">
          <cell r="D47664"/>
        </row>
        <row r="47665">
          <cell r="D47665"/>
        </row>
        <row r="47666">
          <cell r="D47666"/>
        </row>
        <row r="47667">
          <cell r="D47667"/>
        </row>
        <row r="47668">
          <cell r="D47668"/>
        </row>
        <row r="47669">
          <cell r="D47669"/>
        </row>
        <row r="47670">
          <cell r="D47670"/>
        </row>
        <row r="47671">
          <cell r="D47671"/>
        </row>
        <row r="47672">
          <cell r="D47672"/>
        </row>
        <row r="47673">
          <cell r="D47673"/>
        </row>
        <row r="47674">
          <cell r="D47674"/>
        </row>
        <row r="47675">
          <cell r="D47675"/>
        </row>
        <row r="47676">
          <cell r="D47676"/>
        </row>
        <row r="47677">
          <cell r="D47677"/>
        </row>
        <row r="47678">
          <cell r="D47678"/>
        </row>
        <row r="47679">
          <cell r="D47679"/>
        </row>
        <row r="47680">
          <cell r="D47680"/>
        </row>
        <row r="47681">
          <cell r="D47681"/>
        </row>
        <row r="47682">
          <cell r="D47682"/>
        </row>
        <row r="47683">
          <cell r="D47683"/>
        </row>
        <row r="47684">
          <cell r="D47684"/>
        </row>
        <row r="47685">
          <cell r="D47685"/>
        </row>
        <row r="47686">
          <cell r="D47686"/>
        </row>
        <row r="47687">
          <cell r="D47687"/>
        </row>
        <row r="47688">
          <cell r="D47688"/>
        </row>
        <row r="47689">
          <cell r="D47689"/>
        </row>
        <row r="47690">
          <cell r="D47690"/>
        </row>
        <row r="47691">
          <cell r="D47691"/>
        </row>
        <row r="47692">
          <cell r="D47692"/>
        </row>
        <row r="47693">
          <cell r="D47693"/>
        </row>
        <row r="47694">
          <cell r="D47694"/>
        </row>
        <row r="47695">
          <cell r="D47695"/>
        </row>
        <row r="47696">
          <cell r="D47696"/>
        </row>
        <row r="47697">
          <cell r="D47697"/>
        </row>
        <row r="47698">
          <cell r="D47698"/>
        </row>
        <row r="47699">
          <cell r="D47699"/>
        </row>
        <row r="47700">
          <cell r="D47700"/>
        </row>
        <row r="47701">
          <cell r="D47701"/>
        </row>
        <row r="47702">
          <cell r="D47702"/>
        </row>
        <row r="47703">
          <cell r="D47703"/>
        </row>
        <row r="47704">
          <cell r="D47704"/>
        </row>
        <row r="47705">
          <cell r="D47705"/>
        </row>
        <row r="47706">
          <cell r="D47706"/>
        </row>
        <row r="47707">
          <cell r="D47707"/>
        </row>
        <row r="47708">
          <cell r="D47708"/>
        </row>
        <row r="47709">
          <cell r="D47709"/>
        </row>
        <row r="47710">
          <cell r="D47710"/>
        </row>
        <row r="47711">
          <cell r="D47711"/>
        </row>
        <row r="47712">
          <cell r="D47712"/>
        </row>
        <row r="47713">
          <cell r="D47713"/>
        </row>
        <row r="47714">
          <cell r="D47714"/>
        </row>
        <row r="47715">
          <cell r="D47715"/>
        </row>
        <row r="47716">
          <cell r="D47716"/>
        </row>
        <row r="47717">
          <cell r="D47717"/>
        </row>
        <row r="47718">
          <cell r="D47718"/>
        </row>
        <row r="47719">
          <cell r="D47719"/>
        </row>
        <row r="47720">
          <cell r="D47720"/>
        </row>
        <row r="47721">
          <cell r="D47721"/>
        </row>
        <row r="47722">
          <cell r="D47722"/>
        </row>
        <row r="47723">
          <cell r="D47723"/>
        </row>
        <row r="47724">
          <cell r="D47724"/>
        </row>
        <row r="47725">
          <cell r="D47725"/>
        </row>
        <row r="47726">
          <cell r="D47726"/>
        </row>
        <row r="47727">
          <cell r="D47727"/>
        </row>
        <row r="47728">
          <cell r="D47728"/>
        </row>
        <row r="47729">
          <cell r="D47729"/>
        </row>
        <row r="47730">
          <cell r="D47730"/>
        </row>
        <row r="47731">
          <cell r="D47731"/>
        </row>
        <row r="47732">
          <cell r="D47732"/>
        </row>
        <row r="47733">
          <cell r="D47733"/>
        </row>
        <row r="47734">
          <cell r="D47734"/>
        </row>
        <row r="47735">
          <cell r="D47735"/>
        </row>
        <row r="47736">
          <cell r="D47736"/>
        </row>
        <row r="47737">
          <cell r="D47737"/>
        </row>
        <row r="47738">
          <cell r="D47738"/>
        </row>
        <row r="47739">
          <cell r="D47739"/>
        </row>
        <row r="47740">
          <cell r="D47740"/>
        </row>
        <row r="47741">
          <cell r="D47741"/>
        </row>
        <row r="47742">
          <cell r="D47742"/>
        </row>
        <row r="47743">
          <cell r="D47743"/>
        </row>
        <row r="47744">
          <cell r="D47744"/>
        </row>
        <row r="47745">
          <cell r="D47745"/>
        </row>
        <row r="47746">
          <cell r="D47746"/>
        </row>
        <row r="47747">
          <cell r="D47747"/>
        </row>
        <row r="47748">
          <cell r="D47748"/>
        </row>
        <row r="47749">
          <cell r="D47749"/>
        </row>
        <row r="47750">
          <cell r="D47750"/>
        </row>
        <row r="47751">
          <cell r="D47751"/>
        </row>
        <row r="47752">
          <cell r="D47752"/>
        </row>
        <row r="47753">
          <cell r="D47753"/>
        </row>
        <row r="47754">
          <cell r="D47754"/>
        </row>
        <row r="47755">
          <cell r="D47755"/>
        </row>
        <row r="47756">
          <cell r="D47756"/>
        </row>
        <row r="47757">
          <cell r="D47757"/>
        </row>
        <row r="47758">
          <cell r="D47758"/>
        </row>
        <row r="47759">
          <cell r="D47759"/>
        </row>
        <row r="47760">
          <cell r="D47760"/>
        </row>
        <row r="47761">
          <cell r="D47761"/>
        </row>
        <row r="47762">
          <cell r="D47762"/>
        </row>
        <row r="47763">
          <cell r="D47763"/>
        </row>
        <row r="47764">
          <cell r="D47764"/>
        </row>
        <row r="47765">
          <cell r="D47765"/>
        </row>
        <row r="47766">
          <cell r="D47766"/>
        </row>
        <row r="47767">
          <cell r="D47767"/>
        </row>
        <row r="47768">
          <cell r="D47768"/>
        </row>
        <row r="47769">
          <cell r="D47769"/>
        </row>
        <row r="47770">
          <cell r="D47770"/>
        </row>
        <row r="47771">
          <cell r="D47771"/>
        </row>
        <row r="47772">
          <cell r="D47772"/>
        </row>
        <row r="47773">
          <cell r="D47773"/>
        </row>
        <row r="47774">
          <cell r="D47774"/>
        </row>
        <row r="47775">
          <cell r="D47775"/>
        </row>
        <row r="47776">
          <cell r="D47776"/>
        </row>
        <row r="47777">
          <cell r="D47777"/>
        </row>
        <row r="47778">
          <cell r="D47778"/>
        </row>
        <row r="47779">
          <cell r="D47779"/>
        </row>
        <row r="47780">
          <cell r="D47780"/>
        </row>
        <row r="47781">
          <cell r="D47781"/>
        </row>
        <row r="47782">
          <cell r="D47782"/>
        </row>
        <row r="47783">
          <cell r="D47783"/>
        </row>
        <row r="47784">
          <cell r="D47784"/>
        </row>
        <row r="47785">
          <cell r="D47785"/>
        </row>
        <row r="47786">
          <cell r="D47786"/>
        </row>
        <row r="47787">
          <cell r="D47787"/>
        </row>
        <row r="47788">
          <cell r="D47788"/>
        </row>
        <row r="47789">
          <cell r="D47789"/>
        </row>
        <row r="47790">
          <cell r="D47790"/>
        </row>
        <row r="47791">
          <cell r="D47791"/>
        </row>
        <row r="47792">
          <cell r="D47792"/>
        </row>
        <row r="47793">
          <cell r="D47793"/>
        </row>
        <row r="47794">
          <cell r="D47794"/>
        </row>
        <row r="47795">
          <cell r="D47795"/>
        </row>
        <row r="47796">
          <cell r="D47796"/>
        </row>
        <row r="47797">
          <cell r="D47797"/>
        </row>
        <row r="47798">
          <cell r="D47798"/>
        </row>
        <row r="47799">
          <cell r="D47799"/>
        </row>
        <row r="47800">
          <cell r="D47800"/>
        </row>
        <row r="47801">
          <cell r="D47801"/>
        </row>
        <row r="47802">
          <cell r="D47802"/>
        </row>
        <row r="47803">
          <cell r="D47803"/>
        </row>
        <row r="47804">
          <cell r="D47804"/>
        </row>
        <row r="47805">
          <cell r="D47805"/>
        </row>
        <row r="47806">
          <cell r="D47806"/>
        </row>
        <row r="47807">
          <cell r="D47807"/>
        </row>
        <row r="47808">
          <cell r="D47808"/>
        </row>
        <row r="47809">
          <cell r="D47809"/>
        </row>
        <row r="47810">
          <cell r="D47810"/>
        </row>
        <row r="47811">
          <cell r="D47811"/>
        </row>
        <row r="47812">
          <cell r="D47812"/>
        </row>
        <row r="47813">
          <cell r="D47813"/>
        </row>
        <row r="47814">
          <cell r="D47814"/>
        </row>
        <row r="47815">
          <cell r="D47815"/>
        </row>
        <row r="47816">
          <cell r="D47816"/>
        </row>
        <row r="47817">
          <cell r="D47817"/>
        </row>
        <row r="47818">
          <cell r="D47818"/>
        </row>
        <row r="47819">
          <cell r="D47819"/>
        </row>
        <row r="47820">
          <cell r="D47820"/>
        </row>
        <row r="47821">
          <cell r="D47821"/>
        </row>
        <row r="47822">
          <cell r="D47822"/>
        </row>
        <row r="47823">
          <cell r="D47823"/>
        </row>
        <row r="47824">
          <cell r="D47824"/>
        </row>
        <row r="47825">
          <cell r="D47825"/>
        </row>
        <row r="47826">
          <cell r="D47826"/>
        </row>
        <row r="47827">
          <cell r="D47827"/>
        </row>
        <row r="47828">
          <cell r="D47828"/>
        </row>
        <row r="47829">
          <cell r="D47829"/>
        </row>
        <row r="47830">
          <cell r="D47830"/>
        </row>
        <row r="47831">
          <cell r="D47831"/>
        </row>
        <row r="47832">
          <cell r="D47832"/>
        </row>
        <row r="47833">
          <cell r="D47833"/>
        </row>
        <row r="47834">
          <cell r="D47834"/>
        </row>
        <row r="47835">
          <cell r="D47835"/>
        </row>
        <row r="47836">
          <cell r="D47836"/>
        </row>
        <row r="47837">
          <cell r="D47837"/>
        </row>
        <row r="47838">
          <cell r="D47838"/>
        </row>
        <row r="47839">
          <cell r="D47839"/>
        </row>
        <row r="47840">
          <cell r="D47840"/>
        </row>
        <row r="47841">
          <cell r="D47841"/>
        </row>
        <row r="47842">
          <cell r="D47842"/>
        </row>
        <row r="47843">
          <cell r="D47843"/>
        </row>
        <row r="47844">
          <cell r="D47844"/>
        </row>
        <row r="47845">
          <cell r="D47845"/>
        </row>
        <row r="47846">
          <cell r="D47846"/>
        </row>
        <row r="47847">
          <cell r="D47847"/>
        </row>
        <row r="47848">
          <cell r="D47848"/>
        </row>
        <row r="47849">
          <cell r="D47849"/>
        </row>
        <row r="47850">
          <cell r="D47850"/>
        </row>
        <row r="47851">
          <cell r="D47851"/>
        </row>
        <row r="47852">
          <cell r="D47852"/>
        </row>
        <row r="47853">
          <cell r="D47853"/>
        </row>
        <row r="47854">
          <cell r="D47854"/>
        </row>
        <row r="47855">
          <cell r="D47855"/>
        </row>
        <row r="47856">
          <cell r="D47856"/>
        </row>
        <row r="47857">
          <cell r="D47857"/>
        </row>
        <row r="47858">
          <cell r="D47858"/>
        </row>
        <row r="47859">
          <cell r="D47859"/>
        </row>
        <row r="47860">
          <cell r="D47860"/>
        </row>
        <row r="47861">
          <cell r="D47861"/>
        </row>
        <row r="47862">
          <cell r="D47862"/>
        </row>
        <row r="47863">
          <cell r="D47863"/>
        </row>
        <row r="47864">
          <cell r="D47864"/>
        </row>
        <row r="47865">
          <cell r="D47865"/>
        </row>
        <row r="47866">
          <cell r="D47866"/>
        </row>
        <row r="47867">
          <cell r="D47867"/>
        </row>
        <row r="47868">
          <cell r="D47868"/>
        </row>
        <row r="47869">
          <cell r="D47869"/>
        </row>
        <row r="47870">
          <cell r="D47870"/>
        </row>
        <row r="47871">
          <cell r="D47871"/>
        </row>
        <row r="47872">
          <cell r="D47872"/>
        </row>
        <row r="47873">
          <cell r="D47873"/>
        </row>
        <row r="47874">
          <cell r="D47874"/>
        </row>
        <row r="47875">
          <cell r="D47875"/>
        </row>
        <row r="47876">
          <cell r="D47876"/>
        </row>
        <row r="47877">
          <cell r="D47877"/>
        </row>
        <row r="47878">
          <cell r="D47878"/>
        </row>
        <row r="47879">
          <cell r="D47879"/>
        </row>
        <row r="47880">
          <cell r="D47880"/>
        </row>
        <row r="47881">
          <cell r="D47881"/>
        </row>
        <row r="47882">
          <cell r="D47882"/>
        </row>
        <row r="47883">
          <cell r="D47883"/>
        </row>
        <row r="47884">
          <cell r="D47884"/>
        </row>
        <row r="47885">
          <cell r="D47885"/>
        </row>
        <row r="47886">
          <cell r="D47886"/>
        </row>
        <row r="47887">
          <cell r="D47887"/>
        </row>
        <row r="47888">
          <cell r="D47888"/>
        </row>
        <row r="47889">
          <cell r="D47889"/>
        </row>
        <row r="47890">
          <cell r="D47890"/>
        </row>
        <row r="47891">
          <cell r="D47891"/>
        </row>
        <row r="47892">
          <cell r="D47892"/>
        </row>
        <row r="47893">
          <cell r="D47893"/>
        </row>
        <row r="47894">
          <cell r="D47894"/>
        </row>
        <row r="47895">
          <cell r="D47895"/>
        </row>
        <row r="47896">
          <cell r="D47896"/>
        </row>
        <row r="47897">
          <cell r="D47897"/>
        </row>
        <row r="47898">
          <cell r="D47898"/>
        </row>
        <row r="47899">
          <cell r="D47899"/>
        </row>
        <row r="47900">
          <cell r="D47900"/>
        </row>
        <row r="47901">
          <cell r="D47901"/>
        </row>
        <row r="47902">
          <cell r="D47902"/>
        </row>
        <row r="47903">
          <cell r="D47903"/>
        </row>
        <row r="47904">
          <cell r="D47904"/>
        </row>
        <row r="47905">
          <cell r="D47905"/>
        </row>
        <row r="47906">
          <cell r="D47906"/>
        </row>
        <row r="47907">
          <cell r="D47907"/>
        </row>
        <row r="47908">
          <cell r="D47908"/>
        </row>
        <row r="47909">
          <cell r="D47909"/>
        </row>
        <row r="47910">
          <cell r="D47910"/>
        </row>
        <row r="47911">
          <cell r="D47911"/>
        </row>
        <row r="47912">
          <cell r="D47912"/>
        </row>
        <row r="47913">
          <cell r="D47913"/>
        </row>
        <row r="47914">
          <cell r="D47914"/>
        </row>
        <row r="47915">
          <cell r="D47915"/>
        </row>
        <row r="47916">
          <cell r="D47916"/>
        </row>
        <row r="47917">
          <cell r="D47917"/>
        </row>
        <row r="47918">
          <cell r="D47918"/>
        </row>
        <row r="47919">
          <cell r="D47919"/>
        </row>
        <row r="47920">
          <cell r="D47920"/>
        </row>
        <row r="47921">
          <cell r="D47921"/>
        </row>
        <row r="47922">
          <cell r="D47922"/>
        </row>
        <row r="47923">
          <cell r="D47923"/>
        </row>
        <row r="47924">
          <cell r="D47924"/>
        </row>
        <row r="47925">
          <cell r="D47925"/>
        </row>
        <row r="47926">
          <cell r="D47926"/>
        </row>
        <row r="47927">
          <cell r="D47927"/>
        </row>
        <row r="47928">
          <cell r="D47928"/>
        </row>
        <row r="47929">
          <cell r="D47929"/>
        </row>
        <row r="47930">
          <cell r="D47930"/>
        </row>
        <row r="47931">
          <cell r="D47931"/>
        </row>
        <row r="47932">
          <cell r="D47932"/>
        </row>
        <row r="47933">
          <cell r="D47933"/>
        </row>
        <row r="47934">
          <cell r="D47934"/>
        </row>
        <row r="47935">
          <cell r="D47935"/>
        </row>
        <row r="47936">
          <cell r="D47936"/>
        </row>
        <row r="47937">
          <cell r="D47937"/>
        </row>
        <row r="47938">
          <cell r="D47938"/>
        </row>
        <row r="47939">
          <cell r="D47939"/>
        </row>
        <row r="47940">
          <cell r="D47940"/>
        </row>
        <row r="47941">
          <cell r="D47941"/>
        </row>
        <row r="47942">
          <cell r="D47942"/>
        </row>
        <row r="47943">
          <cell r="D47943"/>
        </row>
        <row r="47944">
          <cell r="D47944"/>
        </row>
        <row r="47945">
          <cell r="D47945"/>
        </row>
        <row r="47946">
          <cell r="D47946"/>
        </row>
        <row r="47947">
          <cell r="D47947"/>
        </row>
        <row r="47948">
          <cell r="D47948"/>
        </row>
        <row r="47949">
          <cell r="D47949"/>
        </row>
        <row r="47950">
          <cell r="D47950"/>
        </row>
        <row r="47951">
          <cell r="D47951"/>
        </row>
        <row r="47952">
          <cell r="D47952"/>
        </row>
        <row r="47953">
          <cell r="D47953"/>
        </row>
        <row r="47954">
          <cell r="D47954"/>
        </row>
        <row r="47955">
          <cell r="D47955"/>
        </row>
        <row r="47956">
          <cell r="D47956"/>
        </row>
        <row r="47957">
          <cell r="D47957"/>
        </row>
        <row r="47958">
          <cell r="D47958"/>
        </row>
        <row r="47959">
          <cell r="D47959"/>
        </row>
        <row r="47960">
          <cell r="D47960"/>
        </row>
        <row r="47961">
          <cell r="D47961"/>
        </row>
        <row r="47962">
          <cell r="D47962"/>
        </row>
        <row r="47963">
          <cell r="D47963"/>
        </row>
        <row r="47964">
          <cell r="D47964"/>
        </row>
        <row r="47965">
          <cell r="D47965"/>
        </row>
        <row r="47966">
          <cell r="D47966"/>
        </row>
        <row r="47967">
          <cell r="D47967"/>
        </row>
        <row r="47968">
          <cell r="D47968"/>
        </row>
        <row r="47969">
          <cell r="D47969"/>
        </row>
        <row r="47970">
          <cell r="D47970"/>
        </row>
        <row r="47971">
          <cell r="D47971"/>
        </row>
        <row r="47972">
          <cell r="D47972"/>
        </row>
        <row r="47973">
          <cell r="D47973"/>
        </row>
        <row r="47974">
          <cell r="D47974"/>
        </row>
        <row r="47975">
          <cell r="D47975"/>
        </row>
        <row r="47976">
          <cell r="D47976"/>
        </row>
        <row r="47977">
          <cell r="D47977"/>
        </row>
        <row r="47978">
          <cell r="D47978"/>
        </row>
        <row r="47979">
          <cell r="D47979"/>
        </row>
        <row r="47980">
          <cell r="D47980"/>
        </row>
        <row r="47981">
          <cell r="D47981"/>
        </row>
        <row r="47982">
          <cell r="D47982"/>
        </row>
        <row r="47983">
          <cell r="D47983"/>
        </row>
        <row r="47984">
          <cell r="D47984"/>
        </row>
        <row r="47985">
          <cell r="D47985"/>
        </row>
        <row r="47986">
          <cell r="D47986"/>
        </row>
        <row r="47987">
          <cell r="D47987"/>
        </row>
        <row r="47988">
          <cell r="D47988"/>
        </row>
        <row r="47989">
          <cell r="D47989"/>
        </row>
        <row r="47990">
          <cell r="D47990"/>
        </row>
        <row r="47991">
          <cell r="D47991"/>
        </row>
        <row r="47992">
          <cell r="D47992"/>
        </row>
        <row r="47993">
          <cell r="D47993"/>
        </row>
        <row r="47994">
          <cell r="D47994"/>
        </row>
        <row r="47995">
          <cell r="D47995"/>
        </row>
        <row r="47996">
          <cell r="D47996"/>
        </row>
        <row r="47997">
          <cell r="D47997"/>
        </row>
        <row r="47998">
          <cell r="D47998"/>
        </row>
        <row r="47999">
          <cell r="D47999"/>
        </row>
        <row r="48000">
          <cell r="D48000"/>
        </row>
        <row r="48001">
          <cell r="D48001"/>
        </row>
        <row r="48002">
          <cell r="D48002"/>
        </row>
        <row r="48003">
          <cell r="D48003"/>
        </row>
        <row r="48004">
          <cell r="D48004"/>
        </row>
        <row r="48005">
          <cell r="D48005"/>
        </row>
        <row r="48006">
          <cell r="D48006"/>
        </row>
        <row r="48007">
          <cell r="D48007"/>
        </row>
        <row r="48008">
          <cell r="D48008"/>
        </row>
        <row r="48009">
          <cell r="D48009"/>
        </row>
        <row r="48010">
          <cell r="D48010"/>
        </row>
        <row r="48011">
          <cell r="D48011"/>
        </row>
        <row r="48012">
          <cell r="D48012"/>
        </row>
        <row r="48013">
          <cell r="D48013"/>
        </row>
        <row r="48014">
          <cell r="D48014"/>
        </row>
        <row r="48015">
          <cell r="D48015"/>
        </row>
        <row r="48016">
          <cell r="D48016"/>
        </row>
        <row r="48017">
          <cell r="D48017"/>
        </row>
        <row r="48018">
          <cell r="D48018"/>
        </row>
        <row r="48019">
          <cell r="D48019"/>
        </row>
        <row r="48020">
          <cell r="D48020"/>
        </row>
        <row r="48021">
          <cell r="D48021"/>
        </row>
        <row r="48022">
          <cell r="D48022"/>
        </row>
        <row r="48023">
          <cell r="D48023"/>
        </row>
        <row r="48024">
          <cell r="D48024"/>
        </row>
        <row r="48025">
          <cell r="D48025"/>
        </row>
        <row r="48026">
          <cell r="D48026"/>
        </row>
        <row r="48027">
          <cell r="D48027"/>
        </row>
        <row r="48028">
          <cell r="D48028"/>
        </row>
        <row r="48029">
          <cell r="D48029"/>
        </row>
        <row r="48030">
          <cell r="D48030"/>
        </row>
        <row r="48031">
          <cell r="D48031"/>
        </row>
        <row r="48032">
          <cell r="D48032"/>
        </row>
        <row r="48033">
          <cell r="D48033"/>
        </row>
        <row r="48034">
          <cell r="D48034"/>
        </row>
        <row r="48035">
          <cell r="D48035"/>
        </row>
        <row r="48036">
          <cell r="D48036"/>
        </row>
        <row r="48037">
          <cell r="D48037"/>
        </row>
        <row r="48038">
          <cell r="D48038"/>
        </row>
        <row r="48039">
          <cell r="D48039"/>
        </row>
        <row r="48040">
          <cell r="D48040"/>
        </row>
        <row r="48041">
          <cell r="D48041"/>
        </row>
        <row r="48042">
          <cell r="D48042"/>
        </row>
        <row r="48043">
          <cell r="D48043"/>
        </row>
        <row r="48044">
          <cell r="D48044"/>
        </row>
        <row r="48045">
          <cell r="D48045"/>
        </row>
        <row r="48046">
          <cell r="D48046"/>
        </row>
        <row r="48047">
          <cell r="D48047"/>
        </row>
        <row r="48048">
          <cell r="D48048"/>
        </row>
        <row r="48049">
          <cell r="D48049"/>
        </row>
        <row r="48050">
          <cell r="D48050"/>
        </row>
        <row r="48051">
          <cell r="D48051"/>
        </row>
        <row r="48052">
          <cell r="D48052"/>
        </row>
        <row r="48053">
          <cell r="D48053"/>
        </row>
        <row r="48054">
          <cell r="D48054"/>
        </row>
        <row r="48055">
          <cell r="D48055"/>
        </row>
        <row r="48056">
          <cell r="D48056"/>
        </row>
        <row r="48057">
          <cell r="D48057"/>
        </row>
        <row r="48058">
          <cell r="D48058"/>
        </row>
        <row r="48059">
          <cell r="D48059"/>
        </row>
        <row r="48060">
          <cell r="D48060"/>
        </row>
        <row r="48061">
          <cell r="D48061"/>
        </row>
        <row r="48062">
          <cell r="D48062"/>
        </row>
        <row r="48063">
          <cell r="D48063"/>
        </row>
        <row r="48064">
          <cell r="D48064"/>
        </row>
        <row r="48065">
          <cell r="D48065"/>
        </row>
        <row r="48066">
          <cell r="D48066"/>
        </row>
        <row r="48067">
          <cell r="D48067"/>
        </row>
        <row r="48068">
          <cell r="D48068"/>
        </row>
        <row r="48069">
          <cell r="D48069"/>
        </row>
        <row r="48070">
          <cell r="D48070"/>
        </row>
        <row r="48071">
          <cell r="D48071"/>
        </row>
        <row r="48072">
          <cell r="D48072"/>
        </row>
        <row r="48073">
          <cell r="D48073"/>
        </row>
        <row r="48074">
          <cell r="D48074"/>
        </row>
        <row r="48075">
          <cell r="D48075"/>
        </row>
        <row r="48076">
          <cell r="D48076"/>
        </row>
        <row r="48077">
          <cell r="D48077"/>
        </row>
        <row r="48078">
          <cell r="D48078"/>
        </row>
        <row r="48079">
          <cell r="D48079"/>
        </row>
        <row r="48080">
          <cell r="D48080"/>
        </row>
        <row r="48081">
          <cell r="D48081"/>
        </row>
        <row r="48082">
          <cell r="D48082"/>
        </row>
        <row r="48083">
          <cell r="D48083"/>
        </row>
        <row r="48084">
          <cell r="D48084"/>
        </row>
        <row r="48085">
          <cell r="D48085"/>
        </row>
        <row r="48086">
          <cell r="D48086"/>
        </row>
        <row r="48087">
          <cell r="D48087"/>
        </row>
        <row r="48088">
          <cell r="D48088"/>
        </row>
        <row r="48089">
          <cell r="D48089"/>
        </row>
        <row r="48090">
          <cell r="D48090"/>
        </row>
        <row r="48091">
          <cell r="D48091"/>
        </row>
        <row r="48092">
          <cell r="D48092"/>
        </row>
        <row r="48093">
          <cell r="D48093"/>
        </row>
        <row r="48094">
          <cell r="D48094"/>
        </row>
        <row r="48095">
          <cell r="D48095"/>
        </row>
        <row r="48096">
          <cell r="D48096"/>
        </row>
        <row r="48097">
          <cell r="D48097"/>
        </row>
        <row r="48098">
          <cell r="D48098"/>
        </row>
        <row r="48099">
          <cell r="D48099"/>
        </row>
        <row r="48100">
          <cell r="D48100"/>
        </row>
        <row r="48101">
          <cell r="D48101"/>
        </row>
        <row r="48102">
          <cell r="D48102"/>
        </row>
        <row r="48103">
          <cell r="D48103"/>
        </row>
        <row r="48104">
          <cell r="D48104"/>
        </row>
        <row r="48105">
          <cell r="D48105"/>
        </row>
        <row r="48106">
          <cell r="D48106"/>
        </row>
        <row r="48107">
          <cell r="D48107"/>
        </row>
        <row r="48108">
          <cell r="D48108"/>
        </row>
        <row r="48109">
          <cell r="D48109"/>
        </row>
        <row r="48110">
          <cell r="D48110"/>
        </row>
        <row r="48111">
          <cell r="D48111"/>
        </row>
        <row r="48112">
          <cell r="D48112"/>
        </row>
        <row r="48113">
          <cell r="D48113"/>
        </row>
        <row r="48114">
          <cell r="D48114"/>
        </row>
        <row r="48115">
          <cell r="D48115"/>
        </row>
        <row r="48116">
          <cell r="D48116"/>
        </row>
        <row r="48117">
          <cell r="D48117"/>
        </row>
        <row r="48118">
          <cell r="D48118"/>
        </row>
        <row r="48119">
          <cell r="D48119"/>
        </row>
        <row r="48120">
          <cell r="D48120"/>
        </row>
        <row r="48121">
          <cell r="D48121"/>
        </row>
        <row r="48122">
          <cell r="D48122"/>
        </row>
        <row r="48123">
          <cell r="D48123"/>
        </row>
        <row r="48124">
          <cell r="D48124"/>
        </row>
        <row r="48125">
          <cell r="D48125"/>
        </row>
        <row r="48126">
          <cell r="D48126"/>
        </row>
        <row r="48127">
          <cell r="D48127"/>
        </row>
        <row r="48128">
          <cell r="D48128"/>
        </row>
        <row r="48129">
          <cell r="D48129"/>
        </row>
        <row r="48130">
          <cell r="D48130"/>
        </row>
        <row r="48131">
          <cell r="D48131"/>
        </row>
        <row r="48132">
          <cell r="D48132"/>
        </row>
        <row r="48133">
          <cell r="D48133"/>
        </row>
        <row r="48134">
          <cell r="D48134"/>
        </row>
        <row r="48135">
          <cell r="D48135"/>
        </row>
        <row r="48136">
          <cell r="D48136"/>
        </row>
        <row r="48137">
          <cell r="D48137"/>
        </row>
        <row r="48138">
          <cell r="D48138"/>
        </row>
        <row r="48139">
          <cell r="D48139"/>
        </row>
        <row r="48140">
          <cell r="D48140"/>
        </row>
        <row r="48141">
          <cell r="D48141"/>
        </row>
        <row r="48142">
          <cell r="D48142"/>
        </row>
        <row r="48143">
          <cell r="D48143"/>
        </row>
        <row r="48144">
          <cell r="D48144"/>
        </row>
        <row r="48145">
          <cell r="D48145"/>
        </row>
        <row r="48146">
          <cell r="D48146"/>
        </row>
        <row r="48147">
          <cell r="D48147"/>
        </row>
        <row r="48148">
          <cell r="D48148"/>
        </row>
        <row r="48149">
          <cell r="D48149"/>
        </row>
        <row r="48150">
          <cell r="D48150"/>
        </row>
        <row r="48151">
          <cell r="D48151"/>
        </row>
        <row r="48152">
          <cell r="D48152"/>
        </row>
        <row r="48153">
          <cell r="D48153"/>
        </row>
        <row r="48154">
          <cell r="D48154"/>
        </row>
        <row r="48155">
          <cell r="D48155"/>
        </row>
        <row r="48156">
          <cell r="D48156"/>
        </row>
        <row r="48157">
          <cell r="D48157"/>
        </row>
        <row r="48158">
          <cell r="D48158"/>
        </row>
        <row r="48159">
          <cell r="D48159"/>
        </row>
        <row r="48160">
          <cell r="D48160"/>
        </row>
        <row r="48161">
          <cell r="D48161"/>
        </row>
        <row r="48162">
          <cell r="D48162"/>
        </row>
        <row r="48163">
          <cell r="D48163"/>
        </row>
        <row r="48164">
          <cell r="D48164"/>
        </row>
        <row r="48165">
          <cell r="D48165"/>
        </row>
        <row r="48166">
          <cell r="D48166"/>
        </row>
        <row r="48167">
          <cell r="D48167"/>
        </row>
        <row r="48168">
          <cell r="D48168"/>
        </row>
        <row r="48169">
          <cell r="D48169"/>
        </row>
        <row r="48170">
          <cell r="D48170"/>
        </row>
        <row r="48171">
          <cell r="D48171"/>
        </row>
        <row r="48172">
          <cell r="D48172"/>
        </row>
        <row r="48173">
          <cell r="D48173"/>
        </row>
        <row r="48174">
          <cell r="D48174"/>
        </row>
        <row r="48175">
          <cell r="D48175"/>
        </row>
        <row r="48176">
          <cell r="D48176"/>
        </row>
        <row r="48177">
          <cell r="D48177"/>
        </row>
        <row r="48178">
          <cell r="D48178"/>
        </row>
        <row r="48179">
          <cell r="D48179"/>
        </row>
        <row r="48180">
          <cell r="D48180"/>
        </row>
        <row r="48181">
          <cell r="D48181"/>
        </row>
        <row r="48182">
          <cell r="D48182"/>
        </row>
        <row r="48183">
          <cell r="D48183"/>
        </row>
        <row r="48184">
          <cell r="D48184"/>
        </row>
        <row r="48185">
          <cell r="D48185"/>
        </row>
        <row r="48186">
          <cell r="D48186"/>
        </row>
        <row r="48187">
          <cell r="D48187"/>
        </row>
        <row r="48188">
          <cell r="D48188"/>
        </row>
        <row r="48189">
          <cell r="D48189"/>
        </row>
        <row r="48190">
          <cell r="D48190"/>
        </row>
        <row r="48191">
          <cell r="D48191"/>
        </row>
        <row r="48192">
          <cell r="D48192"/>
        </row>
        <row r="48193">
          <cell r="D48193"/>
        </row>
        <row r="48194">
          <cell r="D48194"/>
        </row>
        <row r="48195">
          <cell r="D48195"/>
        </row>
        <row r="48196">
          <cell r="D48196"/>
        </row>
        <row r="48197">
          <cell r="D48197"/>
        </row>
        <row r="48198">
          <cell r="D48198"/>
        </row>
        <row r="48199">
          <cell r="D48199"/>
        </row>
        <row r="48200">
          <cell r="D48200"/>
        </row>
        <row r="48201">
          <cell r="D48201"/>
        </row>
        <row r="48202">
          <cell r="D48202"/>
        </row>
        <row r="48203">
          <cell r="D48203"/>
        </row>
        <row r="48204">
          <cell r="D48204"/>
        </row>
        <row r="48205">
          <cell r="D48205"/>
        </row>
        <row r="48206">
          <cell r="D48206"/>
        </row>
        <row r="48207">
          <cell r="D48207"/>
        </row>
        <row r="48208">
          <cell r="D48208"/>
        </row>
        <row r="48209">
          <cell r="D48209"/>
        </row>
        <row r="48210">
          <cell r="D48210"/>
        </row>
        <row r="48211">
          <cell r="D48211"/>
        </row>
        <row r="48212">
          <cell r="D48212"/>
        </row>
        <row r="48213">
          <cell r="D48213"/>
        </row>
        <row r="48214">
          <cell r="D48214"/>
        </row>
        <row r="48215">
          <cell r="D48215"/>
        </row>
        <row r="48216">
          <cell r="D48216"/>
        </row>
        <row r="48217">
          <cell r="D48217"/>
        </row>
        <row r="48218">
          <cell r="D48218"/>
        </row>
        <row r="48219">
          <cell r="D48219"/>
        </row>
        <row r="48220">
          <cell r="D48220"/>
        </row>
        <row r="48221">
          <cell r="D48221"/>
        </row>
        <row r="48222">
          <cell r="D48222"/>
        </row>
        <row r="48223">
          <cell r="D48223"/>
        </row>
        <row r="48224">
          <cell r="D48224"/>
        </row>
        <row r="48225">
          <cell r="D48225"/>
        </row>
        <row r="48226">
          <cell r="D48226"/>
        </row>
        <row r="48227">
          <cell r="D48227"/>
        </row>
        <row r="48228">
          <cell r="D48228"/>
        </row>
        <row r="48229">
          <cell r="D48229"/>
        </row>
        <row r="48230">
          <cell r="D48230"/>
        </row>
        <row r="48231">
          <cell r="D48231"/>
        </row>
        <row r="48232">
          <cell r="D48232"/>
        </row>
        <row r="48233">
          <cell r="D48233"/>
        </row>
        <row r="48234">
          <cell r="D48234"/>
        </row>
        <row r="48235">
          <cell r="D48235"/>
        </row>
        <row r="48236">
          <cell r="D48236"/>
        </row>
        <row r="48237">
          <cell r="D48237"/>
        </row>
        <row r="48238">
          <cell r="D48238"/>
        </row>
        <row r="48239">
          <cell r="D48239"/>
        </row>
        <row r="48240">
          <cell r="D48240"/>
        </row>
        <row r="48241">
          <cell r="D48241"/>
        </row>
        <row r="48242">
          <cell r="D48242"/>
        </row>
        <row r="48243">
          <cell r="D48243"/>
        </row>
        <row r="48244">
          <cell r="D48244"/>
        </row>
        <row r="48245">
          <cell r="D48245"/>
        </row>
        <row r="48246">
          <cell r="D48246"/>
        </row>
        <row r="48247">
          <cell r="D48247"/>
        </row>
        <row r="48248">
          <cell r="D48248"/>
        </row>
        <row r="48249">
          <cell r="D48249"/>
        </row>
        <row r="48250">
          <cell r="D48250"/>
        </row>
        <row r="48251">
          <cell r="D48251"/>
        </row>
        <row r="48252">
          <cell r="D48252"/>
        </row>
        <row r="48253">
          <cell r="D48253"/>
        </row>
        <row r="48254">
          <cell r="D48254"/>
        </row>
        <row r="48255">
          <cell r="D48255"/>
        </row>
        <row r="48256">
          <cell r="D48256"/>
        </row>
        <row r="48257">
          <cell r="D48257"/>
        </row>
        <row r="48258">
          <cell r="D48258"/>
        </row>
        <row r="48259">
          <cell r="D48259"/>
        </row>
        <row r="48260">
          <cell r="D48260"/>
        </row>
        <row r="48261">
          <cell r="D48261"/>
        </row>
        <row r="48262">
          <cell r="D48262"/>
        </row>
        <row r="48263">
          <cell r="D48263"/>
        </row>
        <row r="48264">
          <cell r="D48264"/>
        </row>
        <row r="48265">
          <cell r="D48265"/>
        </row>
        <row r="48266">
          <cell r="D48266"/>
        </row>
        <row r="48267">
          <cell r="D48267"/>
        </row>
        <row r="48268">
          <cell r="D48268"/>
        </row>
        <row r="48269">
          <cell r="D48269"/>
        </row>
        <row r="48270">
          <cell r="D48270"/>
        </row>
        <row r="48271">
          <cell r="D48271"/>
        </row>
        <row r="48272">
          <cell r="D48272"/>
        </row>
        <row r="48273">
          <cell r="D48273"/>
        </row>
        <row r="48274">
          <cell r="D48274"/>
        </row>
        <row r="48275">
          <cell r="D48275"/>
        </row>
        <row r="48276">
          <cell r="D48276"/>
        </row>
        <row r="48277">
          <cell r="D48277"/>
        </row>
        <row r="48278">
          <cell r="D48278"/>
        </row>
        <row r="48279">
          <cell r="D48279"/>
        </row>
        <row r="48280">
          <cell r="D48280"/>
        </row>
        <row r="48281">
          <cell r="D48281"/>
        </row>
        <row r="48282">
          <cell r="D48282"/>
        </row>
        <row r="48283">
          <cell r="D48283"/>
        </row>
        <row r="48284">
          <cell r="D48284"/>
        </row>
        <row r="48285">
          <cell r="D48285"/>
        </row>
        <row r="48286">
          <cell r="D48286"/>
        </row>
        <row r="48287">
          <cell r="D48287"/>
        </row>
        <row r="48288">
          <cell r="D48288"/>
        </row>
        <row r="48289">
          <cell r="D48289"/>
        </row>
        <row r="48290">
          <cell r="D48290"/>
        </row>
        <row r="48291">
          <cell r="D48291"/>
        </row>
        <row r="48292">
          <cell r="D48292"/>
        </row>
        <row r="48293">
          <cell r="D48293"/>
        </row>
        <row r="48294">
          <cell r="D48294"/>
        </row>
        <row r="48295">
          <cell r="D48295"/>
        </row>
        <row r="48296">
          <cell r="D48296"/>
        </row>
        <row r="48297">
          <cell r="D48297"/>
        </row>
        <row r="48298">
          <cell r="D48298"/>
        </row>
        <row r="48299">
          <cell r="D48299"/>
        </row>
        <row r="48300">
          <cell r="D48300"/>
        </row>
        <row r="48301">
          <cell r="D48301"/>
        </row>
        <row r="48302">
          <cell r="D48302"/>
        </row>
        <row r="48303">
          <cell r="D48303"/>
        </row>
        <row r="48304">
          <cell r="D48304"/>
        </row>
        <row r="48305">
          <cell r="D48305"/>
        </row>
        <row r="48306">
          <cell r="D48306"/>
        </row>
        <row r="48307">
          <cell r="D48307"/>
        </row>
        <row r="48308">
          <cell r="D48308"/>
        </row>
        <row r="48309">
          <cell r="D48309"/>
        </row>
        <row r="48310">
          <cell r="D48310"/>
        </row>
        <row r="48311">
          <cell r="D48311"/>
        </row>
        <row r="48312">
          <cell r="D48312"/>
        </row>
        <row r="48313">
          <cell r="D48313"/>
        </row>
        <row r="48314">
          <cell r="D48314"/>
        </row>
        <row r="48315">
          <cell r="D48315"/>
        </row>
        <row r="48316">
          <cell r="D48316"/>
        </row>
        <row r="48317">
          <cell r="D48317"/>
        </row>
        <row r="48318">
          <cell r="D48318"/>
        </row>
        <row r="48319">
          <cell r="D48319"/>
        </row>
        <row r="48320">
          <cell r="D48320"/>
        </row>
        <row r="48321">
          <cell r="D48321"/>
        </row>
        <row r="48322">
          <cell r="D48322"/>
        </row>
        <row r="48323">
          <cell r="D48323"/>
        </row>
        <row r="48324">
          <cell r="D48324"/>
        </row>
        <row r="48325">
          <cell r="D48325"/>
        </row>
        <row r="48326">
          <cell r="D48326"/>
        </row>
        <row r="48327">
          <cell r="D48327"/>
        </row>
        <row r="48328">
          <cell r="D48328"/>
        </row>
        <row r="48329">
          <cell r="D48329"/>
        </row>
        <row r="48330">
          <cell r="D48330"/>
        </row>
        <row r="48331">
          <cell r="D48331"/>
        </row>
        <row r="48332">
          <cell r="D48332"/>
        </row>
        <row r="48333">
          <cell r="D48333"/>
        </row>
        <row r="48334">
          <cell r="D48334"/>
        </row>
        <row r="48335">
          <cell r="D48335"/>
        </row>
        <row r="48336">
          <cell r="D48336"/>
        </row>
        <row r="48337">
          <cell r="D48337"/>
        </row>
        <row r="48338">
          <cell r="D48338"/>
        </row>
        <row r="48339">
          <cell r="D48339"/>
        </row>
        <row r="48340">
          <cell r="D48340"/>
        </row>
        <row r="48341">
          <cell r="D48341"/>
        </row>
        <row r="48342">
          <cell r="D48342"/>
        </row>
        <row r="48343">
          <cell r="D48343"/>
        </row>
        <row r="48344">
          <cell r="D48344"/>
        </row>
        <row r="48345">
          <cell r="D48345"/>
        </row>
        <row r="48346">
          <cell r="D48346"/>
        </row>
        <row r="48347">
          <cell r="D48347"/>
        </row>
        <row r="48348">
          <cell r="D48348"/>
        </row>
        <row r="48349">
          <cell r="D48349"/>
        </row>
        <row r="48350">
          <cell r="D48350"/>
        </row>
        <row r="48351">
          <cell r="D48351"/>
        </row>
        <row r="48352">
          <cell r="D48352"/>
        </row>
        <row r="48353">
          <cell r="D48353"/>
        </row>
        <row r="48354">
          <cell r="D48354"/>
        </row>
        <row r="48355">
          <cell r="D48355"/>
        </row>
        <row r="48356">
          <cell r="D48356"/>
        </row>
        <row r="48357">
          <cell r="D48357"/>
        </row>
        <row r="48358">
          <cell r="D48358"/>
        </row>
        <row r="48359">
          <cell r="D48359"/>
        </row>
        <row r="48360">
          <cell r="D48360"/>
        </row>
        <row r="48361">
          <cell r="D48361"/>
        </row>
        <row r="48362">
          <cell r="D48362"/>
        </row>
        <row r="48363">
          <cell r="D48363"/>
        </row>
        <row r="48364">
          <cell r="D48364"/>
        </row>
        <row r="48365">
          <cell r="D48365"/>
        </row>
        <row r="48366">
          <cell r="D48366"/>
        </row>
        <row r="48367">
          <cell r="D48367"/>
        </row>
        <row r="48368">
          <cell r="D48368"/>
        </row>
        <row r="48369">
          <cell r="D48369"/>
        </row>
        <row r="48370">
          <cell r="D48370"/>
        </row>
        <row r="48371">
          <cell r="D48371"/>
        </row>
        <row r="48372">
          <cell r="D48372"/>
        </row>
        <row r="48373">
          <cell r="D48373"/>
        </row>
        <row r="48374">
          <cell r="D48374"/>
        </row>
        <row r="48375">
          <cell r="D48375"/>
        </row>
        <row r="48376">
          <cell r="D48376"/>
        </row>
        <row r="48377">
          <cell r="D48377"/>
        </row>
        <row r="48378">
          <cell r="D48378"/>
        </row>
        <row r="48379">
          <cell r="D48379"/>
        </row>
        <row r="48380">
          <cell r="D48380"/>
        </row>
        <row r="48381">
          <cell r="D48381"/>
        </row>
        <row r="48382">
          <cell r="D48382"/>
        </row>
        <row r="48383">
          <cell r="D48383"/>
        </row>
        <row r="48384">
          <cell r="D48384"/>
        </row>
        <row r="48385">
          <cell r="D48385"/>
        </row>
        <row r="48386">
          <cell r="D48386"/>
        </row>
        <row r="48387">
          <cell r="D48387"/>
        </row>
        <row r="48388">
          <cell r="D48388"/>
        </row>
        <row r="48389">
          <cell r="D48389"/>
        </row>
        <row r="48390">
          <cell r="D48390"/>
        </row>
        <row r="48391">
          <cell r="D48391"/>
        </row>
        <row r="48392">
          <cell r="D48392"/>
        </row>
        <row r="48393">
          <cell r="D48393"/>
        </row>
        <row r="48394">
          <cell r="D48394"/>
        </row>
        <row r="48395">
          <cell r="D48395"/>
        </row>
        <row r="48396">
          <cell r="D48396"/>
        </row>
        <row r="48397">
          <cell r="D48397"/>
        </row>
        <row r="48398">
          <cell r="D48398"/>
        </row>
        <row r="48399">
          <cell r="D48399"/>
        </row>
        <row r="48400">
          <cell r="D48400"/>
        </row>
        <row r="48401">
          <cell r="D48401"/>
        </row>
        <row r="48402">
          <cell r="D48402"/>
        </row>
        <row r="48403">
          <cell r="D48403"/>
        </row>
        <row r="48404">
          <cell r="D48404"/>
        </row>
        <row r="48405">
          <cell r="D48405"/>
        </row>
        <row r="48406">
          <cell r="D48406"/>
        </row>
        <row r="48407">
          <cell r="D48407"/>
        </row>
        <row r="48408">
          <cell r="D48408"/>
        </row>
        <row r="48409">
          <cell r="D48409"/>
        </row>
        <row r="48410">
          <cell r="D48410"/>
        </row>
        <row r="48411">
          <cell r="D48411"/>
        </row>
        <row r="48412">
          <cell r="D48412"/>
        </row>
        <row r="48413">
          <cell r="D48413"/>
        </row>
        <row r="48414">
          <cell r="D48414"/>
        </row>
        <row r="48415">
          <cell r="D48415"/>
        </row>
        <row r="48416">
          <cell r="D48416"/>
        </row>
        <row r="48417">
          <cell r="D48417"/>
        </row>
        <row r="48418">
          <cell r="D48418"/>
        </row>
        <row r="48419">
          <cell r="D48419"/>
        </row>
        <row r="48420">
          <cell r="D48420"/>
        </row>
        <row r="48421">
          <cell r="D48421"/>
        </row>
        <row r="48422">
          <cell r="D48422"/>
        </row>
        <row r="48423">
          <cell r="D48423"/>
        </row>
        <row r="48424">
          <cell r="D48424"/>
        </row>
        <row r="48425">
          <cell r="D48425"/>
        </row>
        <row r="48426">
          <cell r="D48426"/>
        </row>
        <row r="48427">
          <cell r="D48427"/>
        </row>
        <row r="48428">
          <cell r="D48428"/>
        </row>
        <row r="48429">
          <cell r="D48429"/>
        </row>
        <row r="48430">
          <cell r="D48430"/>
        </row>
        <row r="48431">
          <cell r="D48431"/>
        </row>
        <row r="48432">
          <cell r="D48432"/>
        </row>
        <row r="48433">
          <cell r="D48433"/>
        </row>
        <row r="48434">
          <cell r="D48434"/>
        </row>
        <row r="48435">
          <cell r="D48435"/>
        </row>
        <row r="48436">
          <cell r="D48436"/>
        </row>
        <row r="48437">
          <cell r="D48437"/>
        </row>
        <row r="48438">
          <cell r="D48438"/>
        </row>
        <row r="48439">
          <cell r="D48439"/>
        </row>
        <row r="48440">
          <cell r="D48440"/>
        </row>
        <row r="48441">
          <cell r="D48441"/>
        </row>
        <row r="48442">
          <cell r="D48442"/>
        </row>
        <row r="48443">
          <cell r="D48443"/>
        </row>
        <row r="48444">
          <cell r="D48444"/>
        </row>
        <row r="48445">
          <cell r="D48445"/>
        </row>
        <row r="48446">
          <cell r="D48446"/>
        </row>
        <row r="48447">
          <cell r="D48447"/>
        </row>
        <row r="48448">
          <cell r="D48448"/>
        </row>
        <row r="48449">
          <cell r="D48449"/>
        </row>
        <row r="48450">
          <cell r="D48450"/>
        </row>
        <row r="48451">
          <cell r="D48451"/>
        </row>
        <row r="48452">
          <cell r="D48452"/>
        </row>
        <row r="48453">
          <cell r="D48453"/>
        </row>
        <row r="48454">
          <cell r="D48454"/>
        </row>
        <row r="48455">
          <cell r="D48455"/>
        </row>
        <row r="48456">
          <cell r="D48456"/>
        </row>
        <row r="48457">
          <cell r="D48457"/>
        </row>
        <row r="48458">
          <cell r="D48458"/>
        </row>
        <row r="48459">
          <cell r="D48459"/>
        </row>
        <row r="48460">
          <cell r="D48460"/>
        </row>
        <row r="48461">
          <cell r="D48461"/>
        </row>
        <row r="48462">
          <cell r="D48462"/>
        </row>
        <row r="48463">
          <cell r="D48463"/>
        </row>
        <row r="48464">
          <cell r="D48464"/>
        </row>
        <row r="48465">
          <cell r="D48465"/>
        </row>
        <row r="48466">
          <cell r="D48466"/>
        </row>
        <row r="48467">
          <cell r="D48467"/>
        </row>
        <row r="48468">
          <cell r="D48468"/>
        </row>
        <row r="48469">
          <cell r="D48469"/>
        </row>
        <row r="48470">
          <cell r="D48470"/>
        </row>
        <row r="48471">
          <cell r="D48471"/>
        </row>
        <row r="48472">
          <cell r="D48472"/>
        </row>
        <row r="48473">
          <cell r="D48473"/>
        </row>
        <row r="48474">
          <cell r="D48474"/>
        </row>
        <row r="48475">
          <cell r="D48475"/>
        </row>
        <row r="48476">
          <cell r="D48476"/>
        </row>
        <row r="48477">
          <cell r="D48477"/>
        </row>
        <row r="48478">
          <cell r="D48478"/>
        </row>
        <row r="48479">
          <cell r="D48479"/>
        </row>
        <row r="48480">
          <cell r="D48480"/>
        </row>
        <row r="48481">
          <cell r="D48481"/>
        </row>
        <row r="48482">
          <cell r="D48482"/>
        </row>
        <row r="48483">
          <cell r="D48483"/>
        </row>
        <row r="48484">
          <cell r="D48484"/>
        </row>
        <row r="48485">
          <cell r="D48485"/>
        </row>
        <row r="48486">
          <cell r="D48486"/>
        </row>
        <row r="48487">
          <cell r="D48487"/>
        </row>
        <row r="48488">
          <cell r="D48488"/>
        </row>
        <row r="48489">
          <cell r="D48489"/>
        </row>
        <row r="48490">
          <cell r="D48490"/>
        </row>
        <row r="48491">
          <cell r="D48491"/>
        </row>
        <row r="48492">
          <cell r="D48492"/>
        </row>
        <row r="48493">
          <cell r="D48493"/>
        </row>
        <row r="48494">
          <cell r="D48494"/>
        </row>
        <row r="48495">
          <cell r="D48495"/>
        </row>
        <row r="48496">
          <cell r="D48496"/>
        </row>
        <row r="48497">
          <cell r="D48497"/>
        </row>
        <row r="48498">
          <cell r="D48498"/>
        </row>
        <row r="48499">
          <cell r="D48499"/>
        </row>
        <row r="48500">
          <cell r="D48500"/>
        </row>
        <row r="48501">
          <cell r="D48501"/>
        </row>
        <row r="48502">
          <cell r="D48502"/>
        </row>
        <row r="48503">
          <cell r="D48503"/>
        </row>
        <row r="48504">
          <cell r="D48504"/>
        </row>
        <row r="48505">
          <cell r="D48505"/>
        </row>
        <row r="48506">
          <cell r="D48506"/>
        </row>
        <row r="48507">
          <cell r="D48507"/>
        </row>
        <row r="48508">
          <cell r="D48508"/>
        </row>
        <row r="48509">
          <cell r="D48509"/>
        </row>
        <row r="48510">
          <cell r="D48510"/>
        </row>
        <row r="48511">
          <cell r="D48511"/>
        </row>
        <row r="48512">
          <cell r="D48512"/>
        </row>
        <row r="48513">
          <cell r="D48513"/>
        </row>
        <row r="48514">
          <cell r="D48514"/>
        </row>
        <row r="48515">
          <cell r="D48515"/>
        </row>
        <row r="48516">
          <cell r="D48516"/>
        </row>
        <row r="48517">
          <cell r="D48517"/>
        </row>
        <row r="48518">
          <cell r="D48518"/>
        </row>
        <row r="48519">
          <cell r="D48519"/>
        </row>
        <row r="48520">
          <cell r="D48520"/>
        </row>
        <row r="48521">
          <cell r="D48521"/>
        </row>
        <row r="48522">
          <cell r="D48522"/>
        </row>
        <row r="48523">
          <cell r="D48523"/>
        </row>
        <row r="48524">
          <cell r="D48524"/>
        </row>
        <row r="48525">
          <cell r="D48525"/>
        </row>
        <row r="48526">
          <cell r="D48526"/>
        </row>
        <row r="48527">
          <cell r="D48527"/>
        </row>
        <row r="48528">
          <cell r="D48528"/>
        </row>
        <row r="48529">
          <cell r="D48529"/>
        </row>
        <row r="48530">
          <cell r="D48530"/>
        </row>
        <row r="48531">
          <cell r="D48531"/>
        </row>
        <row r="48532">
          <cell r="D48532"/>
        </row>
        <row r="48533">
          <cell r="D48533"/>
        </row>
        <row r="48534">
          <cell r="D48534"/>
        </row>
        <row r="48535">
          <cell r="D48535"/>
        </row>
        <row r="48536">
          <cell r="D48536"/>
        </row>
        <row r="48537">
          <cell r="D48537"/>
        </row>
        <row r="48538">
          <cell r="D48538"/>
        </row>
        <row r="48539">
          <cell r="D48539"/>
        </row>
        <row r="48540">
          <cell r="D48540"/>
        </row>
        <row r="48541">
          <cell r="D48541"/>
        </row>
        <row r="48542">
          <cell r="D48542"/>
        </row>
        <row r="48543">
          <cell r="D48543"/>
        </row>
        <row r="48544">
          <cell r="D48544"/>
        </row>
        <row r="48545">
          <cell r="D48545"/>
        </row>
        <row r="48546">
          <cell r="D48546"/>
        </row>
        <row r="48547">
          <cell r="D48547"/>
        </row>
        <row r="48548">
          <cell r="D48548"/>
        </row>
        <row r="48549">
          <cell r="D48549"/>
        </row>
        <row r="48550">
          <cell r="D48550"/>
        </row>
        <row r="48551">
          <cell r="D48551"/>
        </row>
        <row r="48552">
          <cell r="D48552"/>
        </row>
        <row r="48553">
          <cell r="D48553"/>
        </row>
        <row r="48554">
          <cell r="D48554"/>
        </row>
        <row r="48555">
          <cell r="D48555"/>
        </row>
        <row r="48556">
          <cell r="D48556"/>
        </row>
        <row r="48557">
          <cell r="D48557"/>
        </row>
        <row r="48558">
          <cell r="D48558"/>
        </row>
        <row r="48559">
          <cell r="D48559"/>
        </row>
        <row r="48560">
          <cell r="D48560"/>
        </row>
        <row r="48561">
          <cell r="D48561"/>
        </row>
        <row r="48562">
          <cell r="D48562"/>
        </row>
        <row r="48563">
          <cell r="D48563"/>
        </row>
        <row r="48564">
          <cell r="D48564"/>
        </row>
        <row r="48565">
          <cell r="D48565"/>
        </row>
        <row r="48566">
          <cell r="D48566"/>
        </row>
        <row r="48567">
          <cell r="D48567"/>
        </row>
        <row r="48568">
          <cell r="D48568"/>
        </row>
        <row r="48569">
          <cell r="D48569"/>
        </row>
        <row r="48570">
          <cell r="D48570"/>
        </row>
        <row r="48571">
          <cell r="D48571"/>
        </row>
        <row r="48572">
          <cell r="D48572"/>
        </row>
        <row r="48573">
          <cell r="D48573"/>
        </row>
        <row r="48574">
          <cell r="D48574"/>
        </row>
        <row r="48575">
          <cell r="D48575"/>
        </row>
        <row r="48576">
          <cell r="D48576"/>
        </row>
        <row r="48577">
          <cell r="D48577"/>
        </row>
        <row r="48578">
          <cell r="D48578"/>
        </row>
        <row r="48579">
          <cell r="D48579"/>
        </row>
        <row r="48580">
          <cell r="D48580"/>
        </row>
        <row r="48581">
          <cell r="D48581"/>
        </row>
        <row r="48582">
          <cell r="D48582"/>
        </row>
        <row r="48583">
          <cell r="D48583"/>
        </row>
        <row r="48584">
          <cell r="D48584"/>
        </row>
        <row r="48585">
          <cell r="D48585"/>
        </row>
        <row r="48586">
          <cell r="D48586"/>
        </row>
        <row r="48587">
          <cell r="D48587"/>
        </row>
        <row r="48588">
          <cell r="D48588"/>
        </row>
        <row r="48589">
          <cell r="D48589"/>
        </row>
        <row r="48590">
          <cell r="D48590"/>
        </row>
        <row r="48591">
          <cell r="D48591"/>
        </row>
        <row r="48592">
          <cell r="D48592"/>
        </row>
        <row r="48593">
          <cell r="D48593"/>
        </row>
        <row r="48594">
          <cell r="D48594"/>
        </row>
        <row r="48595">
          <cell r="D48595"/>
        </row>
        <row r="48596">
          <cell r="D48596"/>
        </row>
        <row r="48597">
          <cell r="D48597"/>
        </row>
        <row r="48598">
          <cell r="D48598"/>
        </row>
        <row r="48599">
          <cell r="D48599"/>
        </row>
        <row r="48600">
          <cell r="D48600"/>
        </row>
        <row r="48601">
          <cell r="D48601"/>
        </row>
        <row r="48602">
          <cell r="D48602"/>
        </row>
        <row r="48603">
          <cell r="D48603"/>
        </row>
        <row r="48604">
          <cell r="D48604"/>
        </row>
        <row r="48605">
          <cell r="D48605"/>
        </row>
        <row r="48606">
          <cell r="D48606"/>
        </row>
        <row r="48607">
          <cell r="D48607"/>
        </row>
        <row r="48608">
          <cell r="D48608"/>
        </row>
        <row r="48609">
          <cell r="D48609"/>
        </row>
        <row r="48610">
          <cell r="D48610"/>
        </row>
        <row r="48611">
          <cell r="D48611"/>
        </row>
        <row r="48612">
          <cell r="D48612"/>
        </row>
        <row r="48613">
          <cell r="D48613"/>
        </row>
        <row r="48614">
          <cell r="D48614"/>
        </row>
        <row r="48615">
          <cell r="D48615"/>
        </row>
        <row r="48616">
          <cell r="D48616"/>
        </row>
        <row r="48617">
          <cell r="D48617"/>
        </row>
        <row r="48618">
          <cell r="D48618"/>
        </row>
        <row r="48619">
          <cell r="D48619"/>
        </row>
        <row r="48620">
          <cell r="D48620"/>
        </row>
        <row r="48621">
          <cell r="D48621"/>
        </row>
        <row r="48622">
          <cell r="D48622"/>
        </row>
        <row r="48623">
          <cell r="D48623"/>
        </row>
        <row r="48624">
          <cell r="D48624"/>
        </row>
        <row r="48625">
          <cell r="D48625"/>
        </row>
        <row r="48626">
          <cell r="D48626"/>
        </row>
        <row r="48627">
          <cell r="D48627"/>
        </row>
        <row r="48628">
          <cell r="D48628"/>
        </row>
        <row r="48629">
          <cell r="D48629"/>
        </row>
        <row r="48630">
          <cell r="D48630"/>
        </row>
        <row r="48631">
          <cell r="D48631"/>
        </row>
        <row r="48632">
          <cell r="D48632"/>
        </row>
        <row r="48633">
          <cell r="D48633"/>
        </row>
        <row r="48634">
          <cell r="D48634"/>
        </row>
        <row r="48635">
          <cell r="D48635"/>
        </row>
        <row r="48636">
          <cell r="D48636"/>
        </row>
        <row r="48637">
          <cell r="D48637"/>
        </row>
        <row r="48638">
          <cell r="D48638"/>
        </row>
        <row r="48639">
          <cell r="D48639"/>
        </row>
        <row r="48640">
          <cell r="D48640"/>
        </row>
        <row r="48641">
          <cell r="D48641"/>
        </row>
        <row r="48642">
          <cell r="D48642"/>
        </row>
        <row r="48643">
          <cell r="D48643"/>
        </row>
        <row r="48644">
          <cell r="D48644"/>
        </row>
        <row r="48645">
          <cell r="D48645"/>
        </row>
        <row r="48646">
          <cell r="D48646"/>
        </row>
        <row r="48647">
          <cell r="D48647"/>
        </row>
        <row r="48648">
          <cell r="D48648"/>
        </row>
        <row r="48649">
          <cell r="D48649"/>
        </row>
        <row r="48650">
          <cell r="D48650"/>
        </row>
        <row r="48651">
          <cell r="D48651"/>
        </row>
        <row r="48652">
          <cell r="D48652"/>
        </row>
        <row r="48653">
          <cell r="D48653"/>
        </row>
        <row r="48654">
          <cell r="D48654"/>
        </row>
        <row r="48655">
          <cell r="D48655"/>
        </row>
        <row r="48656">
          <cell r="D48656"/>
        </row>
        <row r="48657">
          <cell r="D48657"/>
        </row>
        <row r="48658">
          <cell r="D48658"/>
        </row>
        <row r="48659">
          <cell r="D48659"/>
        </row>
        <row r="48660">
          <cell r="D48660"/>
        </row>
        <row r="48661">
          <cell r="D48661"/>
        </row>
        <row r="48662">
          <cell r="D48662"/>
        </row>
        <row r="48663">
          <cell r="D48663"/>
        </row>
        <row r="48664">
          <cell r="D48664"/>
        </row>
        <row r="48665">
          <cell r="D48665"/>
        </row>
        <row r="48666">
          <cell r="D48666"/>
        </row>
        <row r="48667">
          <cell r="D48667"/>
        </row>
        <row r="48668">
          <cell r="D48668"/>
        </row>
        <row r="48669">
          <cell r="D48669"/>
        </row>
        <row r="48670">
          <cell r="D48670"/>
        </row>
        <row r="48671">
          <cell r="D48671"/>
        </row>
        <row r="48672">
          <cell r="D48672"/>
        </row>
        <row r="48673">
          <cell r="D48673"/>
        </row>
        <row r="48674">
          <cell r="D48674"/>
        </row>
        <row r="48675">
          <cell r="D48675"/>
        </row>
        <row r="48676">
          <cell r="D48676"/>
        </row>
        <row r="48677">
          <cell r="D48677"/>
        </row>
        <row r="48678">
          <cell r="D48678"/>
        </row>
        <row r="48679">
          <cell r="D48679"/>
        </row>
        <row r="48680">
          <cell r="D48680"/>
        </row>
        <row r="48681">
          <cell r="D48681"/>
        </row>
        <row r="48682">
          <cell r="D48682"/>
        </row>
        <row r="48683">
          <cell r="D48683"/>
        </row>
        <row r="48684">
          <cell r="D48684"/>
        </row>
        <row r="48685">
          <cell r="D48685"/>
        </row>
        <row r="48686">
          <cell r="D48686"/>
        </row>
        <row r="48687">
          <cell r="D48687"/>
        </row>
        <row r="48688">
          <cell r="D48688"/>
        </row>
        <row r="48689">
          <cell r="D48689"/>
        </row>
        <row r="48690">
          <cell r="D48690"/>
        </row>
        <row r="48691">
          <cell r="D48691"/>
        </row>
        <row r="48692">
          <cell r="D48692"/>
        </row>
        <row r="48693">
          <cell r="D48693"/>
        </row>
        <row r="48694">
          <cell r="D48694"/>
        </row>
        <row r="48695">
          <cell r="D48695"/>
        </row>
        <row r="48696">
          <cell r="D48696"/>
        </row>
        <row r="48697">
          <cell r="D48697"/>
        </row>
        <row r="48698">
          <cell r="D48698"/>
        </row>
        <row r="48699">
          <cell r="D48699"/>
        </row>
        <row r="48700">
          <cell r="D48700"/>
        </row>
        <row r="48701">
          <cell r="D48701"/>
        </row>
        <row r="48702">
          <cell r="D48702"/>
        </row>
        <row r="48703">
          <cell r="D48703"/>
        </row>
        <row r="48704">
          <cell r="D48704"/>
        </row>
        <row r="48705">
          <cell r="D48705"/>
        </row>
        <row r="48706">
          <cell r="D48706"/>
        </row>
        <row r="48707">
          <cell r="D48707"/>
        </row>
        <row r="48708">
          <cell r="D48708"/>
        </row>
        <row r="48709">
          <cell r="D48709"/>
        </row>
        <row r="48710">
          <cell r="D48710"/>
        </row>
        <row r="48711">
          <cell r="D48711"/>
        </row>
        <row r="48712">
          <cell r="D48712"/>
        </row>
        <row r="48713">
          <cell r="D48713"/>
        </row>
        <row r="48714">
          <cell r="D48714"/>
        </row>
        <row r="48715">
          <cell r="D48715"/>
        </row>
        <row r="48716">
          <cell r="D48716"/>
        </row>
        <row r="48717">
          <cell r="D48717"/>
        </row>
        <row r="48718">
          <cell r="D48718"/>
        </row>
        <row r="48719">
          <cell r="D48719"/>
        </row>
        <row r="48720">
          <cell r="D48720"/>
        </row>
        <row r="48721">
          <cell r="D48721"/>
        </row>
        <row r="48722">
          <cell r="D48722"/>
        </row>
        <row r="48723">
          <cell r="D48723"/>
        </row>
        <row r="48724">
          <cell r="D48724"/>
        </row>
        <row r="48725">
          <cell r="D48725"/>
        </row>
        <row r="48726">
          <cell r="D48726"/>
        </row>
        <row r="48727">
          <cell r="D48727"/>
        </row>
        <row r="48728">
          <cell r="D48728"/>
        </row>
        <row r="48729">
          <cell r="D48729"/>
        </row>
        <row r="48730">
          <cell r="D48730"/>
        </row>
        <row r="48731">
          <cell r="D48731"/>
        </row>
        <row r="48732">
          <cell r="D48732"/>
        </row>
        <row r="48733">
          <cell r="D48733"/>
        </row>
        <row r="48734">
          <cell r="D48734"/>
        </row>
        <row r="48735">
          <cell r="D48735"/>
        </row>
        <row r="48736">
          <cell r="D48736"/>
        </row>
        <row r="48737">
          <cell r="D48737"/>
        </row>
        <row r="48738">
          <cell r="D48738"/>
        </row>
        <row r="48739">
          <cell r="D48739"/>
        </row>
        <row r="48740">
          <cell r="D48740"/>
        </row>
        <row r="48741">
          <cell r="D48741"/>
        </row>
        <row r="48742">
          <cell r="D48742"/>
        </row>
        <row r="48743">
          <cell r="D48743"/>
        </row>
        <row r="48744">
          <cell r="D48744"/>
        </row>
        <row r="48745">
          <cell r="D48745"/>
        </row>
        <row r="48746">
          <cell r="D48746"/>
        </row>
        <row r="48747">
          <cell r="D48747"/>
        </row>
        <row r="48748">
          <cell r="D48748"/>
        </row>
        <row r="48749">
          <cell r="D48749"/>
        </row>
        <row r="48750">
          <cell r="D48750"/>
        </row>
        <row r="48751">
          <cell r="D48751"/>
        </row>
        <row r="48752">
          <cell r="D48752"/>
        </row>
        <row r="48753">
          <cell r="D48753"/>
        </row>
        <row r="48754">
          <cell r="D48754"/>
        </row>
        <row r="48755">
          <cell r="D48755"/>
        </row>
        <row r="48756">
          <cell r="D48756"/>
        </row>
        <row r="48757">
          <cell r="D48757"/>
        </row>
        <row r="48758">
          <cell r="D48758"/>
        </row>
        <row r="48759">
          <cell r="D48759"/>
        </row>
        <row r="48760">
          <cell r="D48760"/>
        </row>
        <row r="48761">
          <cell r="D48761"/>
        </row>
        <row r="48762">
          <cell r="D48762"/>
        </row>
        <row r="48763">
          <cell r="D48763"/>
        </row>
        <row r="48764">
          <cell r="D48764"/>
        </row>
        <row r="48765">
          <cell r="D48765"/>
        </row>
        <row r="48766">
          <cell r="D48766"/>
        </row>
        <row r="48767">
          <cell r="D48767"/>
        </row>
        <row r="48768">
          <cell r="D48768"/>
        </row>
        <row r="48769">
          <cell r="D48769"/>
        </row>
        <row r="48770">
          <cell r="D48770"/>
        </row>
        <row r="48771">
          <cell r="D48771"/>
        </row>
        <row r="48772">
          <cell r="D48772"/>
        </row>
        <row r="48773">
          <cell r="D48773"/>
        </row>
        <row r="48774">
          <cell r="D48774"/>
        </row>
        <row r="48775">
          <cell r="D48775"/>
        </row>
        <row r="48776">
          <cell r="D48776"/>
        </row>
        <row r="48777">
          <cell r="D48777"/>
        </row>
        <row r="48778">
          <cell r="D48778"/>
        </row>
        <row r="48779">
          <cell r="D48779"/>
        </row>
        <row r="48780">
          <cell r="D48780"/>
        </row>
        <row r="48781">
          <cell r="D48781"/>
        </row>
        <row r="48782">
          <cell r="D48782"/>
        </row>
        <row r="48783">
          <cell r="D48783"/>
        </row>
        <row r="48784">
          <cell r="D48784"/>
        </row>
        <row r="48785">
          <cell r="D48785"/>
        </row>
        <row r="48786">
          <cell r="D48786"/>
        </row>
        <row r="48787">
          <cell r="D48787"/>
        </row>
        <row r="48788">
          <cell r="D48788"/>
        </row>
        <row r="48789">
          <cell r="D48789"/>
        </row>
        <row r="48790">
          <cell r="D48790"/>
        </row>
        <row r="48791">
          <cell r="D48791"/>
        </row>
        <row r="48792">
          <cell r="D48792"/>
        </row>
        <row r="48793">
          <cell r="D48793"/>
        </row>
        <row r="48794">
          <cell r="D48794"/>
        </row>
        <row r="48795">
          <cell r="D48795"/>
        </row>
        <row r="48796">
          <cell r="D48796"/>
        </row>
        <row r="48797">
          <cell r="D48797"/>
        </row>
        <row r="48798">
          <cell r="D48798"/>
        </row>
        <row r="48799">
          <cell r="D48799"/>
        </row>
        <row r="48800">
          <cell r="D48800"/>
        </row>
        <row r="48801">
          <cell r="D48801"/>
        </row>
        <row r="48802">
          <cell r="D48802"/>
        </row>
        <row r="48803">
          <cell r="D48803"/>
        </row>
        <row r="48804">
          <cell r="D48804"/>
        </row>
        <row r="48805">
          <cell r="D48805"/>
        </row>
        <row r="48806">
          <cell r="D48806"/>
        </row>
        <row r="48807">
          <cell r="D48807"/>
        </row>
        <row r="48808">
          <cell r="D48808"/>
        </row>
        <row r="48809">
          <cell r="D48809"/>
        </row>
        <row r="48810">
          <cell r="D48810"/>
        </row>
        <row r="48811">
          <cell r="D48811"/>
        </row>
        <row r="48812">
          <cell r="D48812"/>
        </row>
        <row r="48813">
          <cell r="D48813"/>
        </row>
        <row r="48814">
          <cell r="D48814"/>
        </row>
        <row r="48815">
          <cell r="D48815"/>
        </row>
        <row r="48816">
          <cell r="D48816"/>
        </row>
        <row r="48817">
          <cell r="D48817"/>
        </row>
        <row r="48818">
          <cell r="D48818"/>
        </row>
        <row r="48819">
          <cell r="D48819"/>
        </row>
        <row r="48820">
          <cell r="D48820"/>
        </row>
        <row r="48821">
          <cell r="D48821"/>
        </row>
        <row r="48822">
          <cell r="D48822"/>
        </row>
        <row r="48823">
          <cell r="D48823"/>
        </row>
        <row r="48824">
          <cell r="D48824"/>
        </row>
        <row r="48825">
          <cell r="D48825"/>
        </row>
        <row r="48826">
          <cell r="D48826"/>
        </row>
        <row r="48827">
          <cell r="D48827"/>
        </row>
        <row r="48828">
          <cell r="D48828"/>
        </row>
        <row r="48829">
          <cell r="D48829"/>
        </row>
        <row r="48830">
          <cell r="D48830"/>
        </row>
        <row r="48831">
          <cell r="D48831"/>
        </row>
        <row r="48832">
          <cell r="D48832"/>
        </row>
        <row r="48833">
          <cell r="D48833"/>
        </row>
        <row r="48834">
          <cell r="D48834"/>
        </row>
        <row r="48835">
          <cell r="D48835"/>
        </row>
        <row r="48836">
          <cell r="D48836"/>
        </row>
        <row r="48837">
          <cell r="D48837"/>
        </row>
        <row r="48838">
          <cell r="D48838"/>
        </row>
        <row r="48839">
          <cell r="D48839"/>
        </row>
        <row r="48840">
          <cell r="D48840"/>
        </row>
        <row r="48841">
          <cell r="D48841"/>
        </row>
        <row r="48842">
          <cell r="D48842"/>
        </row>
        <row r="48843">
          <cell r="D48843"/>
        </row>
        <row r="48844">
          <cell r="D48844"/>
        </row>
        <row r="48845">
          <cell r="D48845"/>
        </row>
        <row r="48846">
          <cell r="D48846"/>
        </row>
        <row r="48847">
          <cell r="D48847"/>
        </row>
        <row r="48848">
          <cell r="D48848"/>
        </row>
        <row r="48849">
          <cell r="D48849"/>
        </row>
        <row r="48850">
          <cell r="D48850"/>
        </row>
        <row r="48851">
          <cell r="D48851"/>
        </row>
        <row r="48852">
          <cell r="D48852"/>
        </row>
        <row r="48853">
          <cell r="D48853"/>
        </row>
        <row r="48854">
          <cell r="D48854"/>
        </row>
        <row r="48855">
          <cell r="D48855"/>
        </row>
        <row r="48856">
          <cell r="D48856"/>
        </row>
        <row r="48857">
          <cell r="D48857"/>
        </row>
        <row r="48858">
          <cell r="D48858"/>
        </row>
        <row r="48859">
          <cell r="D48859"/>
        </row>
        <row r="48860">
          <cell r="D48860"/>
        </row>
        <row r="48861">
          <cell r="D48861"/>
        </row>
        <row r="48862">
          <cell r="D48862"/>
        </row>
        <row r="48863">
          <cell r="D48863"/>
        </row>
        <row r="48864">
          <cell r="D48864"/>
        </row>
        <row r="48865">
          <cell r="D48865"/>
        </row>
        <row r="48866">
          <cell r="D48866"/>
        </row>
        <row r="48867">
          <cell r="D48867"/>
        </row>
        <row r="48868">
          <cell r="D48868"/>
        </row>
        <row r="48869">
          <cell r="D48869"/>
        </row>
        <row r="48870">
          <cell r="D48870"/>
        </row>
        <row r="48871">
          <cell r="D48871"/>
        </row>
        <row r="48872">
          <cell r="D48872"/>
        </row>
        <row r="48873">
          <cell r="D48873"/>
        </row>
        <row r="48874">
          <cell r="D48874"/>
        </row>
        <row r="48875">
          <cell r="D48875"/>
        </row>
        <row r="48876">
          <cell r="D48876"/>
        </row>
        <row r="48877">
          <cell r="D48877"/>
        </row>
        <row r="48878">
          <cell r="D48878"/>
        </row>
        <row r="48879">
          <cell r="D48879"/>
        </row>
        <row r="48880">
          <cell r="D48880"/>
        </row>
        <row r="48881">
          <cell r="D48881"/>
        </row>
        <row r="48882">
          <cell r="D48882"/>
        </row>
        <row r="48883">
          <cell r="D48883"/>
        </row>
        <row r="48884">
          <cell r="D48884"/>
        </row>
        <row r="48885">
          <cell r="D48885"/>
        </row>
        <row r="48886">
          <cell r="D48886"/>
        </row>
        <row r="48887">
          <cell r="D48887"/>
        </row>
        <row r="48888">
          <cell r="D48888"/>
        </row>
        <row r="48889">
          <cell r="D48889"/>
        </row>
        <row r="48890">
          <cell r="D48890"/>
        </row>
        <row r="48891">
          <cell r="D48891"/>
        </row>
        <row r="48892">
          <cell r="D48892"/>
        </row>
        <row r="48893">
          <cell r="D48893"/>
        </row>
        <row r="48894">
          <cell r="D48894"/>
        </row>
        <row r="48895">
          <cell r="D48895"/>
        </row>
        <row r="48896">
          <cell r="D48896"/>
        </row>
        <row r="48897">
          <cell r="D48897"/>
        </row>
        <row r="48898">
          <cell r="D48898"/>
        </row>
        <row r="48899">
          <cell r="D48899"/>
        </row>
        <row r="48900">
          <cell r="D48900"/>
        </row>
        <row r="48901">
          <cell r="D48901"/>
        </row>
        <row r="48902">
          <cell r="D48902"/>
        </row>
        <row r="48903">
          <cell r="D48903"/>
        </row>
        <row r="48904">
          <cell r="D48904"/>
        </row>
        <row r="48905">
          <cell r="D48905"/>
        </row>
        <row r="48906">
          <cell r="D48906"/>
        </row>
        <row r="48907">
          <cell r="D48907"/>
        </row>
        <row r="48908">
          <cell r="D48908"/>
        </row>
        <row r="48909">
          <cell r="D48909"/>
        </row>
        <row r="48910">
          <cell r="D48910"/>
        </row>
        <row r="48911">
          <cell r="D48911"/>
        </row>
        <row r="48912">
          <cell r="D48912"/>
        </row>
        <row r="48913">
          <cell r="D48913"/>
        </row>
        <row r="48914">
          <cell r="D48914"/>
        </row>
        <row r="48915">
          <cell r="D48915"/>
        </row>
        <row r="48916">
          <cell r="D48916"/>
        </row>
        <row r="48917">
          <cell r="D48917"/>
        </row>
        <row r="48918">
          <cell r="D48918"/>
        </row>
        <row r="48919">
          <cell r="D48919"/>
        </row>
        <row r="48920">
          <cell r="D48920"/>
        </row>
        <row r="48921">
          <cell r="D48921"/>
        </row>
        <row r="48922">
          <cell r="D48922"/>
        </row>
        <row r="48923">
          <cell r="D48923"/>
        </row>
        <row r="48924">
          <cell r="D48924"/>
        </row>
        <row r="48925">
          <cell r="D48925"/>
        </row>
        <row r="48926">
          <cell r="D48926"/>
        </row>
        <row r="48927">
          <cell r="D48927"/>
        </row>
        <row r="48928">
          <cell r="D48928"/>
        </row>
        <row r="48929">
          <cell r="D48929"/>
        </row>
        <row r="48930">
          <cell r="D48930"/>
        </row>
        <row r="48931">
          <cell r="D48931"/>
        </row>
        <row r="48932">
          <cell r="D48932"/>
        </row>
        <row r="48933">
          <cell r="D48933"/>
        </row>
        <row r="48934">
          <cell r="D48934"/>
        </row>
        <row r="48935">
          <cell r="D48935"/>
        </row>
        <row r="48936">
          <cell r="D48936"/>
        </row>
        <row r="48937">
          <cell r="D48937"/>
        </row>
        <row r="48938">
          <cell r="D48938"/>
        </row>
        <row r="48939">
          <cell r="D48939"/>
        </row>
        <row r="48940">
          <cell r="D48940"/>
        </row>
        <row r="48941">
          <cell r="D48941"/>
        </row>
        <row r="48942">
          <cell r="D48942"/>
        </row>
        <row r="48943">
          <cell r="D48943"/>
        </row>
        <row r="48944">
          <cell r="D48944"/>
        </row>
        <row r="48945">
          <cell r="D48945"/>
        </row>
        <row r="48946">
          <cell r="D48946"/>
        </row>
        <row r="48947">
          <cell r="D48947"/>
        </row>
        <row r="48948">
          <cell r="D48948"/>
        </row>
        <row r="48949">
          <cell r="D48949"/>
        </row>
        <row r="48950">
          <cell r="D48950"/>
        </row>
        <row r="48951">
          <cell r="D48951"/>
        </row>
        <row r="48952">
          <cell r="D48952"/>
        </row>
        <row r="48953">
          <cell r="D48953"/>
        </row>
        <row r="48954">
          <cell r="D48954"/>
        </row>
        <row r="48955">
          <cell r="D48955"/>
        </row>
        <row r="48956">
          <cell r="D48956"/>
        </row>
        <row r="48957">
          <cell r="D48957"/>
        </row>
        <row r="48958">
          <cell r="D48958"/>
        </row>
        <row r="48959">
          <cell r="D48959"/>
        </row>
        <row r="48960">
          <cell r="D48960"/>
        </row>
        <row r="48961">
          <cell r="D48961"/>
        </row>
        <row r="48962">
          <cell r="D48962"/>
        </row>
        <row r="48963">
          <cell r="D48963"/>
        </row>
        <row r="48964">
          <cell r="D48964"/>
        </row>
        <row r="48965">
          <cell r="D48965"/>
        </row>
        <row r="48966">
          <cell r="D48966"/>
        </row>
        <row r="48967">
          <cell r="D48967"/>
        </row>
        <row r="48968">
          <cell r="D48968"/>
        </row>
        <row r="48969">
          <cell r="D48969"/>
        </row>
        <row r="48970">
          <cell r="D48970"/>
        </row>
        <row r="48971">
          <cell r="D48971"/>
        </row>
        <row r="48972">
          <cell r="D48972"/>
        </row>
        <row r="48973">
          <cell r="D48973"/>
        </row>
        <row r="48974">
          <cell r="D48974"/>
        </row>
        <row r="48975">
          <cell r="D48975"/>
        </row>
        <row r="48976">
          <cell r="D48976"/>
        </row>
        <row r="48977">
          <cell r="D48977"/>
        </row>
        <row r="48978">
          <cell r="D48978"/>
        </row>
        <row r="48979">
          <cell r="D48979"/>
        </row>
        <row r="48980">
          <cell r="D48980"/>
        </row>
        <row r="48981">
          <cell r="D48981"/>
        </row>
        <row r="48982">
          <cell r="D48982"/>
        </row>
        <row r="48983">
          <cell r="D48983"/>
        </row>
        <row r="48984">
          <cell r="D48984"/>
        </row>
        <row r="48985">
          <cell r="D48985"/>
        </row>
        <row r="48986">
          <cell r="D48986"/>
        </row>
        <row r="48987">
          <cell r="D48987"/>
        </row>
        <row r="48988">
          <cell r="D48988"/>
        </row>
        <row r="48989">
          <cell r="D48989"/>
        </row>
        <row r="48990">
          <cell r="D48990"/>
        </row>
        <row r="48991">
          <cell r="D48991"/>
        </row>
        <row r="48992">
          <cell r="D48992"/>
        </row>
        <row r="48993">
          <cell r="D48993"/>
        </row>
        <row r="48994">
          <cell r="D48994"/>
        </row>
        <row r="48995">
          <cell r="D48995"/>
        </row>
        <row r="48996">
          <cell r="D48996"/>
        </row>
        <row r="48997">
          <cell r="D48997"/>
        </row>
        <row r="48998">
          <cell r="D48998"/>
        </row>
        <row r="48999">
          <cell r="D48999"/>
        </row>
        <row r="49000">
          <cell r="D49000"/>
        </row>
        <row r="49001">
          <cell r="D49001"/>
        </row>
        <row r="49002">
          <cell r="D49002"/>
        </row>
        <row r="49003">
          <cell r="D49003"/>
        </row>
        <row r="49004">
          <cell r="D49004"/>
        </row>
        <row r="49005">
          <cell r="D49005"/>
        </row>
        <row r="49006">
          <cell r="D49006"/>
        </row>
        <row r="49007">
          <cell r="D49007"/>
        </row>
        <row r="49008">
          <cell r="D49008"/>
        </row>
        <row r="49009">
          <cell r="D49009"/>
        </row>
        <row r="49010">
          <cell r="D49010"/>
        </row>
        <row r="49011">
          <cell r="D49011"/>
        </row>
        <row r="49012">
          <cell r="D49012"/>
        </row>
        <row r="49013">
          <cell r="D49013"/>
        </row>
        <row r="49014">
          <cell r="D49014"/>
        </row>
        <row r="49015">
          <cell r="D49015"/>
        </row>
        <row r="49016">
          <cell r="D49016"/>
        </row>
        <row r="49017">
          <cell r="D49017"/>
        </row>
        <row r="49018">
          <cell r="D49018"/>
        </row>
        <row r="49019">
          <cell r="D49019"/>
        </row>
        <row r="49020">
          <cell r="D49020"/>
        </row>
        <row r="49021">
          <cell r="D49021"/>
        </row>
        <row r="49022">
          <cell r="D49022"/>
        </row>
        <row r="49023">
          <cell r="D49023"/>
        </row>
        <row r="49024">
          <cell r="D49024"/>
        </row>
        <row r="49025">
          <cell r="D49025"/>
        </row>
        <row r="49026">
          <cell r="D49026"/>
        </row>
        <row r="49027">
          <cell r="D49027"/>
        </row>
        <row r="49028">
          <cell r="D49028"/>
        </row>
        <row r="49029">
          <cell r="D49029"/>
        </row>
        <row r="49030">
          <cell r="D49030"/>
        </row>
        <row r="49031">
          <cell r="D49031"/>
        </row>
        <row r="49032">
          <cell r="D49032"/>
        </row>
        <row r="49033">
          <cell r="D49033"/>
        </row>
        <row r="49034">
          <cell r="D49034"/>
        </row>
        <row r="49035">
          <cell r="D49035"/>
        </row>
        <row r="49036">
          <cell r="D49036"/>
        </row>
        <row r="49037">
          <cell r="D49037"/>
        </row>
        <row r="49038">
          <cell r="D49038"/>
        </row>
        <row r="49039">
          <cell r="D49039"/>
        </row>
        <row r="49040">
          <cell r="D49040"/>
        </row>
        <row r="49041">
          <cell r="D49041"/>
        </row>
        <row r="49042">
          <cell r="D49042"/>
        </row>
        <row r="49043">
          <cell r="D49043"/>
        </row>
        <row r="49044">
          <cell r="D49044"/>
        </row>
        <row r="49045">
          <cell r="D49045"/>
        </row>
        <row r="49046">
          <cell r="D49046"/>
        </row>
        <row r="49047">
          <cell r="D49047"/>
        </row>
        <row r="49048">
          <cell r="D49048"/>
        </row>
        <row r="49049">
          <cell r="D49049"/>
        </row>
        <row r="49050">
          <cell r="D49050"/>
        </row>
        <row r="49051">
          <cell r="D49051"/>
        </row>
        <row r="49052">
          <cell r="D49052"/>
        </row>
        <row r="49053">
          <cell r="D49053"/>
        </row>
        <row r="49054">
          <cell r="D49054"/>
        </row>
        <row r="49055">
          <cell r="D49055"/>
        </row>
        <row r="49056">
          <cell r="D49056"/>
        </row>
        <row r="49057">
          <cell r="D49057"/>
        </row>
        <row r="49058">
          <cell r="D49058"/>
        </row>
        <row r="49059">
          <cell r="D49059"/>
        </row>
        <row r="49060">
          <cell r="D49060"/>
        </row>
        <row r="49061">
          <cell r="D49061"/>
        </row>
        <row r="49062">
          <cell r="D49062"/>
        </row>
        <row r="49063">
          <cell r="D49063"/>
        </row>
        <row r="49064">
          <cell r="D49064"/>
        </row>
        <row r="49065">
          <cell r="D49065"/>
        </row>
        <row r="49066">
          <cell r="D49066"/>
        </row>
        <row r="49067">
          <cell r="D49067"/>
        </row>
        <row r="49068">
          <cell r="D49068"/>
        </row>
        <row r="49069">
          <cell r="D49069"/>
        </row>
        <row r="49070">
          <cell r="D49070"/>
        </row>
        <row r="49071">
          <cell r="D49071"/>
        </row>
        <row r="49072">
          <cell r="D49072"/>
        </row>
        <row r="49073">
          <cell r="D49073"/>
        </row>
        <row r="49074">
          <cell r="D49074"/>
        </row>
        <row r="49075">
          <cell r="D49075"/>
        </row>
        <row r="49076">
          <cell r="D49076"/>
        </row>
        <row r="49077">
          <cell r="D49077"/>
        </row>
        <row r="49078">
          <cell r="D49078"/>
        </row>
        <row r="49079">
          <cell r="D49079"/>
        </row>
        <row r="49080">
          <cell r="D49080"/>
        </row>
        <row r="49081">
          <cell r="D49081"/>
        </row>
        <row r="49082">
          <cell r="D49082"/>
        </row>
        <row r="49083">
          <cell r="D49083"/>
        </row>
        <row r="49084">
          <cell r="D49084"/>
        </row>
        <row r="49085">
          <cell r="D49085"/>
        </row>
        <row r="49086">
          <cell r="D49086"/>
        </row>
        <row r="49087">
          <cell r="D49087"/>
        </row>
        <row r="49088">
          <cell r="D49088"/>
        </row>
        <row r="49089">
          <cell r="D49089"/>
        </row>
        <row r="49090">
          <cell r="D49090"/>
        </row>
        <row r="49091">
          <cell r="D49091"/>
        </row>
        <row r="49092">
          <cell r="D49092"/>
        </row>
        <row r="49093">
          <cell r="D49093"/>
        </row>
        <row r="49094">
          <cell r="D49094"/>
        </row>
        <row r="49095">
          <cell r="D49095"/>
        </row>
        <row r="49096">
          <cell r="D49096"/>
        </row>
        <row r="49097">
          <cell r="D49097"/>
        </row>
        <row r="49098">
          <cell r="D49098"/>
        </row>
        <row r="49099">
          <cell r="D49099"/>
        </row>
        <row r="49100">
          <cell r="D49100"/>
        </row>
        <row r="49101">
          <cell r="D49101"/>
        </row>
        <row r="49102">
          <cell r="D49102"/>
        </row>
        <row r="49103">
          <cell r="D49103"/>
        </row>
        <row r="49104">
          <cell r="D49104"/>
        </row>
        <row r="49105">
          <cell r="D49105"/>
        </row>
        <row r="49106">
          <cell r="D49106"/>
        </row>
        <row r="49107">
          <cell r="D49107"/>
        </row>
        <row r="49108">
          <cell r="D49108"/>
        </row>
        <row r="49109">
          <cell r="D49109"/>
        </row>
        <row r="49110">
          <cell r="D49110"/>
        </row>
        <row r="49111">
          <cell r="D49111"/>
        </row>
        <row r="49112">
          <cell r="D49112"/>
        </row>
        <row r="49113">
          <cell r="D49113"/>
        </row>
        <row r="49114">
          <cell r="D49114"/>
        </row>
        <row r="49115">
          <cell r="D49115"/>
        </row>
        <row r="49116">
          <cell r="D49116"/>
        </row>
        <row r="49117">
          <cell r="D49117"/>
        </row>
        <row r="49118">
          <cell r="D49118"/>
        </row>
        <row r="49119">
          <cell r="D49119"/>
        </row>
        <row r="49120">
          <cell r="D49120"/>
        </row>
        <row r="49121">
          <cell r="D49121"/>
        </row>
        <row r="49122">
          <cell r="D49122"/>
        </row>
        <row r="49123">
          <cell r="D49123"/>
        </row>
        <row r="49124">
          <cell r="D49124"/>
        </row>
        <row r="49125">
          <cell r="D49125"/>
        </row>
        <row r="49126">
          <cell r="D49126"/>
        </row>
        <row r="49127">
          <cell r="D49127"/>
        </row>
        <row r="49128">
          <cell r="D49128"/>
        </row>
        <row r="49129">
          <cell r="D49129"/>
        </row>
        <row r="49130">
          <cell r="D49130"/>
        </row>
        <row r="49131">
          <cell r="D49131"/>
        </row>
        <row r="49132">
          <cell r="D49132"/>
        </row>
        <row r="49133">
          <cell r="D49133"/>
        </row>
        <row r="49134">
          <cell r="D49134"/>
        </row>
        <row r="49135">
          <cell r="D49135"/>
        </row>
        <row r="49136">
          <cell r="D49136"/>
        </row>
        <row r="49137">
          <cell r="D49137"/>
        </row>
        <row r="49138">
          <cell r="D49138"/>
        </row>
        <row r="49139">
          <cell r="D49139"/>
        </row>
        <row r="49140">
          <cell r="D49140"/>
        </row>
        <row r="49141">
          <cell r="D49141"/>
        </row>
        <row r="49142">
          <cell r="D49142"/>
        </row>
        <row r="49143">
          <cell r="D49143"/>
        </row>
        <row r="49144">
          <cell r="D49144"/>
        </row>
        <row r="49145">
          <cell r="D49145"/>
        </row>
        <row r="49146">
          <cell r="D49146"/>
        </row>
        <row r="49147">
          <cell r="D49147"/>
        </row>
        <row r="49148">
          <cell r="D49148"/>
        </row>
        <row r="49149">
          <cell r="D49149"/>
        </row>
        <row r="49150">
          <cell r="D49150"/>
        </row>
        <row r="49151">
          <cell r="D49151"/>
        </row>
        <row r="49152">
          <cell r="D49152"/>
        </row>
        <row r="49153">
          <cell r="D49153"/>
        </row>
        <row r="49154">
          <cell r="D49154"/>
        </row>
        <row r="49155">
          <cell r="D49155"/>
        </row>
        <row r="49156">
          <cell r="D49156"/>
        </row>
        <row r="49157">
          <cell r="D49157"/>
        </row>
        <row r="49158">
          <cell r="D49158"/>
        </row>
        <row r="49159">
          <cell r="D49159"/>
        </row>
        <row r="49160">
          <cell r="D49160"/>
        </row>
        <row r="49161">
          <cell r="D49161"/>
        </row>
        <row r="49162">
          <cell r="D49162"/>
        </row>
        <row r="49163">
          <cell r="D49163"/>
        </row>
        <row r="49164">
          <cell r="D49164"/>
        </row>
        <row r="49165">
          <cell r="D49165"/>
        </row>
        <row r="49166">
          <cell r="D49166"/>
        </row>
        <row r="49167">
          <cell r="D49167"/>
        </row>
        <row r="49168">
          <cell r="D49168"/>
        </row>
        <row r="49169">
          <cell r="D49169"/>
        </row>
        <row r="49170">
          <cell r="D49170"/>
        </row>
        <row r="49171">
          <cell r="D49171"/>
        </row>
        <row r="49172">
          <cell r="D49172"/>
        </row>
        <row r="49173">
          <cell r="D49173"/>
        </row>
        <row r="49174">
          <cell r="D49174"/>
        </row>
        <row r="49175">
          <cell r="D49175"/>
        </row>
        <row r="49176">
          <cell r="D49176"/>
        </row>
        <row r="49177">
          <cell r="D49177"/>
        </row>
        <row r="49178">
          <cell r="D49178"/>
        </row>
        <row r="49179">
          <cell r="D49179"/>
        </row>
        <row r="49180">
          <cell r="D49180"/>
        </row>
        <row r="49181">
          <cell r="D49181"/>
        </row>
        <row r="49182">
          <cell r="D49182"/>
        </row>
        <row r="49183">
          <cell r="D49183"/>
        </row>
        <row r="49184">
          <cell r="D49184"/>
        </row>
        <row r="49185">
          <cell r="D49185"/>
        </row>
        <row r="49186">
          <cell r="D49186"/>
        </row>
        <row r="49187">
          <cell r="D49187"/>
        </row>
        <row r="49188">
          <cell r="D49188"/>
        </row>
        <row r="49189">
          <cell r="D49189"/>
        </row>
        <row r="49190">
          <cell r="D49190"/>
        </row>
        <row r="49191">
          <cell r="D49191"/>
        </row>
        <row r="49192">
          <cell r="D49192"/>
        </row>
        <row r="49193">
          <cell r="D49193"/>
        </row>
        <row r="49194">
          <cell r="D49194"/>
        </row>
        <row r="49195">
          <cell r="D49195"/>
        </row>
        <row r="49196">
          <cell r="D49196"/>
        </row>
        <row r="49197">
          <cell r="D49197"/>
        </row>
        <row r="49198">
          <cell r="D49198"/>
        </row>
        <row r="49199">
          <cell r="D49199"/>
        </row>
        <row r="49200">
          <cell r="D49200"/>
        </row>
        <row r="49201">
          <cell r="D49201"/>
        </row>
        <row r="49202">
          <cell r="D49202"/>
        </row>
        <row r="49203">
          <cell r="D49203"/>
        </row>
        <row r="49204">
          <cell r="D49204"/>
        </row>
        <row r="49205">
          <cell r="D49205"/>
        </row>
        <row r="49206">
          <cell r="D49206"/>
        </row>
        <row r="49207">
          <cell r="D49207"/>
        </row>
        <row r="49208">
          <cell r="D49208"/>
        </row>
        <row r="49209">
          <cell r="D49209"/>
        </row>
        <row r="49210">
          <cell r="D49210"/>
        </row>
        <row r="49211">
          <cell r="D49211"/>
        </row>
        <row r="49212">
          <cell r="D49212"/>
        </row>
        <row r="49213">
          <cell r="D49213"/>
        </row>
        <row r="49214">
          <cell r="D49214"/>
        </row>
        <row r="49215">
          <cell r="D49215"/>
        </row>
        <row r="49216">
          <cell r="D49216"/>
        </row>
        <row r="49217">
          <cell r="D49217"/>
        </row>
        <row r="49218">
          <cell r="D49218"/>
        </row>
        <row r="49219">
          <cell r="D49219"/>
        </row>
        <row r="49220">
          <cell r="D49220"/>
        </row>
        <row r="49221">
          <cell r="D49221"/>
        </row>
        <row r="49222">
          <cell r="D49222"/>
        </row>
        <row r="49223">
          <cell r="D49223"/>
        </row>
        <row r="49224">
          <cell r="D49224"/>
        </row>
        <row r="49225">
          <cell r="D49225"/>
        </row>
        <row r="49226">
          <cell r="D49226"/>
        </row>
        <row r="49227">
          <cell r="D49227"/>
        </row>
        <row r="49228">
          <cell r="D49228"/>
        </row>
        <row r="49229">
          <cell r="D49229"/>
        </row>
        <row r="49230">
          <cell r="D49230"/>
        </row>
        <row r="49231">
          <cell r="D49231"/>
        </row>
        <row r="49232">
          <cell r="D49232"/>
        </row>
        <row r="49233">
          <cell r="D49233"/>
        </row>
        <row r="49234">
          <cell r="D49234"/>
        </row>
        <row r="49235">
          <cell r="D49235"/>
        </row>
        <row r="49236">
          <cell r="D49236"/>
        </row>
        <row r="49237">
          <cell r="D49237"/>
        </row>
        <row r="49238">
          <cell r="D49238"/>
        </row>
        <row r="49239">
          <cell r="D49239"/>
        </row>
        <row r="49240">
          <cell r="D49240"/>
        </row>
        <row r="49241">
          <cell r="D49241"/>
        </row>
        <row r="49242">
          <cell r="D49242"/>
        </row>
        <row r="49243">
          <cell r="D49243"/>
        </row>
        <row r="49244">
          <cell r="D49244"/>
        </row>
        <row r="49245">
          <cell r="D49245"/>
        </row>
        <row r="49246">
          <cell r="D49246"/>
        </row>
        <row r="49247">
          <cell r="D49247"/>
        </row>
        <row r="49248">
          <cell r="D49248"/>
        </row>
        <row r="49249">
          <cell r="D49249"/>
        </row>
        <row r="49250">
          <cell r="D49250"/>
        </row>
        <row r="49251">
          <cell r="D49251"/>
        </row>
        <row r="49252">
          <cell r="D49252"/>
        </row>
        <row r="49253">
          <cell r="D49253"/>
        </row>
        <row r="49254">
          <cell r="D49254"/>
        </row>
        <row r="49255">
          <cell r="D49255"/>
        </row>
        <row r="49256">
          <cell r="D49256"/>
        </row>
        <row r="49257">
          <cell r="D49257"/>
        </row>
        <row r="49258">
          <cell r="D49258"/>
        </row>
        <row r="49259">
          <cell r="D49259"/>
        </row>
        <row r="49260">
          <cell r="D49260"/>
        </row>
        <row r="49261">
          <cell r="D49261"/>
        </row>
        <row r="49262">
          <cell r="D49262"/>
        </row>
        <row r="49263">
          <cell r="D49263"/>
        </row>
        <row r="49264">
          <cell r="D49264"/>
        </row>
        <row r="49265">
          <cell r="D49265"/>
        </row>
        <row r="49266">
          <cell r="D49266"/>
        </row>
        <row r="49267">
          <cell r="D49267"/>
        </row>
        <row r="49268">
          <cell r="D49268"/>
        </row>
        <row r="49269">
          <cell r="D49269"/>
        </row>
        <row r="49270">
          <cell r="D49270"/>
        </row>
        <row r="49271">
          <cell r="D49271"/>
        </row>
        <row r="49272">
          <cell r="D49272"/>
        </row>
        <row r="49273">
          <cell r="D49273"/>
        </row>
        <row r="49274">
          <cell r="D49274"/>
        </row>
        <row r="49275">
          <cell r="D49275"/>
        </row>
        <row r="49276">
          <cell r="D49276"/>
        </row>
        <row r="49277">
          <cell r="D49277"/>
        </row>
        <row r="49278">
          <cell r="D49278"/>
        </row>
        <row r="49279">
          <cell r="D49279"/>
        </row>
        <row r="49280">
          <cell r="D49280"/>
        </row>
        <row r="49281">
          <cell r="D49281"/>
        </row>
        <row r="49282">
          <cell r="D49282"/>
        </row>
        <row r="49283">
          <cell r="D49283"/>
        </row>
        <row r="49284">
          <cell r="D49284"/>
        </row>
        <row r="49285">
          <cell r="D49285"/>
        </row>
        <row r="49286">
          <cell r="D49286"/>
        </row>
        <row r="49287">
          <cell r="D49287"/>
        </row>
        <row r="49288">
          <cell r="D49288"/>
        </row>
        <row r="49289">
          <cell r="D49289"/>
        </row>
        <row r="49290">
          <cell r="D49290"/>
        </row>
        <row r="49291">
          <cell r="D49291"/>
        </row>
        <row r="49292">
          <cell r="D49292"/>
        </row>
        <row r="49293">
          <cell r="D49293"/>
        </row>
        <row r="49294">
          <cell r="D49294"/>
        </row>
        <row r="49295">
          <cell r="D49295"/>
        </row>
        <row r="49296">
          <cell r="D49296"/>
        </row>
        <row r="49297">
          <cell r="D49297"/>
        </row>
        <row r="49298">
          <cell r="D49298"/>
        </row>
        <row r="49299">
          <cell r="D49299"/>
        </row>
        <row r="49300">
          <cell r="D49300"/>
        </row>
        <row r="49301">
          <cell r="D49301"/>
        </row>
        <row r="49302">
          <cell r="D49302"/>
        </row>
        <row r="49303">
          <cell r="D49303"/>
        </row>
        <row r="49304">
          <cell r="D49304"/>
        </row>
        <row r="49305">
          <cell r="D49305"/>
        </row>
        <row r="49306">
          <cell r="D49306"/>
        </row>
        <row r="49307">
          <cell r="D49307"/>
        </row>
        <row r="49308">
          <cell r="D49308"/>
        </row>
        <row r="49309">
          <cell r="D49309"/>
        </row>
        <row r="49310">
          <cell r="D49310"/>
        </row>
        <row r="49311">
          <cell r="D49311"/>
        </row>
        <row r="49312">
          <cell r="D49312"/>
        </row>
        <row r="49313">
          <cell r="D49313"/>
        </row>
        <row r="49314">
          <cell r="D49314"/>
        </row>
        <row r="49315">
          <cell r="D49315"/>
        </row>
        <row r="49316">
          <cell r="D49316"/>
        </row>
        <row r="49317">
          <cell r="D49317"/>
        </row>
        <row r="49318">
          <cell r="D49318"/>
        </row>
        <row r="49319">
          <cell r="D49319"/>
        </row>
        <row r="49320">
          <cell r="D49320"/>
        </row>
        <row r="49321">
          <cell r="D49321"/>
        </row>
        <row r="49322">
          <cell r="D49322"/>
        </row>
        <row r="49323">
          <cell r="D49323"/>
        </row>
        <row r="49324">
          <cell r="D49324"/>
        </row>
        <row r="49325">
          <cell r="D49325"/>
        </row>
        <row r="49326">
          <cell r="D49326"/>
        </row>
        <row r="49327">
          <cell r="D49327"/>
        </row>
        <row r="49328">
          <cell r="D49328"/>
        </row>
        <row r="49329">
          <cell r="D49329"/>
        </row>
        <row r="49330">
          <cell r="D49330"/>
        </row>
        <row r="49331">
          <cell r="D49331"/>
        </row>
        <row r="49332">
          <cell r="D49332"/>
        </row>
        <row r="49333">
          <cell r="D49333"/>
        </row>
        <row r="49334">
          <cell r="D49334"/>
        </row>
        <row r="49335">
          <cell r="D49335"/>
        </row>
        <row r="49336">
          <cell r="D49336"/>
        </row>
        <row r="49337">
          <cell r="D49337"/>
        </row>
        <row r="49338">
          <cell r="D49338"/>
        </row>
        <row r="49339">
          <cell r="D49339"/>
        </row>
        <row r="49340">
          <cell r="D49340"/>
        </row>
        <row r="49341">
          <cell r="D49341"/>
        </row>
        <row r="49342">
          <cell r="D49342"/>
        </row>
        <row r="49343">
          <cell r="D49343"/>
        </row>
        <row r="49344">
          <cell r="D49344"/>
        </row>
        <row r="49345">
          <cell r="D49345"/>
        </row>
        <row r="49346">
          <cell r="D49346"/>
        </row>
        <row r="49347">
          <cell r="D49347"/>
        </row>
        <row r="49348">
          <cell r="D49348"/>
        </row>
        <row r="49349">
          <cell r="D49349"/>
        </row>
        <row r="49350">
          <cell r="D49350"/>
        </row>
        <row r="49351">
          <cell r="D49351"/>
        </row>
        <row r="49352">
          <cell r="D49352"/>
        </row>
        <row r="49353">
          <cell r="D49353"/>
        </row>
        <row r="49354">
          <cell r="D49354"/>
        </row>
        <row r="49355">
          <cell r="D49355"/>
        </row>
        <row r="49356">
          <cell r="D49356"/>
        </row>
        <row r="49357">
          <cell r="D49357"/>
        </row>
        <row r="49358">
          <cell r="D49358"/>
        </row>
        <row r="49359">
          <cell r="D49359"/>
        </row>
        <row r="49360">
          <cell r="D49360"/>
        </row>
        <row r="49361">
          <cell r="D49361"/>
        </row>
        <row r="49362">
          <cell r="D49362"/>
        </row>
        <row r="49363">
          <cell r="D49363"/>
        </row>
        <row r="49364">
          <cell r="D49364"/>
        </row>
        <row r="49365">
          <cell r="D49365"/>
        </row>
        <row r="49366">
          <cell r="D49366"/>
        </row>
        <row r="49367">
          <cell r="D49367"/>
        </row>
        <row r="49368">
          <cell r="D49368"/>
        </row>
        <row r="49369">
          <cell r="D49369"/>
        </row>
        <row r="49370">
          <cell r="D49370"/>
        </row>
        <row r="49371">
          <cell r="D49371"/>
        </row>
        <row r="49372">
          <cell r="D49372"/>
        </row>
        <row r="49373">
          <cell r="D49373"/>
        </row>
        <row r="49374">
          <cell r="D49374"/>
        </row>
        <row r="49375">
          <cell r="D49375"/>
        </row>
        <row r="49376">
          <cell r="D49376"/>
        </row>
        <row r="49377">
          <cell r="D49377"/>
        </row>
        <row r="49378">
          <cell r="D49378"/>
        </row>
        <row r="49379">
          <cell r="D49379"/>
        </row>
        <row r="49380">
          <cell r="D49380"/>
        </row>
        <row r="49381">
          <cell r="D49381"/>
        </row>
        <row r="49382">
          <cell r="D49382"/>
        </row>
        <row r="49383">
          <cell r="D49383"/>
        </row>
        <row r="49384">
          <cell r="D49384"/>
        </row>
        <row r="49385">
          <cell r="D49385"/>
        </row>
        <row r="49386">
          <cell r="D49386"/>
        </row>
        <row r="49387">
          <cell r="D49387"/>
        </row>
        <row r="49388">
          <cell r="D49388"/>
        </row>
        <row r="49389">
          <cell r="D49389"/>
        </row>
        <row r="49390">
          <cell r="D49390"/>
        </row>
        <row r="49391">
          <cell r="D49391"/>
        </row>
        <row r="49392">
          <cell r="D49392"/>
        </row>
        <row r="49393">
          <cell r="D49393"/>
        </row>
        <row r="49394">
          <cell r="D49394"/>
        </row>
        <row r="49395">
          <cell r="D49395"/>
        </row>
        <row r="49396">
          <cell r="D49396"/>
        </row>
        <row r="49397">
          <cell r="D49397"/>
        </row>
        <row r="49398">
          <cell r="D49398"/>
        </row>
        <row r="49399">
          <cell r="D49399"/>
        </row>
        <row r="49400">
          <cell r="D49400"/>
        </row>
        <row r="49401">
          <cell r="D49401"/>
        </row>
        <row r="49402">
          <cell r="D49402"/>
        </row>
        <row r="49403">
          <cell r="D49403"/>
        </row>
        <row r="49404">
          <cell r="D49404"/>
        </row>
        <row r="49405">
          <cell r="D49405"/>
        </row>
        <row r="49406">
          <cell r="D49406"/>
        </row>
        <row r="49407">
          <cell r="D49407"/>
        </row>
        <row r="49408">
          <cell r="D49408"/>
        </row>
        <row r="49409">
          <cell r="D49409"/>
        </row>
        <row r="49410">
          <cell r="D49410"/>
        </row>
        <row r="49411">
          <cell r="D49411"/>
        </row>
        <row r="49412">
          <cell r="D49412"/>
        </row>
        <row r="49413">
          <cell r="D49413"/>
        </row>
        <row r="49414">
          <cell r="D49414"/>
        </row>
        <row r="49415">
          <cell r="D49415"/>
        </row>
        <row r="49416">
          <cell r="D49416"/>
        </row>
        <row r="49417">
          <cell r="D49417"/>
        </row>
        <row r="49418">
          <cell r="D49418"/>
        </row>
        <row r="49419">
          <cell r="D49419"/>
        </row>
        <row r="49420">
          <cell r="D49420"/>
        </row>
        <row r="49421">
          <cell r="D49421"/>
        </row>
        <row r="49422">
          <cell r="D49422"/>
        </row>
        <row r="49423">
          <cell r="D49423"/>
        </row>
        <row r="49424">
          <cell r="D49424"/>
        </row>
        <row r="49425">
          <cell r="D49425"/>
        </row>
        <row r="49426">
          <cell r="D49426"/>
        </row>
        <row r="49427">
          <cell r="D49427"/>
        </row>
        <row r="49428">
          <cell r="D49428"/>
        </row>
        <row r="49429">
          <cell r="D49429"/>
        </row>
        <row r="49430">
          <cell r="D49430"/>
        </row>
        <row r="49431">
          <cell r="D49431"/>
        </row>
        <row r="49432">
          <cell r="D49432"/>
        </row>
        <row r="49433">
          <cell r="D49433"/>
        </row>
        <row r="49434">
          <cell r="D49434"/>
        </row>
        <row r="49435">
          <cell r="D49435"/>
        </row>
        <row r="49436">
          <cell r="D49436"/>
        </row>
        <row r="49437">
          <cell r="D49437"/>
        </row>
        <row r="49438">
          <cell r="D49438"/>
        </row>
        <row r="49439">
          <cell r="D49439"/>
        </row>
        <row r="49440">
          <cell r="D49440"/>
        </row>
        <row r="49441">
          <cell r="D49441"/>
        </row>
        <row r="49442">
          <cell r="D49442"/>
        </row>
        <row r="49443">
          <cell r="D49443"/>
        </row>
        <row r="49444">
          <cell r="D49444"/>
        </row>
        <row r="49445">
          <cell r="D49445"/>
        </row>
        <row r="49446">
          <cell r="D49446"/>
        </row>
        <row r="49447">
          <cell r="D49447"/>
        </row>
        <row r="49448">
          <cell r="D49448"/>
        </row>
        <row r="49449">
          <cell r="D49449"/>
        </row>
        <row r="49450">
          <cell r="D49450"/>
        </row>
        <row r="49451">
          <cell r="D49451"/>
        </row>
        <row r="49452">
          <cell r="D49452"/>
        </row>
        <row r="49453">
          <cell r="D49453"/>
        </row>
        <row r="49454">
          <cell r="D49454"/>
        </row>
        <row r="49455">
          <cell r="D49455"/>
        </row>
        <row r="49456">
          <cell r="D49456"/>
        </row>
        <row r="49457">
          <cell r="D49457"/>
        </row>
        <row r="49458">
          <cell r="D49458"/>
        </row>
        <row r="49459">
          <cell r="D49459"/>
        </row>
        <row r="49460">
          <cell r="D49460"/>
        </row>
        <row r="49461">
          <cell r="D49461"/>
        </row>
        <row r="49462">
          <cell r="D49462"/>
        </row>
        <row r="49463">
          <cell r="D49463"/>
        </row>
        <row r="49464">
          <cell r="D49464"/>
        </row>
        <row r="49465">
          <cell r="D49465"/>
        </row>
        <row r="49466">
          <cell r="D49466"/>
        </row>
        <row r="49467">
          <cell r="D49467"/>
        </row>
        <row r="49468">
          <cell r="D49468"/>
        </row>
        <row r="49469">
          <cell r="D49469"/>
        </row>
        <row r="49470">
          <cell r="D49470"/>
        </row>
        <row r="49471">
          <cell r="D49471"/>
        </row>
        <row r="49472">
          <cell r="D49472"/>
        </row>
        <row r="49473">
          <cell r="D49473"/>
        </row>
        <row r="49474">
          <cell r="D49474"/>
        </row>
        <row r="49475">
          <cell r="D49475"/>
        </row>
        <row r="49476">
          <cell r="D49476"/>
        </row>
        <row r="49477">
          <cell r="D49477"/>
        </row>
        <row r="49478">
          <cell r="D49478"/>
        </row>
        <row r="49479">
          <cell r="D49479"/>
        </row>
        <row r="49480">
          <cell r="D49480"/>
        </row>
        <row r="49481">
          <cell r="D49481"/>
        </row>
        <row r="49482">
          <cell r="D49482"/>
        </row>
        <row r="49483">
          <cell r="D49483"/>
        </row>
        <row r="49484">
          <cell r="D49484"/>
        </row>
        <row r="49485">
          <cell r="D49485"/>
        </row>
        <row r="49486">
          <cell r="D49486"/>
        </row>
        <row r="49487">
          <cell r="D49487"/>
        </row>
        <row r="49488">
          <cell r="D49488"/>
        </row>
        <row r="49489">
          <cell r="D49489"/>
        </row>
        <row r="49490">
          <cell r="D49490"/>
        </row>
        <row r="49491">
          <cell r="D49491"/>
        </row>
        <row r="49492">
          <cell r="D49492"/>
        </row>
        <row r="49493">
          <cell r="D49493"/>
        </row>
        <row r="49494">
          <cell r="D49494"/>
        </row>
        <row r="49495">
          <cell r="D49495"/>
        </row>
        <row r="49496">
          <cell r="D49496"/>
        </row>
        <row r="49497">
          <cell r="D49497"/>
        </row>
        <row r="49498">
          <cell r="D49498"/>
        </row>
        <row r="49499">
          <cell r="D49499"/>
        </row>
        <row r="49500">
          <cell r="D49500"/>
        </row>
        <row r="49501">
          <cell r="D49501"/>
        </row>
        <row r="49502">
          <cell r="D49502"/>
        </row>
        <row r="49503">
          <cell r="D49503"/>
        </row>
        <row r="49504">
          <cell r="D49504"/>
        </row>
        <row r="49505">
          <cell r="D49505"/>
        </row>
        <row r="49506">
          <cell r="D49506"/>
        </row>
        <row r="49507">
          <cell r="D49507"/>
        </row>
        <row r="49508">
          <cell r="D49508"/>
        </row>
        <row r="49509">
          <cell r="D49509"/>
        </row>
        <row r="49510">
          <cell r="D49510"/>
        </row>
        <row r="49511">
          <cell r="D49511"/>
        </row>
        <row r="49512">
          <cell r="D49512"/>
        </row>
        <row r="49513">
          <cell r="D49513"/>
        </row>
        <row r="49514">
          <cell r="D49514"/>
        </row>
        <row r="49515">
          <cell r="D49515"/>
        </row>
        <row r="49516">
          <cell r="D49516"/>
        </row>
        <row r="49517">
          <cell r="D49517"/>
        </row>
        <row r="49518">
          <cell r="D49518"/>
        </row>
        <row r="49519">
          <cell r="D49519"/>
        </row>
        <row r="49520">
          <cell r="D49520"/>
        </row>
        <row r="49521">
          <cell r="D49521"/>
        </row>
        <row r="49522">
          <cell r="D49522"/>
        </row>
        <row r="49523">
          <cell r="D49523"/>
        </row>
        <row r="49524">
          <cell r="D49524"/>
        </row>
        <row r="49525">
          <cell r="D49525"/>
        </row>
        <row r="49526">
          <cell r="D49526"/>
        </row>
        <row r="49527">
          <cell r="D49527"/>
        </row>
        <row r="49528">
          <cell r="D49528"/>
        </row>
        <row r="49529">
          <cell r="D49529"/>
        </row>
        <row r="49530">
          <cell r="D49530"/>
        </row>
        <row r="49531">
          <cell r="D49531"/>
        </row>
        <row r="49532">
          <cell r="D49532"/>
        </row>
        <row r="49533">
          <cell r="D49533"/>
        </row>
        <row r="49534">
          <cell r="D49534"/>
        </row>
        <row r="49535">
          <cell r="D49535"/>
        </row>
        <row r="49536">
          <cell r="D49536"/>
        </row>
        <row r="49537">
          <cell r="D49537"/>
        </row>
        <row r="49538">
          <cell r="D49538"/>
        </row>
        <row r="49539">
          <cell r="D49539"/>
        </row>
        <row r="49540">
          <cell r="D49540"/>
        </row>
        <row r="49541">
          <cell r="D49541"/>
        </row>
        <row r="49542">
          <cell r="D49542"/>
        </row>
        <row r="49543">
          <cell r="D49543"/>
        </row>
        <row r="49544">
          <cell r="D49544"/>
        </row>
        <row r="49545">
          <cell r="D49545"/>
        </row>
        <row r="49546">
          <cell r="D49546"/>
        </row>
        <row r="49547">
          <cell r="D49547"/>
        </row>
        <row r="49548">
          <cell r="D49548"/>
        </row>
        <row r="49549">
          <cell r="D49549"/>
        </row>
        <row r="49550">
          <cell r="D49550"/>
        </row>
        <row r="49551">
          <cell r="D49551"/>
        </row>
        <row r="49552">
          <cell r="D49552"/>
        </row>
        <row r="49553">
          <cell r="D49553"/>
        </row>
        <row r="49554">
          <cell r="D49554"/>
        </row>
        <row r="49555">
          <cell r="D49555"/>
        </row>
        <row r="49556">
          <cell r="D49556"/>
        </row>
        <row r="49557">
          <cell r="D49557"/>
        </row>
        <row r="49558">
          <cell r="D49558"/>
        </row>
        <row r="49559">
          <cell r="D49559"/>
        </row>
        <row r="49560">
          <cell r="D49560"/>
        </row>
        <row r="49561">
          <cell r="D49561"/>
        </row>
        <row r="49562">
          <cell r="D49562"/>
        </row>
        <row r="49563">
          <cell r="D49563"/>
        </row>
        <row r="49564">
          <cell r="D49564"/>
        </row>
        <row r="49565">
          <cell r="D49565"/>
        </row>
        <row r="49566">
          <cell r="D49566"/>
        </row>
        <row r="49567">
          <cell r="D49567"/>
        </row>
        <row r="49568">
          <cell r="D49568"/>
        </row>
        <row r="49569">
          <cell r="D49569"/>
        </row>
        <row r="49570">
          <cell r="D49570"/>
        </row>
        <row r="49571">
          <cell r="D49571"/>
        </row>
        <row r="49572">
          <cell r="D49572"/>
        </row>
        <row r="49573">
          <cell r="D49573"/>
        </row>
        <row r="49574">
          <cell r="D49574"/>
        </row>
        <row r="49575">
          <cell r="D49575"/>
        </row>
        <row r="49576">
          <cell r="D49576"/>
        </row>
        <row r="49577">
          <cell r="D49577"/>
        </row>
        <row r="49578">
          <cell r="D49578"/>
        </row>
        <row r="49579">
          <cell r="D49579"/>
        </row>
        <row r="49580">
          <cell r="D49580"/>
        </row>
        <row r="49581">
          <cell r="D49581"/>
        </row>
        <row r="49582">
          <cell r="D49582"/>
        </row>
        <row r="49583">
          <cell r="D49583"/>
        </row>
        <row r="49584">
          <cell r="D49584"/>
        </row>
        <row r="49585">
          <cell r="D49585"/>
        </row>
        <row r="49586">
          <cell r="D49586"/>
        </row>
        <row r="49587">
          <cell r="D49587"/>
        </row>
        <row r="49588">
          <cell r="D49588"/>
        </row>
        <row r="49589">
          <cell r="D49589"/>
        </row>
        <row r="49590">
          <cell r="D49590"/>
        </row>
        <row r="49591">
          <cell r="D49591"/>
        </row>
        <row r="49592">
          <cell r="D49592"/>
        </row>
        <row r="49593">
          <cell r="D49593"/>
        </row>
        <row r="49594">
          <cell r="D49594"/>
        </row>
        <row r="49595">
          <cell r="D49595"/>
        </row>
        <row r="49596">
          <cell r="D49596"/>
        </row>
        <row r="49597">
          <cell r="D49597"/>
        </row>
        <row r="49598">
          <cell r="D49598"/>
        </row>
        <row r="49599">
          <cell r="D49599"/>
        </row>
        <row r="49600">
          <cell r="D49600"/>
        </row>
        <row r="49601">
          <cell r="D49601"/>
        </row>
        <row r="49602">
          <cell r="D49602"/>
        </row>
        <row r="49603">
          <cell r="D49603"/>
        </row>
        <row r="49604">
          <cell r="D49604"/>
        </row>
        <row r="49605">
          <cell r="D49605"/>
        </row>
        <row r="49606">
          <cell r="D49606"/>
        </row>
        <row r="49607">
          <cell r="D49607"/>
        </row>
        <row r="49608">
          <cell r="D49608"/>
        </row>
        <row r="49609">
          <cell r="D49609"/>
        </row>
        <row r="49610">
          <cell r="D49610"/>
        </row>
        <row r="49611">
          <cell r="D49611"/>
        </row>
        <row r="49612">
          <cell r="D49612"/>
        </row>
        <row r="49613">
          <cell r="D49613"/>
        </row>
        <row r="49614">
          <cell r="D49614"/>
        </row>
        <row r="49615">
          <cell r="D49615"/>
        </row>
        <row r="49616">
          <cell r="D49616"/>
        </row>
        <row r="49617">
          <cell r="D49617"/>
        </row>
        <row r="49618">
          <cell r="D49618"/>
        </row>
        <row r="49619">
          <cell r="D49619"/>
        </row>
        <row r="49620">
          <cell r="D49620"/>
        </row>
        <row r="49621">
          <cell r="D49621"/>
        </row>
        <row r="49622">
          <cell r="D49622"/>
        </row>
        <row r="49623">
          <cell r="D49623"/>
        </row>
        <row r="49624">
          <cell r="D49624"/>
        </row>
        <row r="49625">
          <cell r="D49625"/>
        </row>
        <row r="49626">
          <cell r="D49626"/>
        </row>
        <row r="49627">
          <cell r="D49627"/>
        </row>
        <row r="49628">
          <cell r="D49628"/>
        </row>
        <row r="49629">
          <cell r="D49629"/>
        </row>
        <row r="49630">
          <cell r="D49630"/>
        </row>
        <row r="49631">
          <cell r="D49631"/>
        </row>
        <row r="49632">
          <cell r="D49632"/>
        </row>
        <row r="49633">
          <cell r="D49633"/>
        </row>
        <row r="49634">
          <cell r="D49634"/>
        </row>
        <row r="49635">
          <cell r="D49635"/>
        </row>
        <row r="49636">
          <cell r="D49636"/>
        </row>
        <row r="49637">
          <cell r="D49637"/>
        </row>
        <row r="49638">
          <cell r="D49638"/>
        </row>
        <row r="49639">
          <cell r="D49639"/>
        </row>
        <row r="49640">
          <cell r="D49640"/>
        </row>
        <row r="49641">
          <cell r="D49641"/>
        </row>
        <row r="49642">
          <cell r="D49642"/>
        </row>
        <row r="49643">
          <cell r="D49643"/>
        </row>
        <row r="49644">
          <cell r="D49644"/>
        </row>
        <row r="49645">
          <cell r="D49645"/>
        </row>
        <row r="49646">
          <cell r="D49646"/>
        </row>
        <row r="49647">
          <cell r="D49647"/>
        </row>
        <row r="49648">
          <cell r="D49648"/>
        </row>
        <row r="49649">
          <cell r="D49649"/>
        </row>
        <row r="49650">
          <cell r="D49650"/>
        </row>
        <row r="49651">
          <cell r="D49651"/>
        </row>
        <row r="49652">
          <cell r="D49652"/>
        </row>
        <row r="49653">
          <cell r="D49653"/>
        </row>
        <row r="49654">
          <cell r="D49654"/>
        </row>
        <row r="49655">
          <cell r="D49655"/>
        </row>
        <row r="49656">
          <cell r="D49656"/>
        </row>
        <row r="49657">
          <cell r="D49657"/>
        </row>
        <row r="49658">
          <cell r="D49658"/>
        </row>
        <row r="49659">
          <cell r="D49659"/>
        </row>
        <row r="49660">
          <cell r="D49660"/>
        </row>
        <row r="49661">
          <cell r="D49661"/>
        </row>
        <row r="49662">
          <cell r="D49662"/>
        </row>
        <row r="49663">
          <cell r="D49663"/>
        </row>
        <row r="49664">
          <cell r="D49664"/>
        </row>
        <row r="49665">
          <cell r="D49665"/>
        </row>
        <row r="49666">
          <cell r="D49666"/>
        </row>
        <row r="49667">
          <cell r="D49667"/>
        </row>
        <row r="49668">
          <cell r="D49668"/>
        </row>
        <row r="49669">
          <cell r="D49669"/>
        </row>
        <row r="49670">
          <cell r="D49670"/>
        </row>
        <row r="49671">
          <cell r="D49671"/>
        </row>
        <row r="49672">
          <cell r="D49672"/>
        </row>
        <row r="49673">
          <cell r="D49673"/>
        </row>
        <row r="49674">
          <cell r="D49674"/>
        </row>
        <row r="49675">
          <cell r="D49675"/>
        </row>
        <row r="49676">
          <cell r="D49676"/>
        </row>
        <row r="49677">
          <cell r="D49677"/>
        </row>
        <row r="49678">
          <cell r="D49678"/>
        </row>
        <row r="49679">
          <cell r="D49679"/>
        </row>
        <row r="49680">
          <cell r="D49680"/>
        </row>
        <row r="49681">
          <cell r="D49681"/>
        </row>
        <row r="49682">
          <cell r="D49682"/>
        </row>
        <row r="49683">
          <cell r="D49683"/>
        </row>
        <row r="49684">
          <cell r="D49684"/>
        </row>
        <row r="49685">
          <cell r="D49685"/>
        </row>
        <row r="49686">
          <cell r="D49686"/>
        </row>
        <row r="49687">
          <cell r="D49687"/>
        </row>
        <row r="49688">
          <cell r="D49688"/>
        </row>
        <row r="49689">
          <cell r="D49689"/>
        </row>
        <row r="49690">
          <cell r="D49690"/>
        </row>
        <row r="49691">
          <cell r="D49691"/>
        </row>
        <row r="49692">
          <cell r="D49692"/>
        </row>
        <row r="49693">
          <cell r="D49693"/>
        </row>
        <row r="49694">
          <cell r="D49694"/>
        </row>
        <row r="49695">
          <cell r="D49695"/>
        </row>
        <row r="49696">
          <cell r="D49696"/>
        </row>
        <row r="49697">
          <cell r="D49697"/>
        </row>
        <row r="49698">
          <cell r="D49698"/>
        </row>
        <row r="49699">
          <cell r="D49699"/>
        </row>
        <row r="49700">
          <cell r="D49700"/>
        </row>
        <row r="49701">
          <cell r="D49701"/>
        </row>
        <row r="49702">
          <cell r="D49702"/>
        </row>
        <row r="49703">
          <cell r="D49703"/>
        </row>
        <row r="49704">
          <cell r="D49704"/>
        </row>
        <row r="49705">
          <cell r="D49705"/>
        </row>
        <row r="49706">
          <cell r="D49706"/>
        </row>
        <row r="49707">
          <cell r="D49707"/>
        </row>
        <row r="49708">
          <cell r="D49708"/>
        </row>
        <row r="49709">
          <cell r="D49709"/>
        </row>
        <row r="49710">
          <cell r="D49710"/>
        </row>
        <row r="49711">
          <cell r="D49711"/>
        </row>
        <row r="49712">
          <cell r="D49712"/>
        </row>
        <row r="49713">
          <cell r="D49713"/>
        </row>
        <row r="49714">
          <cell r="D49714"/>
        </row>
        <row r="49715">
          <cell r="D49715"/>
        </row>
        <row r="49716">
          <cell r="D49716"/>
        </row>
        <row r="49717">
          <cell r="D49717"/>
        </row>
        <row r="49718">
          <cell r="D49718"/>
        </row>
        <row r="49719">
          <cell r="D49719"/>
        </row>
        <row r="49720">
          <cell r="D49720"/>
        </row>
        <row r="49721">
          <cell r="D49721"/>
        </row>
        <row r="49722">
          <cell r="D49722"/>
        </row>
        <row r="49723">
          <cell r="D49723"/>
        </row>
        <row r="49724">
          <cell r="D49724"/>
        </row>
        <row r="49725">
          <cell r="D49725"/>
        </row>
        <row r="49726">
          <cell r="D49726"/>
        </row>
        <row r="49727">
          <cell r="D49727"/>
        </row>
        <row r="49728">
          <cell r="D49728"/>
        </row>
        <row r="49729">
          <cell r="D49729"/>
        </row>
        <row r="49730">
          <cell r="D49730"/>
        </row>
        <row r="49731">
          <cell r="D49731"/>
        </row>
        <row r="49732">
          <cell r="D49732"/>
        </row>
        <row r="49733">
          <cell r="D49733"/>
        </row>
        <row r="49734">
          <cell r="D49734"/>
        </row>
        <row r="49735">
          <cell r="D49735"/>
        </row>
        <row r="49736">
          <cell r="D49736"/>
        </row>
        <row r="49737">
          <cell r="D49737"/>
        </row>
        <row r="49738">
          <cell r="D49738"/>
        </row>
        <row r="49739">
          <cell r="D49739"/>
        </row>
        <row r="49740">
          <cell r="D49740"/>
        </row>
        <row r="49741">
          <cell r="D49741"/>
        </row>
        <row r="49742">
          <cell r="D49742"/>
        </row>
        <row r="49743">
          <cell r="D49743"/>
        </row>
        <row r="49744">
          <cell r="D49744"/>
        </row>
        <row r="49745">
          <cell r="D49745"/>
        </row>
        <row r="49746">
          <cell r="D49746"/>
        </row>
        <row r="49747">
          <cell r="D49747"/>
        </row>
        <row r="49748">
          <cell r="D49748"/>
        </row>
        <row r="49749">
          <cell r="D49749"/>
        </row>
        <row r="49750">
          <cell r="D49750"/>
        </row>
        <row r="49751">
          <cell r="D49751"/>
        </row>
        <row r="49752">
          <cell r="D49752"/>
        </row>
        <row r="49753">
          <cell r="D49753"/>
        </row>
        <row r="49754">
          <cell r="D49754"/>
        </row>
        <row r="49755">
          <cell r="D49755"/>
        </row>
        <row r="49756">
          <cell r="D49756"/>
        </row>
        <row r="49757">
          <cell r="D49757"/>
        </row>
        <row r="49758">
          <cell r="D49758"/>
        </row>
        <row r="49759">
          <cell r="D49759"/>
        </row>
        <row r="49760">
          <cell r="D49760"/>
        </row>
        <row r="49761">
          <cell r="D49761"/>
        </row>
        <row r="49762">
          <cell r="D49762"/>
        </row>
        <row r="49763">
          <cell r="D49763"/>
        </row>
        <row r="49764">
          <cell r="D49764"/>
        </row>
        <row r="49765">
          <cell r="D49765"/>
        </row>
        <row r="49766">
          <cell r="D49766"/>
        </row>
        <row r="49767">
          <cell r="D49767"/>
        </row>
        <row r="49768">
          <cell r="D49768"/>
        </row>
        <row r="49769">
          <cell r="D49769"/>
        </row>
        <row r="49770">
          <cell r="D49770"/>
        </row>
        <row r="49771">
          <cell r="D49771"/>
        </row>
        <row r="49772">
          <cell r="D49772"/>
        </row>
        <row r="49773">
          <cell r="D49773"/>
        </row>
        <row r="49774">
          <cell r="D49774"/>
        </row>
        <row r="49775">
          <cell r="D49775"/>
        </row>
        <row r="49776">
          <cell r="D49776"/>
        </row>
        <row r="49777">
          <cell r="D49777"/>
        </row>
        <row r="49778">
          <cell r="D49778"/>
        </row>
        <row r="49779">
          <cell r="D49779"/>
        </row>
        <row r="49780">
          <cell r="D49780"/>
        </row>
        <row r="49781">
          <cell r="D49781"/>
        </row>
        <row r="49782">
          <cell r="D49782"/>
        </row>
        <row r="49783">
          <cell r="D49783"/>
        </row>
        <row r="49784">
          <cell r="D49784"/>
        </row>
        <row r="49785">
          <cell r="D49785"/>
        </row>
        <row r="49786">
          <cell r="D49786"/>
        </row>
        <row r="49787">
          <cell r="D49787"/>
        </row>
        <row r="49788">
          <cell r="D49788"/>
        </row>
        <row r="49789">
          <cell r="D49789"/>
        </row>
        <row r="49790">
          <cell r="D49790"/>
        </row>
        <row r="49791">
          <cell r="D49791"/>
        </row>
        <row r="49792">
          <cell r="D49792"/>
        </row>
        <row r="49793">
          <cell r="D49793"/>
        </row>
        <row r="49794">
          <cell r="D49794"/>
        </row>
        <row r="49795">
          <cell r="D49795"/>
        </row>
        <row r="49796">
          <cell r="D49796"/>
        </row>
        <row r="49797">
          <cell r="D49797"/>
        </row>
        <row r="49798">
          <cell r="D49798"/>
        </row>
        <row r="49799">
          <cell r="D49799"/>
        </row>
        <row r="49800">
          <cell r="D49800"/>
        </row>
        <row r="49801">
          <cell r="D49801"/>
        </row>
        <row r="49802">
          <cell r="D49802"/>
        </row>
        <row r="49803">
          <cell r="D49803"/>
        </row>
        <row r="49804">
          <cell r="D49804"/>
        </row>
        <row r="49805">
          <cell r="D49805"/>
        </row>
        <row r="49806">
          <cell r="D49806"/>
        </row>
        <row r="49807">
          <cell r="D49807"/>
        </row>
        <row r="49808">
          <cell r="D49808"/>
        </row>
        <row r="49809">
          <cell r="D49809"/>
        </row>
        <row r="49810">
          <cell r="D49810"/>
        </row>
        <row r="49811">
          <cell r="D49811"/>
        </row>
        <row r="49812">
          <cell r="D49812"/>
        </row>
        <row r="49813">
          <cell r="D49813"/>
        </row>
        <row r="49814">
          <cell r="D49814"/>
        </row>
        <row r="49815">
          <cell r="D49815"/>
        </row>
        <row r="49816">
          <cell r="D49816"/>
        </row>
        <row r="49817">
          <cell r="D49817"/>
        </row>
        <row r="49818">
          <cell r="D49818"/>
        </row>
        <row r="49819">
          <cell r="D49819"/>
        </row>
        <row r="49820">
          <cell r="D49820"/>
        </row>
        <row r="49821">
          <cell r="D49821"/>
        </row>
        <row r="49822">
          <cell r="D49822"/>
        </row>
        <row r="49823">
          <cell r="D49823"/>
        </row>
        <row r="49824">
          <cell r="D49824"/>
        </row>
        <row r="49825">
          <cell r="D49825"/>
        </row>
        <row r="49826">
          <cell r="D49826"/>
        </row>
        <row r="49827">
          <cell r="D49827"/>
        </row>
        <row r="49828">
          <cell r="D49828"/>
        </row>
        <row r="49829">
          <cell r="D49829"/>
        </row>
        <row r="49830">
          <cell r="D49830"/>
        </row>
        <row r="49831">
          <cell r="D49831"/>
        </row>
        <row r="49832">
          <cell r="D49832"/>
        </row>
        <row r="49833">
          <cell r="D49833"/>
        </row>
        <row r="49834">
          <cell r="D49834"/>
        </row>
        <row r="49835">
          <cell r="D49835"/>
        </row>
        <row r="49836">
          <cell r="D49836"/>
        </row>
        <row r="49837">
          <cell r="D49837"/>
        </row>
        <row r="49838">
          <cell r="D49838"/>
        </row>
        <row r="49839">
          <cell r="D49839"/>
        </row>
        <row r="49840">
          <cell r="D49840"/>
        </row>
        <row r="49841">
          <cell r="D49841"/>
        </row>
        <row r="49842">
          <cell r="D49842"/>
        </row>
        <row r="49843">
          <cell r="D49843"/>
        </row>
        <row r="49844">
          <cell r="D49844"/>
        </row>
        <row r="49845">
          <cell r="D49845"/>
        </row>
        <row r="49846">
          <cell r="D49846"/>
        </row>
        <row r="49847">
          <cell r="D49847"/>
        </row>
        <row r="49848">
          <cell r="D49848"/>
        </row>
        <row r="49849">
          <cell r="D49849"/>
        </row>
        <row r="49850">
          <cell r="D49850"/>
        </row>
        <row r="49851">
          <cell r="D49851"/>
        </row>
        <row r="49852">
          <cell r="D49852"/>
        </row>
        <row r="49853">
          <cell r="D49853"/>
        </row>
        <row r="49854">
          <cell r="D49854"/>
        </row>
        <row r="49855">
          <cell r="D49855"/>
        </row>
        <row r="49856">
          <cell r="D49856"/>
        </row>
        <row r="49857">
          <cell r="D49857"/>
        </row>
        <row r="49858">
          <cell r="D49858"/>
        </row>
        <row r="49859">
          <cell r="D49859"/>
        </row>
        <row r="49860">
          <cell r="D49860"/>
        </row>
        <row r="49861">
          <cell r="D49861"/>
        </row>
        <row r="49862">
          <cell r="D49862"/>
        </row>
        <row r="49863">
          <cell r="D49863"/>
        </row>
        <row r="49864">
          <cell r="D49864"/>
        </row>
        <row r="49865">
          <cell r="D49865"/>
        </row>
        <row r="49866">
          <cell r="D49866"/>
        </row>
        <row r="49867">
          <cell r="D49867"/>
        </row>
        <row r="49868">
          <cell r="D49868"/>
        </row>
        <row r="49869">
          <cell r="D49869"/>
        </row>
        <row r="49870">
          <cell r="D49870"/>
        </row>
        <row r="49871">
          <cell r="D49871"/>
        </row>
        <row r="49872">
          <cell r="D49872"/>
        </row>
        <row r="49873">
          <cell r="D49873"/>
        </row>
        <row r="49874">
          <cell r="D49874"/>
        </row>
        <row r="49875">
          <cell r="D49875"/>
        </row>
        <row r="49876">
          <cell r="D49876"/>
        </row>
        <row r="49877">
          <cell r="D49877"/>
        </row>
        <row r="49878">
          <cell r="D49878"/>
        </row>
        <row r="49879">
          <cell r="D49879"/>
        </row>
        <row r="49880">
          <cell r="D49880"/>
        </row>
        <row r="49881">
          <cell r="D49881"/>
        </row>
        <row r="49882">
          <cell r="D49882"/>
        </row>
        <row r="49883">
          <cell r="D49883"/>
        </row>
        <row r="49884">
          <cell r="D49884"/>
        </row>
        <row r="49885">
          <cell r="D49885"/>
        </row>
        <row r="49886">
          <cell r="D49886"/>
        </row>
        <row r="49887">
          <cell r="D49887"/>
        </row>
        <row r="49888">
          <cell r="D49888"/>
        </row>
        <row r="49889">
          <cell r="D49889"/>
        </row>
        <row r="49890">
          <cell r="D49890"/>
        </row>
        <row r="49891">
          <cell r="D49891"/>
        </row>
        <row r="49892">
          <cell r="D49892"/>
        </row>
        <row r="49893">
          <cell r="D49893"/>
        </row>
        <row r="49894">
          <cell r="D49894"/>
        </row>
        <row r="49895">
          <cell r="D49895"/>
        </row>
        <row r="49896">
          <cell r="D49896"/>
        </row>
        <row r="49897">
          <cell r="D49897"/>
        </row>
        <row r="49898">
          <cell r="D49898"/>
        </row>
        <row r="49899">
          <cell r="D49899"/>
        </row>
        <row r="49900">
          <cell r="D49900"/>
        </row>
        <row r="49901">
          <cell r="D49901"/>
        </row>
        <row r="49902">
          <cell r="D49902"/>
        </row>
        <row r="49903">
          <cell r="D49903"/>
        </row>
        <row r="49904">
          <cell r="D49904"/>
        </row>
        <row r="49905">
          <cell r="D49905"/>
        </row>
        <row r="49906">
          <cell r="D49906"/>
        </row>
        <row r="49907">
          <cell r="D49907"/>
        </row>
        <row r="49908">
          <cell r="D49908"/>
        </row>
        <row r="49909">
          <cell r="D49909"/>
        </row>
        <row r="49910">
          <cell r="D49910"/>
        </row>
        <row r="49911">
          <cell r="D49911"/>
        </row>
        <row r="49912">
          <cell r="D49912"/>
        </row>
        <row r="49913">
          <cell r="D49913"/>
        </row>
        <row r="49914">
          <cell r="D49914"/>
        </row>
        <row r="49915">
          <cell r="D49915"/>
        </row>
        <row r="49916">
          <cell r="D49916"/>
        </row>
        <row r="49917">
          <cell r="D49917"/>
        </row>
        <row r="49918">
          <cell r="D49918"/>
        </row>
        <row r="49919">
          <cell r="D49919"/>
        </row>
        <row r="49920">
          <cell r="D49920"/>
        </row>
        <row r="49921">
          <cell r="D49921"/>
        </row>
        <row r="49922">
          <cell r="D49922"/>
        </row>
        <row r="49923">
          <cell r="D49923"/>
        </row>
        <row r="49924">
          <cell r="D49924"/>
        </row>
        <row r="49925">
          <cell r="D49925"/>
        </row>
        <row r="49926">
          <cell r="D49926"/>
        </row>
        <row r="49927">
          <cell r="D49927"/>
        </row>
        <row r="49928">
          <cell r="D49928"/>
        </row>
        <row r="49929">
          <cell r="D49929"/>
        </row>
        <row r="49930">
          <cell r="D49930"/>
        </row>
        <row r="49931">
          <cell r="D49931"/>
        </row>
        <row r="49932">
          <cell r="D49932"/>
        </row>
        <row r="49933">
          <cell r="D49933"/>
        </row>
        <row r="49934">
          <cell r="D49934"/>
        </row>
        <row r="49935">
          <cell r="D49935"/>
        </row>
        <row r="49936">
          <cell r="D49936"/>
        </row>
        <row r="49937">
          <cell r="D49937"/>
        </row>
        <row r="49938">
          <cell r="D49938"/>
        </row>
        <row r="49939">
          <cell r="D49939"/>
        </row>
        <row r="49940">
          <cell r="D49940"/>
        </row>
        <row r="49941">
          <cell r="D49941"/>
        </row>
        <row r="49942">
          <cell r="D49942"/>
        </row>
        <row r="49943">
          <cell r="D49943"/>
        </row>
        <row r="49944">
          <cell r="D49944"/>
        </row>
        <row r="49945">
          <cell r="D49945"/>
        </row>
        <row r="49946">
          <cell r="D49946"/>
        </row>
        <row r="49947">
          <cell r="D49947"/>
        </row>
        <row r="49948">
          <cell r="D49948"/>
        </row>
        <row r="49949">
          <cell r="D49949"/>
        </row>
        <row r="49950">
          <cell r="D49950"/>
        </row>
        <row r="49951">
          <cell r="D49951"/>
        </row>
        <row r="49952">
          <cell r="D49952"/>
        </row>
        <row r="49953">
          <cell r="D49953"/>
        </row>
        <row r="49954">
          <cell r="D49954"/>
        </row>
        <row r="49955">
          <cell r="D49955"/>
        </row>
        <row r="49956">
          <cell r="D49956"/>
        </row>
        <row r="49957">
          <cell r="D49957"/>
        </row>
        <row r="49958">
          <cell r="D49958"/>
        </row>
        <row r="49959">
          <cell r="D49959"/>
        </row>
        <row r="49960">
          <cell r="D49960"/>
        </row>
        <row r="49961">
          <cell r="D49961"/>
        </row>
        <row r="49962">
          <cell r="D49962"/>
        </row>
        <row r="49963">
          <cell r="D49963"/>
        </row>
        <row r="49964">
          <cell r="D49964"/>
        </row>
        <row r="49965">
          <cell r="D49965"/>
        </row>
        <row r="49966">
          <cell r="D49966"/>
        </row>
        <row r="49967">
          <cell r="D49967"/>
        </row>
        <row r="49968">
          <cell r="D49968"/>
        </row>
        <row r="49969">
          <cell r="D49969"/>
        </row>
        <row r="49970">
          <cell r="D49970"/>
        </row>
        <row r="49971">
          <cell r="D49971"/>
        </row>
        <row r="49972">
          <cell r="D49972"/>
        </row>
        <row r="49973">
          <cell r="D49973"/>
        </row>
        <row r="49974">
          <cell r="D49974"/>
        </row>
        <row r="49975">
          <cell r="D49975"/>
        </row>
        <row r="49976">
          <cell r="D49976"/>
        </row>
        <row r="49977">
          <cell r="D49977"/>
        </row>
        <row r="49978">
          <cell r="D49978"/>
        </row>
        <row r="49979">
          <cell r="D49979"/>
        </row>
        <row r="49980">
          <cell r="D49980"/>
        </row>
        <row r="49981">
          <cell r="D49981"/>
        </row>
        <row r="49982">
          <cell r="D49982"/>
        </row>
        <row r="49983">
          <cell r="D49983"/>
        </row>
        <row r="49984">
          <cell r="D49984"/>
        </row>
        <row r="49985">
          <cell r="D49985"/>
        </row>
        <row r="49986">
          <cell r="D49986"/>
        </row>
        <row r="49987">
          <cell r="D49987"/>
        </row>
        <row r="49988">
          <cell r="D49988"/>
        </row>
        <row r="49989">
          <cell r="D49989"/>
        </row>
        <row r="49990">
          <cell r="D49990"/>
        </row>
        <row r="49991">
          <cell r="D49991"/>
        </row>
        <row r="49992">
          <cell r="D49992"/>
        </row>
        <row r="49993">
          <cell r="D49993"/>
        </row>
        <row r="49994">
          <cell r="D49994"/>
        </row>
        <row r="49995">
          <cell r="D49995"/>
        </row>
        <row r="49996">
          <cell r="D49996"/>
        </row>
        <row r="49997">
          <cell r="D49997"/>
        </row>
        <row r="49998">
          <cell r="D49998"/>
        </row>
        <row r="49999">
          <cell r="D49999"/>
        </row>
        <row r="50000">
          <cell r="D50000"/>
        </row>
        <row r="50001">
          <cell r="D50001"/>
        </row>
        <row r="50002">
          <cell r="D50002"/>
        </row>
        <row r="50003">
          <cell r="D50003"/>
        </row>
        <row r="50004">
          <cell r="D50004"/>
        </row>
        <row r="50005">
          <cell r="D50005"/>
        </row>
        <row r="50006">
          <cell r="D50006"/>
        </row>
        <row r="50007">
          <cell r="D50007"/>
        </row>
        <row r="50008">
          <cell r="D50008"/>
        </row>
        <row r="50009">
          <cell r="D50009"/>
        </row>
        <row r="50010">
          <cell r="D50010"/>
        </row>
        <row r="50011">
          <cell r="D50011"/>
        </row>
        <row r="50012">
          <cell r="D50012"/>
        </row>
        <row r="50013">
          <cell r="D50013"/>
        </row>
        <row r="50014">
          <cell r="D50014"/>
        </row>
        <row r="50015">
          <cell r="D50015"/>
        </row>
        <row r="50016">
          <cell r="D50016"/>
        </row>
        <row r="50017">
          <cell r="D50017"/>
        </row>
        <row r="50018">
          <cell r="D50018"/>
        </row>
        <row r="50019">
          <cell r="D50019"/>
        </row>
        <row r="50020">
          <cell r="D50020"/>
        </row>
        <row r="50021">
          <cell r="D50021"/>
        </row>
        <row r="50022">
          <cell r="D50022"/>
        </row>
        <row r="50023">
          <cell r="D50023"/>
        </row>
        <row r="50024">
          <cell r="D50024"/>
        </row>
        <row r="50025">
          <cell r="D50025"/>
        </row>
        <row r="50026">
          <cell r="D50026"/>
        </row>
        <row r="50027">
          <cell r="D50027"/>
        </row>
        <row r="50028">
          <cell r="D50028"/>
        </row>
        <row r="50029">
          <cell r="D50029"/>
        </row>
        <row r="50030">
          <cell r="D50030"/>
        </row>
        <row r="50031">
          <cell r="D50031"/>
        </row>
        <row r="50032">
          <cell r="D50032"/>
        </row>
        <row r="50033">
          <cell r="D50033"/>
        </row>
        <row r="50034">
          <cell r="D50034"/>
        </row>
        <row r="50035">
          <cell r="D50035"/>
        </row>
        <row r="50036">
          <cell r="D50036"/>
        </row>
        <row r="50037">
          <cell r="D50037"/>
        </row>
        <row r="50038">
          <cell r="D50038"/>
        </row>
        <row r="50039">
          <cell r="D50039"/>
        </row>
        <row r="50040">
          <cell r="D50040"/>
        </row>
        <row r="50041">
          <cell r="D50041"/>
        </row>
        <row r="50042">
          <cell r="D50042"/>
        </row>
        <row r="50043">
          <cell r="D50043"/>
        </row>
        <row r="50044">
          <cell r="D50044"/>
        </row>
        <row r="50045">
          <cell r="D50045"/>
        </row>
        <row r="50046">
          <cell r="D50046"/>
        </row>
        <row r="50047">
          <cell r="D50047"/>
        </row>
        <row r="50048">
          <cell r="D50048"/>
        </row>
        <row r="50049">
          <cell r="D50049"/>
        </row>
        <row r="50050">
          <cell r="D50050"/>
        </row>
        <row r="50051">
          <cell r="D50051"/>
        </row>
        <row r="50052">
          <cell r="D50052"/>
        </row>
        <row r="50053">
          <cell r="D50053"/>
        </row>
        <row r="50054">
          <cell r="D50054"/>
        </row>
        <row r="50055">
          <cell r="D50055"/>
        </row>
        <row r="50056">
          <cell r="D50056"/>
        </row>
        <row r="50057">
          <cell r="D50057"/>
        </row>
        <row r="50058">
          <cell r="D50058"/>
        </row>
        <row r="50059">
          <cell r="D50059"/>
        </row>
        <row r="50060">
          <cell r="D50060"/>
        </row>
        <row r="50061">
          <cell r="D50061"/>
        </row>
        <row r="50062">
          <cell r="D50062"/>
        </row>
        <row r="50063">
          <cell r="D50063"/>
        </row>
        <row r="50064">
          <cell r="D50064"/>
        </row>
        <row r="50065">
          <cell r="D50065"/>
        </row>
        <row r="50066">
          <cell r="D50066"/>
        </row>
        <row r="50067">
          <cell r="D50067"/>
        </row>
        <row r="50068">
          <cell r="D50068"/>
        </row>
        <row r="50069">
          <cell r="D50069"/>
        </row>
        <row r="50070">
          <cell r="D50070"/>
        </row>
        <row r="50071">
          <cell r="D50071"/>
        </row>
        <row r="50072">
          <cell r="D50072"/>
        </row>
        <row r="50073">
          <cell r="D50073"/>
        </row>
        <row r="50074">
          <cell r="D50074"/>
        </row>
        <row r="50075">
          <cell r="D50075"/>
        </row>
        <row r="50076">
          <cell r="D50076"/>
        </row>
        <row r="50077">
          <cell r="D50077"/>
        </row>
        <row r="50078">
          <cell r="D50078"/>
        </row>
        <row r="50079">
          <cell r="D50079"/>
        </row>
        <row r="50080">
          <cell r="D50080"/>
        </row>
        <row r="50081">
          <cell r="D50081"/>
        </row>
        <row r="50082">
          <cell r="D50082"/>
        </row>
        <row r="50083">
          <cell r="D50083"/>
        </row>
        <row r="50084">
          <cell r="D50084"/>
        </row>
        <row r="50085">
          <cell r="D50085"/>
        </row>
        <row r="50086">
          <cell r="D50086"/>
        </row>
        <row r="50087">
          <cell r="D50087"/>
        </row>
        <row r="50088">
          <cell r="D50088"/>
        </row>
        <row r="50089">
          <cell r="D50089"/>
        </row>
        <row r="50090">
          <cell r="D50090"/>
        </row>
        <row r="50091">
          <cell r="D50091"/>
        </row>
        <row r="50092">
          <cell r="D50092"/>
        </row>
        <row r="50093">
          <cell r="D50093"/>
        </row>
        <row r="50094">
          <cell r="D50094"/>
        </row>
        <row r="50095">
          <cell r="D50095"/>
        </row>
        <row r="50096">
          <cell r="D50096"/>
        </row>
        <row r="50097">
          <cell r="D50097"/>
        </row>
        <row r="50098">
          <cell r="D50098"/>
        </row>
        <row r="50099">
          <cell r="D50099"/>
        </row>
        <row r="50100">
          <cell r="D50100"/>
        </row>
        <row r="50101">
          <cell r="D50101"/>
        </row>
        <row r="50102">
          <cell r="D50102"/>
        </row>
        <row r="50103">
          <cell r="D50103"/>
        </row>
        <row r="50104">
          <cell r="D50104"/>
        </row>
        <row r="50105">
          <cell r="D50105"/>
        </row>
        <row r="50106">
          <cell r="D50106"/>
        </row>
        <row r="50107">
          <cell r="D50107"/>
        </row>
        <row r="50108">
          <cell r="D50108"/>
        </row>
        <row r="50109">
          <cell r="D50109"/>
        </row>
        <row r="50110">
          <cell r="D50110"/>
        </row>
        <row r="50111">
          <cell r="D50111"/>
        </row>
        <row r="50112">
          <cell r="D50112"/>
        </row>
        <row r="50113">
          <cell r="D50113"/>
        </row>
        <row r="50114">
          <cell r="D50114"/>
        </row>
        <row r="50115">
          <cell r="D50115"/>
        </row>
        <row r="50116">
          <cell r="D50116"/>
        </row>
        <row r="50117">
          <cell r="D50117"/>
        </row>
        <row r="50118">
          <cell r="D50118"/>
        </row>
        <row r="50119">
          <cell r="D50119"/>
        </row>
        <row r="50120">
          <cell r="D50120"/>
        </row>
        <row r="50121">
          <cell r="D50121"/>
        </row>
        <row r="50122">
          <cell r="D50122"/>
        </row>
        <row r="50123">
          <cell r="D50123"/>
        </row>
        <row r="50124">
          <cell r="D50124"/>
        </row>
        <row r="50125">
          <cell r="D50125"/>
        </row>
        <row r="50126">
          <cell r="D50126"/>
        </row>
        <row r="50127">
          <cell r="D50127"/>
        </row>
        <row r="50128">
          <cell r="D50128"/>
        </row>
        <row r="50129">
          <cell r="D50129"/>
        </row>
        <row r="50130">
          <cell r="D50130"/>
        </row>
        <row r="50131">
          <cell r="D50131"/>
        </row>
        <row r="50132">
          <cell r="D50132"/>
        </row>
        <row r="50133">
          <cell r="D50133"/>
        </row>
        <row r="50134">
          <cell r="D50134"/>
        </row>
        <row r="50135">
          <cell r="D50135"/>
        </row>
        <row r="50136">
          <cell r="D50136"/>
        </row>
        <row r="50137">
          <cell r="D50137"/>
        </row>
        <row r="50138">
          <cell r="D50138"/>
        </row>
        <row r="50139">
          <cell r="D50139"/>
        </row>
        <row r="50140">
          <cell r="D50140"/>
        </row>
        <row r="50141">
          <cell r="D50141"/>
        </row>
        <row r="50142">
          <cell r="D50142"/>
        </row>
        <row r="50143">
          <cell r="D50143"/>
        </row>
        <row r="50144">
          <cell r="D50144"/>
        </row>
        <row r="50145">
          <cell r="D50145"/>
        </row>
        <row r="50146">
          <cell r="D50146"/>
        </row>
        <row r="50147">
          <cell r="D50147"/>
        </row>
        <row r="50148">
          <cell r="D50148"/>
        </row>
        <row r="50149">
          <cell r="D50149"/>
        </row>
        <row r="50150">
          <cell r="D50150"/>
        </row>
        <row r="50151">
          <cell r="D50151"/>
        </row>
        <row r="50152">
          <cell r="D50152"/>
        </row>
        <row r="50153">
          <cell r="D50153"/>
        </row>
        <row r="50154">
          <cell r="D50154"/>
        </row>
        <row r="50155">
          <cell r="D50155"/>
        </row>
        <row r="50156">
          <cell r="D50156"/>
        </row>
        <row r="50157">
          <cell r="D50157"/>
        </row>
        <row r="50158">
          <cell r="D50158"/>
        </row>
        <row r="50159">
          <cell r="D50159"/>
        </row>
        <row r="50160">
          <cell r="D50160"/>
        </row>
        <row r="50161">
          <cell r="D50161"/>
        </row>
        <row r="50162">
          <cell r="D50162"/>
        </row>
        <row r="50163">
          <cell r="D50163"/>
        </row>
        <row r="50164">
          <cell r="D50164"/>
        </row>
        <row r="50165">
          <cell r="D50165"/>
        </row>
        <row r="50166">
          <cell r="D50166"/>
        </row>
        <row r="50167">
          <cell r="D50167"/>
        </row>
        <row r="50168">
          <cell r="D50168"/>
        </row>
        <row r="50169">
          <cell r="D50169"/>
        </row>
        <row r="50170">
          <cell r="D50170"/>
        </row>
        <row r="50171">
          <cell r="D50171"/>
        </row>
        <row r="50172">
          <cell r="D50172"/>
        </row>
        <row r="50173">
          <cell r="D50173"/>
        </row>
        <row r="50174">
          <cell r="D50174"/>
        </row>
        <row r="50175">
          <cell r="D50175"/>
        </row>
        <row r="50176">
          <cell r="D50176"/>
        </row>
        <row r="50177">
          <cell r="D50177"/>
        </row>
        <row r="50178">
          <cell r="D50178"/>
        </row>
        <row r="50179">
          <cell r="D50179"/>
        </row>
        <row r="50180">
          <cell r="D50180"/>
        </row>
        <row r="50181">
          <cell r="D50181"/>
        </row>
        <row r="50182">
          <cell r="D50182"/>
        </row>
        <row r="50183">
          <cell r="D50183"/>
        </row>
        <row r="50184">
          <cell r="D50184"/>
        </row>
        <row r="50185">
          <cell r="D50185"/>
        </row>
        <row r="50186">
          <cell r="D50186"/>
        </row>
        <row r="50187">
          <cell r="D50187"/>
        </row>
        <row r="50188">
          <cell r="D50188"/>
        </row>
        <row r="50189">
          <cell r="D50189"/>
        </row>
        <row r="50190">
          <cell r="D50190"/>
        </row>
        <row r="50191">
          <cell r="D50191"/>
        </row>
        <row r="50192">
          <cell r="D50192"/>
        </row>
        <row r="50193">
          <cell r="D50193"/>
        </row>
        <row r="50194">
          <cell r="D50194"/>
        </row>
        <row r="50195">
          <cell r="D50195"/>
        </row>
        <row r="50196">
          <cell r="D50196"/>
        </row>
        <row r="50197">
          <cell r="D50197"/>
        </row>
        <row r="50198">
          <cell r="D50198"/>
        </row>
        <row r="50199">
          <cell r="D50199"/>
        </row>
        <row r="50200">
          <cell r="D50200"/>
        </row>
        <row r="50201">
          <cell r="D50201"/>
        </row>
        <row r="50202">
          <cell r="D50202"/>
        </row>
        <row r="50203">
          <cell r="D50203"/>
        </row>
        <row r="50204">
          <cell r="D50204"/>
        </row>
        <row r="50205">
          <cell r="D50205"/>
        </row>
        <row r="50206">
          <cell r="D50206"/>
        </row>
        <row r="50207">
          <cell r="D50207"/>
        </row>
        <row r="50208">
          <cell r="D50208"/>
        </row>
        <row r="50209">
          <cell r="D50209"/>
        </row>
        <row r="50210">
          <cell r="D50210"/>
        </row>
        <row r="50211">
          <cell r="D50211"/>
        </row>
        <row r="50212">
          <cell r="D50212"/>
        </row>
        <row r="50213">
          <cell r="D50213"/>
        </row>
        <row r="50214">
          <cell r="D50214"/>
        </row>
        <row r="50215">
          <cell r="D50215"/>
        </row>
        <row r="50216">
          <cell r="D50216"/>
        </row>
        <row r="50217">
          <cell r="D50217"/>
        </row>
        <row r="50218">
          <cell r="D50218"/>
        </row>
        <row r="50219">
          <cell r="D50219"/>
        </row>
        <row r="50220">
          <cell r="D50220"/>
        </row>
        <row r="50221">
          <cell r="D50221"/>
        </row>
        <row r="50222">
          <cell r="D50222"/>
        </row>
        <row r="50223">
          <cell r="D50223"/>
        </row>
        <row r="50224">
          <cell r="D50224"/>
        </row>
        <row r="50225">
          <cell r="D50225"/>
        </row>
        <row r="50226">
          <cell r="D50226"/>
        </row>
        <row r="50227">
          <cell r="D50227"/>
        </row>
        <row r="50228">
          <cell r="D50228"/>
        </row>
        <row r="50229">
          <cell r="D50229"/>
        </row>
        <row r="50230">
          <cell r="D50230"/>
        </row>
        <row r="50231">
          <cell r="D50231"/>
        </row>
        <row r="50232">
          <cell r="D50232"/>
        </row>
        <row r="50233">
          <cell r="D50233"/>
        </row>
        <row r="50234">
          <cell r="D50234"/>
        </row>
        <row r="50235">
          <cell r="D50235"/>
        </row>
        <row r="50236">
          <cell r="D50236"/>
        </row>
        <row r="50237">
          <cell r="D50237"/>
        </row>
        <row r="50238">
          <cell r="D50238"/>
        </row>
        <row r="50239">
          <cell r="D50239"/>
        </row>
        <row r="50240">
          <cell r="D50240"/>
        </row>
        <row r="50241">
          <cell r="D50241"/>
        </row>
        <row r="50242">
          <cell r="D50242"/>
        </row>
        <row r="50243">
          <cell r="D50243"/>
        </row>
        <row r="50244">
          <cell r="D50244"/>
        </row>
        <row r="50245">
          <cell r="D50245"/>
        </row>
        <row r="50246">
          <cell r="D50246"/>
        </row>
        <row r="50247">
          <cell r="D50247"/>
        </row>
        <row r="50248">
          <cell r="D50248"/>
        </row>
        <row r="50249">
          <cell r="D50249"/>
        </row>
        <row r="50250">
          <cell r="D50250"/>
        </row>
        <row r="50251">
          <cell r="D50251"/>
        </row>
        <row r="50252">
          <cell r="D50252"/>
        </row>
        <row r="50253">
          <cell r="D50253"/>
        </row>
        <row r="50254">
          <cell r="D50254"/>
        </row>
        <row r="50255">
          <cell r="D50255"/>
        </row>
        <row r="50256">
          <cell r="D50256"/>
        </row>
        <row r="50257">
          <cell r="D50257"/>
        </row>
        <row r="50258">
          <cell r="D50258"/>
        </row>
        <row r="50259">
          <cell r="D50259"/>
        </row>
        <row r="50260">
          <cell r="D50260"/>
        </row>
        <row r="50261">
          <cell r="D50261"/>
        </row>
        <row r="50262">
          <cell r="D50262"/>
        </row>
        <row r="50263">
          <cell r="D50263"/>
        </row>
        <row r="50264">
          <cell r="D50264"/>
        </row>
        <row r="50265">
          <cell r="D50265"/>
        </row>
        <row r="50266">
          <cell r="D50266"/>
        </row>
        <row r="50267">
          <cell r="D50267"/>
        </row>
        <row r="50268">
          <cell r="D50268"/>
        </row>
        <row r="50269">
          <cell r="D50269"/>
        </row>
        <row r="50270">
          <cell r="D50270"/>
        </row>
        <row r="50271">
          <cell r="D50271"/>
        </row>
        <row r="50272">
          <cell r="D50272"/>
        </row>
        <row r="50273">
          <cell r="D50273"/>
        </row>
        <row r="50274">
          <cell r="D50274"/>
        </row>
        <row r="50275">
          <cell r="D50275"/>
        </row>
        <row r="50276">
          <cell r="D50276"/>
        </row>
        <row r="50277">
          <cell r="D50277"/>
        </row>
        <row r="50278">
          <cell r="D50278"/>
        </row>
        <row r="50279">
          <cell r="D50279"/>
        </row>
        <row r="50280">
          <cell r="D50280"/>
        </row>
        <row r="50281">
          <cell r="D50281"/>
        </row>
        <row r="50282">
          <cell r="D50282"/>
        </row>
        <row r="50283">
          <cell r="D50283"/>
        </row>
        <row r="50284">
          <cell r="D50284"/>
        </row>
        <row r="50285">
          <cell r="D50285"/>
        </row>
        <row r="50286">
          <cell r="D50286"/>
        </row>
        <row r="50287">
          <cell r="D50287"/>
        </row>
        <row r="50288">
          <cell r="D50288"/>
        </row>
        <row r="50289">
          <cell r="D50289"/>
        </row>
        <row r="50290">
          <cell r="D50290"/>
        </row>
        <row r="50291">
          <cell r="D50291"/>
        </row>
        <row r="50292">
          <cell r="D50292"/>
        </row>
        <row r="50293">
          <cell r="D50293"/>
        </row>
        <row r="50294">
          <cell r="D50294"/>
        </row>
        <row r="50295">
          <cell r="D50295"/>
        </row>
        <row r="50296">
          <cell r="D50296"/>
        </row>
        <row r="50297">
          <cell r="D50297"/>
        </row>
        <row r="50298">
          <cell r="D50298"/>
        </row>
        <row r="50299">
          <cell r="D50299"/>
        </row>
        <row r="50300">
          <cell r="D50300"/>
        </row>
        <row r="50301">
          <cell r="D50301"/>
        </row>
        <row r="50302">
          <cell r="D50302"/>
        </row>
        <row r="50303">
          <cell r="D50303"/>
        </row>
        <row r="50304">
          <cell r="D50304"/>
        </row>
        <row r="50305">
          <cell r="D50305"/>
        </row>
        <row r="50306">
          <cell r="D50306"/>
        </row>
        <row r="50307">
          <cell r="D50307"/>
        </row>
        <row r="50308">
          <cell r="D50308"/>
        </row>
        <row r="50309">
          <cell r="D50309"/>
        </row>
        <row r="50310">
          <cell r="D50310"/>
        </row>
        <row r="50311">
          <cell r="D50311"/>
        </row>
        <row r="50312">
          <cell r="D50312"/>
        </row>
        <row r="50313">
          <cell r="D50313"/>
        </row>
        <row r="50314">
          <cell r="D50314"/>
        </row>
        <row r="50315">
          <cell r="D50315"/>
        </row>
        <row r="50316">
          <cell r="D50316"/>
        </row>
        <row r="50317">
          <cell r="D50317"/>
        </row>
        <row r="50318">
          <cell r="D50318"/>
        </row>
        <row r="50319">
          <cell r="D50319"/>
        </row>
        <row r="50320">
          <cell r="D50320"/>
        </row>
        <row r="50321">
          <cell r="D50321"/>
        </row>
        <row r="50322">
          <cell r="D50322"/>
        </row>
        <row r="50323">
          <cell r="D50323"/>
        </row>
        <row r="50324">
          <cell r="D50324"/>
        </row>
        <row r="50325">
          <cell r="D50325"/>
        </row>
        <row r="50326">
          <cell r="D50326"/>
        </row>
        <row r="50327">
          <cell r="D50327"/>
        </row>
        <row r="50328">
          <cell r="D50328"/>
        </row>
        <row r="50329">
          <cell r="D50329"/>
        </row>
        <row r="50330">
          <cell r="D50330"/>
        </row>
        <row r="50331">
          <cell r="D50331"/>
        </row>
        <row r="50332">
          <cell r="D50332"/>
        </row>
        <row r="50333">
          <cell r="D50333"/>
        </row>
        <row r="50334">
          <cell r="D50334"/>
        </row>
        <row r="50335">
          <cell r="D50335"/>
        </row>
        <row r="50336">
          <cell r="D50336"/>
        </row>
        <row r="50337">
          <cell r="D50337"/>
        </row>
        <row r="50338">
          <cell r="D50338"/>
        </row>
        <row r="50339">
          <cell r="D50339"/>
        </row>
        <row r="50340">
          <cell r="D50340"/>
        </row>
        <row r="50341">
          <cell r="D50341"/>
        </row>
        <row r="50342">
          <cell r="D50342"/>
        </row>
        <row r="50343">
          <cell r="D50343"/>
        </row>
        <row r="50344">
          <cell r="D50344"/>
        </row>
        <row r="50345">
          <cell r="D50345"/>
        </row>
        <row r="50346">
          <cell r="D50346"/>
        </row>
        <row r="50347">
          <cell r="D50347"/>
        </row>
        <row r="50348">
          <cell r="D50348"/>
        </row>
        <row r="50349">
          <cell r="D50349"/>
        </row>
        <row r="50350">
          <cell r="D50350"/>
        </row>
        <row r="50351">
          <cell r="D50351"/>
        </row>
        <row r="50352">
          <cell r="D50352"/>
        </row>
        <row r="50353">
          <cell r="D50353"/>
        </row>
        <row r="50354">
          <cell r="D50354"/>
        </row>
        <row r="50355">
          <cell r="D50355"/>
        </row>
        <row r="50356">
          <cell r="D50356"/>
        </row>
        <row r="50357">
          <cell r="D50357"/>
        </row>
        <row r="50358">
          <cell r="D50358"/>
        </row>
        <row r="50359">
          <cell r="D50359"/>
        </row>
        <row r="50360">
          <cell r="D50360"/>
        </row>
        <row r="50361">
          <cell r="D50361"/>
        </row>
        <row r="50362">
          <cell r="D50362"/>
        </row>
        <row r="50363">
          <cell r="D50363"/>
        </row>
        <row r="50364">
          <cell r="D50364"/>
        </row>
        <row r="50365">
          <cell r="D50365"/>
        </row>
        <row r="50366">
          <cell r="D50366"/>
        </row>
        <row r="50367">
          <cell r="D50367"/>
        </row>
        <row r="50368">
          <cell r="D50368"/>
        </row>
        <row r="50369">
          <cell r="D50369"/>
        </row>
        <row r="50370">
          <cell r="D50370"/>
        </row>
        <row r="50371">
          <cell r="D50371"/>
        </row>
        <row r="50372">
          <cell r="D50372"/>
        </row>
        <row r="50373">
          <cell r="D50373"/>
        </row>
        <row r="50374">
          <cell r="D50374"/>
        </row>
        <row r="50375">
          <cell r="D50375"/>
        </row>
        <row r="50376">
          <cell r="D50376"/>
        </row>
        <row r="50377">
          <cell r="D50377"/>
        </row>
        <row r="50378">
          <cell r="D50378"/>
        </row>
        <row r="50379">
          <cell r="D50379"/>
        </row>
        <row r="50380">
          <cell r="D50380"/>
        </row>
        <row r="50381">
          <cell r="D50381"/>
        </row>
        <row r="50382">
          <cell r="D50382"/>
        </row>
        <row r="50383">
          <cell r="D50383"/>
        </row>
        <row r="50384">
          <cell r="D50384"/>
        </row>
        <row r="50385">
          <cell r="D50385"/>
        </row>
        <row r="50386">
          <cell r="D50386"/>
        </row>
        <row r="50387">
          <cell r="D50387"/>
        </row>
        <row r="50388">
          <cell r="D50388"/>
        </row>
        <row r="50389">
          <cell r="D50389"/>
        </row>
        <row r="50390">
          <cell r="D50390"/>
        </row>
        <row r="50391">
          <cell r="D50391"/>
        </row>
        <row r="50392">
          <cell r="D50392"/>
        </row>
        <row r="50393">
          <cell r="D50393"/>
        </row>
        <row r="50394">
          <cell r="D50394"/>
        </row>
        <row r="50395">
          <cell r="D50395"/>
        </row>
        <row r="50396">
          <cell r="D50396"/>
        </row>
        <row r="50397">
          <cell r="D50397"/>
        </row>
        <row r="50398">
          <cell r="D50398"/>
        </row>
        <row r="50399">
          <cell r="D50399"/>
        </row>
        <row r="50400">
          <cell r="D50400"/>
        </row>
        <row r="50401">
          <cell r="D50401"/>
        </row>
        <row r="50402">
          <cell r="D50402"/>
        </row>
        <row r="50403">
          <cell r="D50403"/>
        </row>
        <row r="50404">
          <cell r="D50404"/>
        </row>
        <row r="50405">
          <cell r="D50405"/>
        </row>
        <row r="50406">
          <cell r="D50406"/>
        </row>
        <row r="50407">
          <cell r="D50407"/>
        </row>
        <row r="50408">
          <cell r="D50408"/>
        </row>
        <row r="50409">
          <cell r="D50409"/>
        </row>
        <row r="50410">
          <cell r="D50410"/>
        </row>
        <row r="50411">
          <cell r="D50411"/>
        </row>
        <row r="50412">
          <cell r="D50412"/>
        </row>
        <row r="50413">
          <cell r="D50413"/>
        </row>
        <row r="50414">
          <cell r="D50414"/>
        </row>
        <row r="50415">
          <cell r="D50415"/>
        </row>
        <row r="50416">
          <cell r="D50416"/>
        </row>
        <row r="50417">
          <cell r="D50417"/>
        </row>
        <row r="50418">
          <cell r="D50418"/>
        </row>
        <row r="50419">
          <cell r="D50419"/>
        </row>
        <row r="50420">
          <cell r="D50420"/>
        </row>
        <row r="50421">
          <cell r="D50421"/>
        </row>
        <row r="50422">
          <cell r="D50422"/>
        </row>
        <row r="50423">
          <cell r="D50423"/>
        </row>
        <row r="50424">
          <cell r="D50424"/>
        </row>
        <row r="50425">
          <cell r="D50425"/>
        </row>
        <row r="50426">
          <cell r="D50426"/>
        </row>
        <row r="50427">
          <cell r="D50427"/>
        </row>
        <row r="50428">
          <cell r="D50428"/>
        </row>
        <row r="50429">
          <cell r="D50429"/>
        </row>
        <row r="50430">
          <cell r="D50430"/>
        </row>
        <row r="50431">
          <cell r="D50431"/>
        </row>
        <row r="50432">
          <cell r="D50432"/>
        </row>
        <row r="50433">
          <cell r="D50433"/>
        </row>
        <row r="50434">
          <cell r="D50434"/>
        </row>
        <row r="50435">
          <cell r="D50435"/>
        </row>
        <row r="50436">
          <cell r="D50436"/>
        </row>
        <row r="50437">
          <cell r="D50437"/>
        </row>
        <row r="50438">
          <cell r="D50438"/>
        </row>
        <row r="50439">
          <cell r="D50439"/>
        </row>
        <row r="50440">
          <cell r="D50440"/>
        </row>
        <row r="50441">
          <cell r="D50441"/>
        </row>
        <row r="50442">
          <cell r="D50442"/>
        </row>
        <row r="50443">
          <cell r="D50443"/>
        </row>
        <row r="50444">
          <cell r="D50444"/>
        </row>
        <row r="50445">
          <cell r="D50445"/>
        </row>
        <row r="50446">
          <cell r="D50446"/>
        </row>
        <row r="50447">
          <cell r="D50447"/>
        </row>
        <row r="50448">
          <cell r="D50448"/>
        </row>
        <row r="50449">
          <cell r="D50449"/>
        </row>
        <row r="50450">
          <cell r="D50450"/>
        </row>
        <row r="50451">
          <cell r="D50451"/>
        </row>
        <row r="50452">
          <cell r="D50452"/>
        </row>
        <row r="50453">
          <cell r="D50453"/>
        </row>
        <row r="50454">
          <cell r="D50454"/>
        </row>
        <row r="50455">
          <cell r="D50455"/>
        </row>
        <row r="50456">
          <cell r="D50456"/>
        </row>
        <row r="50457">
          <cell r="D50457"/>
        </row>
        <row r="50458">
          <cell r="D50458"/>
        </row>
        <row r="50459">
          <cell r="D50459"/>
        </row>
        <row r="50460">
          <cell r="D50460"/>
        </row>
        <row r="50461">
          <cell r="D50461"/>
        </row>
        <row r="50462">
          <cell r="D50462"/>
        </row>
        <row r="50463">
          <cell r="D50463"/>
        </row>
        <row r="50464">
          <cell r="D50464"/>
        </row>
        <row r="50465">
          <cell r="D50465"/>
        </row>
        <row r="50466">
          <cell r="D50466"/>
        </row>
        <row r="50467">
          <cell r="D50467"/>
        </row>
        <row r="50468">
          <cell r="D50468"/>
        </row>
        <row r="50469">
          <cell r="D50469"/>
        </row>
        <row r="50470">
          <cell r="D50470"/>
        </row>
        <row r="50471">
          <cell r="D50471"/>
        </row>
        <row r="50472">
          <cell r="D50472"/>
        </row>
        <row r="50473">
          <cell r="D50473"/>
        </row>
        <row r="50474">
          <cell r="D50474"/>
        </row>
        <row r="50475">
          <cell r="D50475"/>
        </row>
        <row r="50476">
          <cell r="D50476"/>
        </row>
        <row r="50477">
          <cell r="D50477"/>
        </row>
        <row r="50478">
          <cell r="D50478"/>
        </row>
        <row r="50479">
          <cell r="D50479"/>
        </row>
        <row r="50480">
          <cell r="D50480"/>
        </row>
        <row r="50481">
          <cell r="D50481"/>
        </row>
        <row r="50482">
          <cell r="D50482"/>
        </row>
        <row r="50483">
          <cell r="D50483"/>
        </row>
        <row r="50484">
          <cell r="D50484"/>
        </row>
        <row r="50485">
          <cell r="D50485"/>
        </row>
        <row r="50486">
          <cell r="D50486"/>
        </row>
        <row r="50487">
          <cell r="D50487"/>
        </row>
        <row r="50488">
          <cell r="D50488"/>
        </row>
        <row r="50489">
          <cell r="D50489"/>
        </row>
        <row r="50490">
          <cell r="D50490"/>
        </row>
        <row r="50491">
          <cell r="D50491"/>
        </row>
        <row r="50492">
          <cell r="D50492"/>
        </row>
        <row r="50493">
          <cell r="D50493"/>
        </row>
        <row r="50494">
          <cell r="D50494"/>
        </row>
        <row r="50495">
          <cell r="D50495"/>
        </row>
        <row r="50496">
          <cell r="D50496"/>
        </row>
        <row r="50497">
          <cell r="D50497"/>
        </row>
        <row r="50498">
          <cell r="D50498"/>
        </row>
        <row r="50499">
          <cell r="D50499"/>
        </row>
        <row r="50500">
          <cell r="D50500"/>
        </row>
        <row r="50501">
          <cell r="D50501"/>
        </row>
        <row r="50502">
          <cell r="D50502"/>
        </row>
        <row r="50503">
          <cell r="D50503"/>
        </row>
        <row r="50504">
          <cell r="D50504"/>
        </row>
        <row r="50505">
          <cell r="D50505"/>
        </row>
        <row r="50506">
          <cell r="D50506"/>
        </row>
        <row r="50507">
          <cell r="D50507"/>
        </row>
        <row r="50508">
          <cell r="D50508"/>
        </row>
        <row r="50509">
          <cell r="D50509"/>
        </row>
        <row r="50510">
          <cell r="D50510"/>
        </row>
        <row r="50511">
          <cell r="D50511"/>
        </row>
        <row r="50512">
          <cell r="D50512"/>
        </row>
        <row r="50513">
          <cell r="D50513"/>
        </row>
        <row r="50514">
          <cell r="D50514"/>
        </row>
        <row r="50515">
          <cell r="D50515"/>
        </row>
        <row r="50516">
          <cell r="D50516"/>
        </row>
        <row r="50517">
          <cell r="D50517"/>
        </row>
        <row r="50518">
          <cell r="D50518"/>
        </row>
        <row r="50519">
          <cell r="D50519"/>
        </row>
        <row r="50520">
          <cell r="D50520"/>
        </row>
        <row r="50521">
          <cell r="D50521"/>
        </row>
        <row r="50522">
          <cell r="D50522"/>
        </row>
        <row r="50523">
          <cell r="D50523"/>
        </row>
        <row r="50524">
          <cell r="D50524"/>
        </row>
        <row r="50525">
          <cell r="D50525"/>
        </row>
        <row r="50526">
          <cell r="D50526"/>
        </row>
        <row r="50527">
          <cell r="D50527"/>
        </row>
        <row r="50528">
          <cell r="D50528"/>
        </row>
        <row r="50529">
          <cell r="D50529"/>
        </row>
        <row r="50530">
          <cell r="D50530"/>
        </row>
        <row r="50531">
          <cell r="D50531"/>
        </row>
        <row r="50532">
          <cell r="D50532"/>
        </row>
        <row r="50533">
          <cell r="D50533"/>
        </row>
        <row r="50534">
          <cell r="D50534"/>
        </row>
        <row r="50535">
          <cell r="D50535"/>
        </row>
        <row r="50536">
          <cell r="D50536"/>
        </row>
        <row r="50537">
          <cell r="D50537"/>
        </row>
        <row r="50538">
          <cell r="D50538"/>
        </row>
        <row r="50539">
          <cell r="D50539"/>
        </row>
        <row r="50540">
          <cell r="D50540"/>
        </row>
        <row r="50541">
          <cell r="D50541"/>
        </row>
        <row r="50542">
          <cell r="D50542"/>
        </row>
        <row r="50543">
          <cell r="D50543"/>
        </row>
        <row r="50544">
          <cell r="D50544"/>
        </row>
        <row r="50545">
          <cell r="D50545"/>
        </row>
        <row r="50546">
          <cell r="D50546"/>
        </row>
        <row r="50547">
          <cell r="D50547"/>
        </row>
        <row r="50548">
          <cell r="D50548"/>
        </row>
        <row r="50549">
          <cell r="D50549"/>
        </row>
        <row r="50550">
          <cell r="D50550"/>
        </row>
        <row r="50551">
          <cell r="D50551"/>
        </row>
        <row r="50552">
          <cell r="D50552"/>
        </row>
        <row r="50553">
          <cell r="D50553"/>
        </row>
        <row r="50554">
          <cell r="D50554"/>
        </row>
        <row r="50555">
          <cell r="D50555"/>
        </row>
        <row r="50556">
          <cell r="D50556"/>
        </row>
        <row r="50557">
          <cell r="D50557"/>
        </row>
        <row r="50558">
          <cell r="D50558"/>
        </row>
        <row r="50559">
          <cell r="D50559"/>
        </row>
        <row r="50560">
          <cell r="D50560"/>
        </row>
        <row r="50561">
          <cell r="D50561"/>
        </row>
        <row r="50562">
          <cell r="D50562"/>
        </row>
        <row r="50563">
          <cell r="D50563"/>
        </row>
        <row r="50564">
          <cell r="D50564"/>
        </row>
        <row r="50565">
          <cell r="D50565"/>
        </row>
        <row r="50566">
          <cell r="D50566"/>
        </row>
        <row r="50567">
          <cell r="D50567"/>
        </row>
        <row r="50568">
          <cell r="D50568"/>
        </row>
        <row r="50569">
          <cell r="D50569"/>
        </row>
        <row r="50570">
          <cell r="D50570"/>
        </row>
        <row r="50571">
          <cell r="D50571"/>
        </row>
        <row r="50572">
          <cell r="D50572"/>
        </row>
        <row r="50573">
          <cell r="D50573"/>
        </row>
        <row r="50574">
          <cell r="D50574"/>
        </row>
        <row r="50575">
          <cell r="D50575"/>
        </row>
        <row r="50576">
          <cell r="D50576"/>
        </row>
        <row r="50577">
          <cell r="D50577"/>
        </row>
        <row r="50578">
          <cell r="D50578"/>
        </row>
        <row r="50579">
          <cell r="D50579"/>
        </row>
        <row r="50580">
          <cell r="D50580"/>
        </row>
        <row r="50581">
          <cell r="D50581"/>
        </row>
        <row r="50582">
          <cell r="D50582"/>
        </row>
        <row r="50583">
          <cell r="D50583"/>
        </row>
        <row r="50584">
          <cell r="D50584"/>
        </row>
        <row r="50585">
          <cell r="D50585"/>
        </row>
        <row r="50586">
          <cell r="D50586"/>
        </row>
        <row r="50587">
          <cell r="D50587"/>
        </row>
        <row r="50588">
          <cell r="D50588"/>
        </row>
        <row r="50589">
          <cell r="D50589"/>
        </row>
        <row r="50590">
          <cell r="D50590"/>
        </row>
        <row r="50591">
          <cell r="D50591"/>
        </row>
        <row r="50592">
          <cell r="D50592"/>
        </row>
        <row r="50593">
          <cell r="D50593"/>
        </row>
        <row r="50594">
          <cell r="D50594"/>
        </row>
        <row r="50595">
          <cell r="D50595"/>
        </row>
        <row r="50596">
          <cell r="D50596"/>
        </row>
        <row r="50597">
          <cell r="D50597"/>
        </row>
        <row r="50598">
          <cell r="D50598"/>
        </row>
        <row r="50599">
          <cell r="D50599"/>
        </row>
        <row r="50600">
          <cell r="D50600"/>
        </row>
        <row r="50601">
          <cell r="D50601"/>
        </row>
        <row r="50602">
          <cell r="D50602"/>
        </row>
        <row r="50603">
          <cell r="D50603"/>
        </row>
        <row r="50604">
          <cell r="D50604"/>
        </row>
        <row r="50605">
          <cell r="D50605"/>
        </row>
        <row r="50606">
          <cell r="D50606"/>
        </row>
        <row r="50607">
          <cell r="D50607"/>
        </row>
        <row r="50608">
          <cell r="D50608"/>
        </row>
        <row r="50609">
          <cell r="D50609"/>
        </row>
        <row r="50610">
          <cell r="D50610"/>
        </row>
        <row r="50611">
          <cell r="D50611"/>
        </row>
        <row r="50612">
          <cell r="D50612"/>
        </row>
        <row r="50613">
          <cell r="D50613"/>
        </row>
        <row r="50614">
          <cell r="D50614"/>
        </row>
        <row r="50615">
          <cell r="D50615"/>
        </row>
        <row r="50616">
          <cell r="D50616"/>
        </row>
        <row r="50617">
          <cell r="D50617"/>
        </row>
        <row r="50618">
          <cell r="D50618"/>
        </row>
        <row r="50619">
          <cell r="D50619"/>
        </row>
        <row r="50620">
          <cell r="D50620"/>
        </row>
        <row r="50621">
          <cell r="D50621"/>
        </row>
        <row r="50622">
          <cell r="D50622"/>
        </row>
        <row r="50623">
          <cell r="D50623"/>
        </row>
        <row r="50624">
          <cell r="D50624"/>
        </row>
        <row r="50625">
          <cell r="D50625"/>
        </row>
        <row r="50626">
          <cell r="D50626"/>
        </row>
        <row r="50627">
          <cell r="D50627"/>
        </row>
        <row r="50628">
          <cell r="D50628"/>
        </row>
        <row r="50629">
          <cell r="D50629"/>
        </row>
        <row r="50630">
          <cell r="D50630"/>
        </row>
        <row r="50631">
          <cell r="D50631"/>
        </row>
        <row r="50632">
          <cell r="D50632"/>
        </row>
        <row r="50633">
          <cell r="D50633"/>
        </row>
        <row r="50634">
          <cell r="D50634"/>
        </row>
        <row r="50635">
          <cell r="D50635"/>
        </row>
        <row r="50636">
          <cell r="D50636"/>
        </row>
        <row r="50637">
          <cell r="D50637"/>
        </row>
        <row r="50638">
          <cell r="D50638"/>
        </row>
        <row r="50639">
          <cell r="D50639"/>
        </row>
        <row r="50640">
          <cell r="D50640"/>
        </row>
        <row r="50641">
          <cell r="D50641"/>
        </row>
        <row r="50642">
          <cell r="D50642"/>
        </row>
        <row r="50643">
          <cell r="D50643"/>
        </row>
        <row r="50644">
          <cell r="D50644"/>
        </row>
        <row r="50645">
          <cell r="D50645"/>
        </row>
        <row r="50646">
          <cell r="D50646"/>
        </row>
        <row r="50647">
          <cell r="D50647"/>
        </row>
        <row r="50648">
          <cell r="D50648"/>
        </row>
        <row r="50649">
          <cell r="D50649"/>
        </row>
        <row r="50650">
          <cell r="D50650"/>
        </row>
        <row r="50651">
          <cell r="D50651"/>
        </row>
        <row r="50652">
          <cell r="D50652"/>
        </row>
        <row r="50653">
          <cell r="D50653"/>
        </row>
        <row r="50654">
          <cell r="D50654"/>
        </row>
        <row r="50655">
          <cell r="D50655"/>
        </row>
        <row r="50656">
          <cell r="D50656"/>
        </row>
        <row r="50657">
          <cell r="D50657"/>
        </row>
        <row r="50658">
          <cell r="D50658"/>
        </row>
        <row r="50659">
          <cell r="D50659"/>
        </row>
        <row r="50660">
          <cell r="D50660"/>
        </row>
        <row r="50661">
          <cell r="D50661"/>
        </row>
        <row r="50662">
          <cell r="D50662"/>
        </row>
        <row r="50663">
          <cell r="D50663"/>
        </row>
        <row r="50664">
          <cell r="D50664"/>
        </row>
        <row r="50665">
          <cell r="D50665"/>
        </row>
        <row r="50666">
          <cell r="D50666"/>
        </row>
        <row r="50667">
          <cell r="D50667"/>
        </row>
        <row r="50668">
          <cell r="D50668"/>
        </row>
        <row r="50669">
          <cell r="D50669"/>
        </row>
        <row r="50670">
          <cell r="D50670"/>
        </row>
        <row r="50671">
          <cell r="D50671"/>
        </row>
        <row r="50672">
          <cell r="D50672"/>
        </row>
        <row r="50673">
          <cell r="D50673"/>
        </row>
        <row r="50674">
          <cell r="D50674"/>
        </row>
        <row r="50675">
          <cell r="D50675"/>
        </row>
        <row r="50676">
          <cell r="D50676"/>
        </row>
        <row r="50677">
          <cell r="D50677"/>
        </row>
        <row r="50678">
          <cell r="D50678"/>
        </row>
        <row r="50679">
          <cell r="D50679"/>
        </row>
        <row r="50680">
          <cell r="D50680"/>
        </row>
        <row r="50681">
          <cell r="D50681"/>
        </row>
        <row r="50682">
          <cell r="D50682"/>
        </row>
        <row r="50683">
          <cell r="D50683"/>
        </row>
        <row r="50684">
          <cell r="D50684"/>
        </row>
        <row r="50685">
          <cell r="D50685"/>
        </row>
        <row r="50686">
          <cell r="D50686"/>
        </row>
        <row r="50687">
          <cell r="D50687"/>
        </row>
        <row r="50688">
          <cell r="D50688"/>
        </row>
        <row r="50689">
          <cell r="D50689"/>
        </row>
        <row r="50690">
          <cell r="D50690"/>
        </row>
        <row r="50691">
          <cell r="D50691"/>
        </row>
        <row r="50692">
          <cell r="D50692"/>
        </row>
        <row r="50693">
          <cell r="D50693"/>
        </row>
        <row r="50694">
          <cell r="D50694"/>
        </row>
        <row r="50695">
          <cell r="D50695"/>
        </row>
        <row r="50696">
          <cell r="D50696"/>
        </row>
        <row r="50697">
          <cell r="D50697"/>
        </row>
        <row r="50698">
          <cell r="D50698"/>
        </row>
        <row r="50699">
          <cell r="D50699"/>
        </row>
        <row r="50700">
          <cell r="D50700"/>
        </row>
        <row r="50701">
          <cell r="D50701"/>
        </row>
        <row r="50702">
          <cell r="D50702"/>
        </row>
        <row r="50703">
          <cell r="D50703"/>
        </row>
        <row r="50704">
          <cell r="D50704"/>
        </row>
        <row r="50705">
          <cell r="D50705"/>
        </row>
        <row r="50706">
          <cell r="D50706"/>
        </row>
        <row r="50707">
          <cell r="D50707"/>
        </row>
        <row r="50708">
          <cell r="D50708"/>
        </row>
        <row r="50709">
          <cell r="D50709"/>
        </row>
        <row r="50710">
          <cell r="D50710"/>
        </row>
        <row r="50711">
          <cell r="D50711"/>
        </row>
        <row r="50712">
          <cell r="D50712"/>
        </row>
        <row r="50713">
          <cell r="D50713"/>
        </row>
        <row r="50714">
          <cell r="D50714"/>
        </row>
        <row r="50715">
          <cell r="D50715"/>
        </row>
        <row r="50716">
          <cell r="D50716"/>
        </row>
        <row r="50717">
          <cell r="D50717"/>
        </row>
        <row r="50718">
          <cell r="D50718"/>
        </row>
        <row r="50719">
          <cell r="D50719"/>
        </row>
        <row r="50720">
          <cell r="D50720"/>
        </row>
        <row r="50721">
          <cell r="D50721"/>
        </row>
        <row r="50722">
          <cell r="D50722"/>
        </row>
        <row r="50723">
          <cell r="D50723"/>
        </row>
        <row r="50724">
          <cell r="D50724"/>
        </row>
        <row r="50725">
          <cell r="D50725"/>
        </row>
        <row r="50726">
          <cell r="D50726"/>
        </row>
        <row r="50727">
          <cell r="D50727"/>
        </row>
        <row r="50728">
          <cell r="D50728"/>
        </row>
        <row r="50729">
          <cell r="D50729"/>
        </row>
        <row r="50730">
          <cell r="D50730"/>
        </row>
        <row r="50731">
          <cell r="D50731"/>
        </row>
        <row r="50732">
          <cell r="D50732"/>
        </row>
        <row r="50733">
          <cell r="D50733"/>
        </row>
        <row r="50734">
          <cell r="D50734"/>
        </row>
        <row r="50735">
          <cell r="D50735"/>
        </row>
        <row r="50736">
          <cell r="D50736"/>
        </row>
        <row r="50737">
          <cell r="D50737"/>
        </row>
        <row r="50738">
          <cell r="D50738"/>
        </row>
        <row r="50739">
          <cell r="D50739"/>
        </row>
        <row r="50740">
          <cell r="D50740"/>
        </row>
        <row r="50741">
          <cell r="D50741"/>
        </row>
        <row r="50742">
          <cell r="D50742"/>
        </row>
        <row r="50743">
          <cell r="D50743"/>
        </row>
        <row r="50744">
          <cell r="D50744"/>
        </row>
        <row r="50745">
          <cell r="D50745"/>
        </row>
        <row r="50746">
          <cell r="D50746"/>
        </row>
        <row r="50747">
          <cell r="D50747"/>
        </row>
        <row r="50748">
          <cell r="D50748"/>
        </row>
        <row r="50749">
          <cell r="D50749"/>
        </row>
        <row r="50750">
          <cell r="D50750"/>
        </row>
        <row r="50751">
          <cell r="D50751"/>
        </row>
        <row r="50752">
          <cell r="D50752"/>
        </row>
        <row r="50753">
          <cell r="D50753"/>
        </row>
        <row r="50754">
          <cell r="D50754"/>
        </row>
        <row r="50755">
          <cell r="D50755"/>
        </row>
        <row r="50756">
          <cell r="D50756"/>
        </row>
        <row r="50757">
          <cell r="D50757"/>
        </row>
        <row r="50758">
          <cell r="D50758"/>
        </row>
        <row r="50759">
          <cell r="D50759"/>
        </row>
        <row r="50760">
          <cell r="D50760"/>
        </row>
        <row r="50761">
          <cell r="D50761"/>
        </row>
        <row r="50762">
          <cell r="D50762"/>
        </row>
        <row r="50763">
          <cell r="D50763"/>
        </row>
        <row r="50764">
          <cell r="D50764"/>
        </row>
        <row r="50765">
          <cell r="D50765"/>
        </row>
        <row r="50766">
          <cell r="D50766"/>
        </row>
        <row r="50767">
          <cell r="D50767"/>
        </row>
        <row r="50768">
          <cell r="D50768"/>
        </row>
        <row r="50769">
          <cell r="D50769"/>
        </row>
        <row r="50770">
          <cell r="D50770"/>
        </row>
        <row r="50771">
          <cell r="D50771"/>
        </row>
        <row r="50772">
          <cell r="D50772"/>
        </row>
        <row r="50773">
          <cell r="D50773"/>
        </row>
        <row r="50774">
          <cell r="D50774"/>
        </row>
        <row r="50775">
          <cell r="D50775"/>
        </row>
        <row r="50776">
          <cell r="D50776"/>
        </row>
        <row r="50777">
          <cell r="D50777"/>
        </row>
        <row r="50778">
          <cell r="D50778"/>
        </row>
        <row r="50779">
          <cell r="D50779"/>
        </row>
        <row r="50780">
          <cell r="D50780"/>
        </row>
        <row r="50781">
          <cell r="D50781"/>
        </row>
        <row r="50782">
          <cell r="D50782"/>
        </row>
        <row r="50783">
          <cell r="D50783"/>
        </row>
        <row r="50784">
          <cell r="D50784"/>
        </row>
        <row r="50785">
          <cell r="D50785"/>
        </row>
        <row r="50786">
          <cell r="D50786"/>
        </row>
        <row r="50787">
          <cell r="D50787"/>
        </row>
        <row r="50788">
          <cell r="D50788"/>
        </row>
        <row r="50789">
          <cell r="D50789"/>
        </row>
        <row r="50790">
          <cell r="D50790"/>
        </row>
        <row r="50791">
          <cell r="D50791"/>
        </row>
        <row r="50792">
          <cell r="D50792"/>
        </row>
        <row r="50793">
          <cell r="D50793"/>
        </row>
        <row r="50794">
          <cell r="D50794"/>
        </row>
        <row r="50795">
          <cell r="D50795"/>
        </row>
        <row r="50796">
          <cell r="D50796"/>
        </row>
        <row r="50797">
          <cell r="D50797"/>
        </row>
        <row r="50798">
          <cell r="D50798"/>
        </row>
        <row r="50799">
          <cell r="D50799"/>
        </row>
        <row r="50800">
          <cell r="D50800"/>
        </row>
        <row r="50801">
          <cell r="D50801"/>
        </row>
        <row r="50802">
          <cell r="D50802"/>
        </row>
        <row r="50803">
          <cell r="D50803"/>
        </row>
        <row r="50804">
          <cell r="D50804"/>
        </row>
        <row r="50805">
          <cell r="D50805"/>
        </row>
        <row r="50806">
          <cell r="D50806"/>
        </row>
        <row r="50807">
          <cell r="D50807"/>
        </row>
        <row r="50808">
          <cell r="D50808"/>
        </row>
        <row r="50809">
          <cell r="D50809"/>
        </row>
        <row r="50810">
          <cell r="D50810"/>
        </row>
        <row r="50811">
          <cell r="D50811"/>
        </row>
        <row r="50812">
          <cell r="D50812"/>
        </row>
        <row r="50813">
          <cell r="D50813"/>
        </row>
        <row r="50814">
          <cell r="D50814"/>
        </row>
        <row r="50815">
          <cell r="D50815"/>
        </row>
        <row r="50816">
          <cell r="D50816"/>
        </row>
        <row r="50817">
          <cell r="D50817"/>
        </row>
        <row r="50818">
          <cell r="D50818"/>
        </row>
        <row r="50819">
          <cell r="D50819"/>
        </row>
        <row r="50820">
          <cell r="D50820"/>
        </row>
        <row r="50821">
          <cell r="D50821"/>
        </row>
        <row r="50822">
          <cell r="D50822"/>
        </row>
        <row r="50823">
          <cell r="D50823"/>
        </row>
        <row r="50824">
          <cell r="D50824"/>
        </row>
        <row r="50825">
          <cell r="D50825"/>
        </row>
        <row r="50826">
          <cell r="D50826"/>
        </row>
        <row r="50827">
          <cell r="D50827"/>
        </row>
        <row r="50828">
          <cell r="D50828"/>
        </row>
        <row r="50829">
          <cell r="D50829"/>
        </row>
        <row r="50830">
          <cell r="D50830"/>
        </row>
        <row r="50831">
          <cell r="D50831"/>
        </row>
        <row r="50832">
          <cell r="D50832"/>
        </row>
        <row r="50833">
          <cell r="D50833"/>
        </row>
        <row r="50834">
          <cell r="D50834"/>
        </row>
        <row r="50835">
          <cell r="D50835"/>
        </row>
        <row r="50836">
          <cell r="D50836"/>
        </row>
        <row r="50837">
          <cell r="D50837"/>
        </row>
        <row r="50838">
          <cell r="D50838"/>
        </row>
        <row r="50839">
          <cell r="D50839"/>
        </row>
        <row r="50840">
          <cell r="D50840"/>
        </row>
        <row r="50841">
          <cell r="D50841"/>
        </row>
        <row r="50842">
          <cell r="D50842"/>
        </row>
        <row r="50843">
          <cell r="D50843"/>
        </row>
        <row r="50844">
          <cell r="D50844"/>
        </row>
        <row r="50845">
          <cell r="D50845"/>
        </row>
        <row r="50846">
          <cell r="D50846"/>
        </row>
        <row r="50847">
          <cell r="D50847"/>
        </row>
        <row r="50848">
          <cell r="D50848"/>
        </row>
        <row r="50849">
          <cell r="D50849"/>
        </row>
        <row r="50850">
          <cell r="D50850"/>
        </row>
        <row r="50851">
          <cell r="D50851"/>
        </row>
        <row r="50852">
          <cell r="D50852"/>
        </row>
        <row r="50853">
          <cell r="D50853"/>
        </row>
        <row r="50854">
          <cell r="D50854"/>
        </row>
        <row r="50855">
          <cell r="D50855"/>
        </row>
        <row r="50856">
          <cell r="D50856"/>
        </row>
        <row r="50857">
          <cell r="D50857"/>
        </row>
        <row r="50858">
          <cell r="D50858"/>
        </row>
        <row r="50859">
          <cell r="D50859"/>
        </row>
        <row r="50860">
          <cell r="D50860"/>
        </row>
        <row r="50861">
          <cell r="D50861"/>
        </row>
        <row r="50862">
          <cell r="D50862"/>
        </row>
        <row r="50863">
          <cell r="D50863"/>
        </row>
        <row r="50864">
          <cell r="D50864"/>
        </row>
        <row r="50865">
          <cell r="D50865"/>
        </row>
        <row r="50866">
          <cell r="D50866"/>
        </row>
        <row r="50867">
          <cell r="D50867"/>
        </row>
        <row r="50868">
          <cell r="D50868"/>
        </row>
        <row r="50869">
          <cell r="D50869"/>
        </row>
        <row r="50870">
          <cell r="D50870"/>
        </row>
        <row r="50871">
          <cell r="D50871"/>
        </row>
        <row r="50872">
          <cell r="D50872"/>
        </row>
        <row r="50873">
          <cell r="D50873"/>
        </row>
        <row r="50874">
          <cell r="D50874"/>
        </row>
        <row r="50875">
          <cell r="D50875"/>
        </row>
        <row r="50876">
          <cell r="D50876"/>
        </row>
        <row r="50877">
          <cell r="D50877"/>
        </row>
        <row r="50878">
          <cell r="D50878"/>
        </row>
        <row r="50879">
          <cell r="D50879"/>
        </row>
        <row r="50880">
          <cell r="D50880"/>
        </row>
        <row r="50881">
          <cell r="D50881"/>
        </row>
        <row r="50882">
          <cell r="D50882"/>
        </row>
        <row r="50883">
          <cell r="D50883"/>
        </row>
        <row r="50884">
          <cell r="D50884"/>
        </row>
        <row r="50885">
          <cell r="D50885"/>
        </row>
        <row r="50886">
          <cell r="D50886"/>
        </row>
        <row r="50887">
          <cell r="D50887"/>
        </row>
        <row r="50888">
          <cell r="D50888"/>
        </row>
        <row r="50889">
          <cell r="D50889"/>
        </row>
        <row r="50890">
          <cell r="D50890"/>
        </row>
        <row r="50891">
          <cell r="D50891"/>
        </row>
        <row r="50892">
          <cell r="D50892"/>
        </row>
        <row r="50893">
          <cell r="D50893"/>
        </row>
        <row r="50894">
          <cell r="D50894"/>
        </row>
        <row r="50895">
          <cell r="D50895"/>
        </row>
        <row r="50896">
          <cell r="D50896"/>
        </row>
        <row r="50897">
          <cell r="D50897"/>
        </row>
        <row r="50898">
          <cell r="D50898"/>
        </row>
        <row r="50899">
          <cell r="D50899"/>
        </row>
        <row r="50900">
          <cell r="D50900"/>
        </row>
        <row r="50901">
          <cell r="D50901"/>
        </row>
        <row r="50902">
          <cell r="D50902"/>
        </row>
        <row r="50903">
          <cell r="D50903"/>
        </row>
        <row r="50904">
          <cell r="D50904"/>
        </row>
        <row r="50905">
          <cell r="D50905"/>
        </row>
        <row r="50906">
          <cell r="D50906"/>
        </row>
        <row r="50907">
          <cell r="D50907"/>
        </row>
        <row r="50908">
          <cell r="D50908"/>
        </row>
        <row r="50909">
          <cell r="D50909"/>
        </row>
        <row r="50910">
          <cell r="D50910"/>
        </row>
        <row r="50911">
          <cell r="D50911"/>
        </row>
        <row r="50912">
          <cell r="D50912"/>
        </row>
        <row r="50913">
          <cell r="D50913"/>
        </row>
        <row r="50914">
          <cell r="D50914"/>
        </row>
        <row r="50915">
          <cell r="D50915"/>
        </row>
        <row r="50916">
          <cell r="D50916"/>
        </row>
        <row r="50917">
          <cell r="D50917"/>
        </row>
        <row r="50918">
          <cell r="D50918"/>
        </row>
        <row r="50919">
          <cell r="D50919"/>
        </row>
        <row r="50920">
          <cell r="D50920"/>
        </row>
        <row r="50921">
          <cell r="D50921"/>
        </row>
        <row r="50922">
          <cell r="D50922"/>
        </row>
        <row r="50923">
          <cell r="D50923"/>
        </row>
        <row r="50924">
          <cell r="D50924"/>
        </row>
        <row r="50925">
          <cell r="D50925"/>
        </row>
        <row r="50926">
          <cell r="D50926"/>
        </row>
        <row r="50927">
          <cell r="D50927"/>
        </row>
        <row r="50928">
          <cell r="D50928"/>
        </row>
        <row r="50929">
          <cell r="D50929"/>
        </row>
        <row r="50930">
          <cell r="D50930"/>
        </row>
        <row r="50931">
          <cell r="D50931"/>
        </row>
        <row r="50932">
          <cell r="D50932"/>
        </row>
        <row r="50933">
          <cell r="D50933"/>
        </row>
        <row r="50934">
          <cell r="D50934"/>
        </row>
        <row r="50935">
          <cell r="D50935"/>
        </row>
        <row r="50936">
          <cell r="D50936"/>
        </row>
        <row r="50937">
          <cell r="D50937"/>
        </row>
        <row r="50938">
          <cell r="D50938"/>
        </row>
        <row r="50939">
          <cell r="D50939"/>
        </row>
        <row r="50940">
          <cell r="D50940"/>
        </row>
        <row r="50941">
          <cell r="D50941"/>
        </row>
        <row r="50942">
          <cell r="D50942"/>
        </row>
        <row r="50943">
          <cell r="D50943"/>
        </row>
        <row r="50944">
          <cell r="D50944"/>
        </row>
        <row r="50945">
          <cell r="D50945"/>
        </row>
        <row r="50946">
          <cell r="D50946"/>
        </row>
        <row r="50947">
          <cell r="D50947"/>
        </row>
        <row r="50948">
          <cell r="D50948"/>
        </row>
        <row r="50949">
          <cell r="D50949"/>
        </row>
        <row r="50950">
          <cell r="D50950"/>
        </row>
        <row r="50951">
          <cell r="D50951"/>
        </row>
        <row r="50952">
          <cell r="D50952"/>
        </row>
        <row r="50953">
          <cell r="D50953"/>
        </row>
        <row r="50954">
          <cell r="D50954"/>
        </row>
        <row r="50955">
          <cell r="D50955"/>
        </row>
        <row r="50956">
          <cell r="D50956"/>
        </row>
        <row r="50957">
          <cell r="D50957"/>
        </row>
        <row r="50958">
          <cell r="D50958"/>
        </row>
        <row r="50959">
          <cell r="D50959"/>
        </row>
        <row r="50960">
          <cell r="D50960"/>
        </row>
        <row r="50961">
          <cell r="D50961"/>
        </row>
        <row r="50962">
          <cell r="D50962"/>
        </row>
        <row r="50963">
          <cell r="D50963"/>
        </row>
        <row r="50964">
          <cell r="D50964"/>
        </row>
        <row r="50965">
          <cell r="D50965"/>
        </row>
        <row r="50966">
          <cell r="D50966"/>
        </row>
        <row r="50967">
          <cell r="D50967"/>
        </row>
        <row r="50968">
          <cell r="D50968"/>
        </row>
        <row r="50969">
          <cell r="D50969"/>
        </row>
        <row r="50970">
          <cell r="D50970"/>
        </row>
        <row r="50971">
          <cell r="D50971"/>
        </row>
        <row r="50972">
          <cell r="D50972"/>
        </row>
        <row r="50973">
          <cell r="D50973"/>
        </row>
        <row r="50974">
          <cell r="D50974"/>
        </row>
        <row r="50975">
          <cell r="D50975"/>
        </row>
        <row r="50976">
          <cell r="D50976"/>
        </row>
        <row r="50977">
          <cell r="D50977"/>
        </row>
        <row r="50978">
          <cell r="D50978"/>
        </row>
        <row r="50979">
          <cell r="D50979"/>
        </row>
        <row r="50980">
          <cell r="D50980"/>
        </row>
        <row r="50981">
          <cell r="D50981"/>
        </row>
        <row r="50982">
          <cell r="D50982"/>
        </row>
        <row r="50983">
          <cell r="D50983"/>
        </row>
        <row r="50984">
          <cell r="D50984"/>
        </row>
        <row r="50985">
          <cell r="D50985"/>
        </row>
        <row r="50986">
          <cell r="D50986"/>
        </row>
        <row r="50987">
          <cell r="D50987"/>
        </row>
        <row r="50988">
          <cell r="D50988"/>
        </row>
        <row r="50989">
          <cell r="D50989"/>
        </row>
        <row r="50990">
          <cell r="D50990"/>
        </row>
        <row r="50991">
          <cell r="D50991"/>
        </row>
        <row r="50992">
          <cell r="D50992"/>
        </row>
        <row r="50993">
          <cell r="D50993"/>
        </row>
        <row r="50994">
          <cell r="D50994"/>
        </row>
        <row r="50995">
          <cell r="D50995"/>
        </row>
        <row r="50996">
          <cell r="D50996"/>
        </row>
        <row r="50997">
          <cell r="D50997"/>
        </row>
        <row r="50998">
          <cell r="D50998"/>
        </row>
        <row r="50999">
          <cell r="D50999"/>
        </row>
        <row r="51000">
          <cell r="D51000"/>
        </row>
        <row r="51001">
          <cell r="D51001"/>
        </row>
        <row r="51002">
          <cell r="D51002"/>
        </row>
        <row r="51003">
          <cell r="D51003"/>
        </row>
        <row r="51004">
          <cell r="D51004"/>
        </row>
        <row r="51005">
          <cell r="D51005"/>
        </row>
        <row r="51006">
          <cell r="D51006"/>
        </row>
        <row r="51007">
          <cell r="D51007"/>
        </row>
        <row r="51008">
          <cell r="D51008"/>
        </row>
        <row r="51009">
          <cell r="D51009"/>
        </row>
        <row r="51010">
          <cell r="D51010"/>
        </row>
        <row r="51011">
          <cell r="D51011"/>
        </row>
        <row r="51012">
          <cell r="D51012"/>
        </row>
        <row r="51013">
          <cell r="D51013"/>
        </row>
        <row r="51014">
          <cell r="D51014"/>
        </row>
        <row r="51015">
          <cell r="D51015"/>
        </row>
        <row r="51016">
          <cell r="D51016"/>
        </row>
        <row r="51017">
          <cell r="D51017"/>
        </row>
        <row r="51018">
          <cell r="D51018"/>
        </row>
        <row r="51019">
          <cell r="D51019"/>
        </row>
        <row r="51020">
          <cell r="D51020"/>
        </row>
        <row r="51021">
          <cell r="D51021"/>
        </row>
        <row r="51022">
          <cell r="D51022"/>
        </row>
        <row r="51023">
          <cell r="D51023"/>
        </row>
        <row r="51024">
          <cell r="D51024"/>
        </row>
        <row r="51025">
          <cell r="D51025"/>
        </row>
        <row r="51026">
          <cell r="D51026"/>
        </row>
        <row r="51027">
          <cell r="D51027"/>
        </row>
        <row r="51028">
          <cell r="D51028"/>
        </row>
        <row r="51029">
          <cell r="D51029"/>
        </row>
        <row r="51030">
          <cell r="D51030"/>
        </row>
        <row r="51031">
          <cell r="D51031"/>
        </row>
        <row r="51032">
          <cell r="D51032"/>
        </row>
        <row r="51033">
          <cell r="D51033"/>
        </row>
        <row r="51034">
          <cell r="D51034"/>
        </row>
        <row r="51035">
          <cell r="D51035"/>
        </row>
        <row r="51036">
          <cell r="D51036"/>
        </row>
        <row r="51037">
          <cell r="D51037"/>
        </row>
        <row r="51038">
          <cell r="D51038"/>
        </row>
        <row r="51039">
          <cell r="D51039"/>
        </row>
        <row r="51040">
          <cell r="D51040"/>
        </row>
        <row r="51041">
          <cell r="D51041"/>
        </row>
        <row r="51042">
          <cell r="D51042"/>
        </row>
        <row r="51043">
          <cell r="D51043"/>
        </row>
        <row r="51044">
          <cell r="D51044"/>
        </row>
        <row r="51045">
          <cell r="D51045"/>
        </row>
        <row r="51046">
          <cell r="D51046"/>
        </row>
        <row r="51047">
          <cell r="D51047"/>
        </row>
        <row r="51048">
          <cell r="D51048"/>
        </row>
        <row r="51049">
          <cell r="D51049"/>
        </row>
        <row r="51050">
          <cell r="D51050"/>
        </row>
        <row r="51051">
          <cell r="D51051"/>
        </row>
        <row r="51052">
          <cell r="D51052"/>
        </row>
        <row r="51053">
          <cell r="D51053"/>
        </row>
        <row r="51054">
          <cell r="D51054"/>
        </row>
        <row r="51055">
          <cell r="D51055"/>
        </row>
        <row r="51056">
          <cell r="D51056"/>
        </row>
        <row r="51057">
          <cell r="D51057"/>
        </row>
        <row r="51058">
          <cell r="D51058"/>
        </row>
        <row r="51059">
          <cell r="D51059"/>
        </row>
        <row r="51060">
          <cell r="D51060"/>
        </row>
        <row r="51061">
          <cell r="D51061"/>
        </row>
        <row r="51062">
          <cell r="D51062"/>
        </row>
        <row r="51063">
          <cell r="D51063"/>
        </row>
        <row r="51064">
          <cell r="D51064"/>
        </row>
        <row r="51065">
          <cell r="D51065"/>
        </row>
        <row r="51066">
          <cell r="D51066"/>
        </row>
        <row r="51067">
          <cell r="D51067"/>
        </row>
        <row r="51068">
          <cell r="D51068"/>
        </row>
        <row r="51069">
          <cell r="D51069"/>
        </row>
        <row r="51070">
          <cell r="D51070"/>
        </row>
        <row r="51071">
          <cell r="D51071"/>
        </row>
        <row r="51072">
          <cell r="D51072"/>
        </row>
        <row r="51073">
          <cell r="D51073"/>
        </row>
        <row r="51074">
          <cell r="D51074"/>
        </row>
        <row r="51075">
          <cell r="D51075"/>
        </row>
        <row r="51076">
          <cell r="D51076"/>
        </row>
        <row r="51077">
          <cell r="D51077"/>
        </row>
        <row r="51078">
          <cell r="D51078"/>
        </row>
        <row r="51079">
          <cell r="D51079"/>
        </row>
        <row r="51080">
          <cell r="D51080"/>
        </row>
        <row r="51081">
          <cell r="D51081"/>
        </row>
        <row r="51082">
          <cell r="D51082"/>
        </row>
        <row r="51083">
          <cell r="D51083"/>
        </row>
        <row r="51084">
          <cell r="D51084"/>
        </row>
        <row r="51085">
          <cell r="D51085"/>
        </row>
        <row r="51086">
          <cell r="D51086"/>
        </row>
        <row r="51087">
          <cell r="D51087"/>
        </row>
        <row r="51088">
          <cell r="D51088"/>
        </row>
        <row r="51089">
          <cell r="D51089"/>
        </row>
        <row r="51090">
          <cell r="D51090"/>
        </row>
        <row r="51091">
          <cell r="D51091"/>
        </row>
        <row r="51092">
          <cell r="D51092"/>
        </row>
        <row r="51093">
          <cell r="D51093"/>
        </row>
        <row r="51094">
          <cell r="D51094"/>
        </row>
        <row r="51095">
          <cell r="D51095"/>
        </row>
        <row r="51096">
          <cell r="D51096"/>
        </row>
        <row r="51097">
          <cell r="D51097"/>
        </row>
        <row r="51098">
          <cell r="D51098"/>
        </row>
        <row r="51099">
          <cell r="D51099"/>
        </row>
        <row r="51100">
          <cell r="D51100"/>
        </row>
        <row r="51101">
          <cell r="D51101"/>
        </row>
        <row r="51102">
          <cell r="D51102"/>
        </row>
        <row r="51103">
          <cell r="D51103"/>
        </row>
        <row r="51104">
          <cell r="D51104"/>
        </row>
        <row r="51105">
          <cell r="D51105"/>
        </row>
        <row r="51106">
          <cell r="D51106"/>
        </row>
        <row r="51107">
          <cell r="D51107"/>
        </row>
        <row r="51108">
          <cell r="D51108"/>
        </row>
        <row r="51109">
          <cell r="D51109"/>
        </row>
        <row r="51110">
          <cell r="D51110"/>
        </row>
        <row r="51111">
          <cell r="D51111"/>
        </row>
        <row r="51112">
          <cell r="D51112"/>
        </row>
        <row r="51113">
          <cell r="D51113"/>
        </row>
        <row r="51114">
          <cell r="D51114"/>
        </row>
        <row r="51115">
          <cell r="D51115"/>
        </row>
        <row r="51116">
          <cell r="D51116"/>
        </row>
        <row r="51117">
          <cell r="D51117"/>
        </row>
        <row r="51118">
          <cell r="D51118"/>
        </row>
        <row r="51119">
          <cell r="D51119"/>
        </row>
        <row r="51120">
          <cell r="D51120"/>
        </row>
        <row r="51121">
          <cell r="D51121"/>
        </row>
        <row r="51122">
          <cell r="D51122"/>
        </row>
        <row r="51123">
          <cell r="D51123"/>
        </row>
        <row r="51124">
          <cell r="D51124"/>
        </row>
        <row r="51125">
          <cell r="D51125"/>
        </row>
        <row r="51126">
          <cell r="D51126"/>
        </row>
        <row r="51127">
          <cell r="D51127"/>
        </row>
        <row r="51128">
          <cell r="D51128"/>
        </row>
        <row r="51129">
          <cell r="D51129"/>
        </row>
        <row r="51130">
          <cell r="D51130"/>
        </row>
        <row r="51131">
          <cell r="D51131"/>
        </row>
        <row r="51132">
          <cell r="D51132"/>
        </row>
        <row r="51133">
          <cell r="D51133"/>
        </row>
        <row r="51134">
          <cell r="D51134"/>
        </row>
        <row r="51135">
          <cell r="D51135"/>
        </row>
        <row r="51136">
          <cell r="D51136"/>
        </row>
        <row r="51137">
          <cell r="D51137"/>
        </row>
        <row r="51138">
          <cell r="D51138"/>
        </row>
        <row r="51139">
          <cell r="D51139"/>
        </row>
        <row r="51140">
          <cell r="D51140"/>
        </row>
        <row r="51141">
          <cell r="D51141"/>
        </row>
        <row r="51142">
          <cell r="D51142"/>
        </row>
        <row r="51143">
          <cell r="D51143"/>
        </row>
        <row r="51144">
          <cell r="D51144"/>
        </row>
        <row r="51145">
          <cell r="D51145"/>
        </row>
        <row r="51146">
          <cell r="D51146"/>
        </row>
        <row r="51147">
          <cell r="D51147"/>
        </row>
        <row r="51148">
          <cell r="D51148"/>
        </row>
        <row r="51149">
          <cell r="D51149"/>
        </row>
        <row r="51150">
          <cell r="D51150"/>
        </row>
        <row r="51151">
          <cell r="D51151"/>
        </row>
        <row r="51152">
          <cell r="D51152"/>
        </row>
        <row r="51153">
          <cell r="D51153"/>
        </row>
        <row r="51154">
          <cell r="D51154"/>
        </row>
        <row r="51155">
          <cell r="D51155"/>
        </row>
        <row r="51156">
          <cell r="D51156"/>
        </row>
        <row r="51157">
          <cell r="D51157"/>
        </row>
        <row r="51158">
          <cell r="D51158"/>
        </row>
        <row r="51159">
          <cell r="D51159"/>
        </row>
        <row r="51160">
          <cell r="D51160"/>
        </row>
        <row r="51161">
          <cell r="D51161"/>
        </row>
        <row r="51162">
          <cell r="D51162"/>
        </row>
        <row r="51163">
          <cell r="D51163"/>
        </row>
        <row r="51164">
          <cell r="D51164"/>
        </row>
        <row r="51165">
          <cell r="D51165"/>
        </row>
        <row r="51166">
          <cell r="D51166"/>
        </row>
        <row r="51167">
          <cell r="D51167"/>
        </row>
        <row r="51168">
          <cell r="D51168"/>
        </row>
        <row r="51169">
          <cell r="D51169"/>
        </row>
        <row r="51170">
          <cell r="D51170"/>
        </row>
        <row r="51171">
          <cell r="D51171"/>
        </row>
        <row r="51172">
          <cell r="D51172"/>
        </row>
        <row r="51173">
          <cell r="D51173"/>
        </row>
        <row r="51174">
          <cell r="D51174"/>
        </row>
        <row r="51175">
          <cell r="D51175"/>
        </row>
        <row r="51176">
          <cell r="D51176"/>
        </row>
        <row r="51177">
          <cell r="D51177"/>
        </row>
        <row r="51178">
          <cell r="D51178"/>
        </row>
        <row r="51179">
          <cell r="D51179"/>
        </row>
        <row r="51180">
          <cell r="D51180"/>
        </row>
        <row r="51181">
          <cell r="D51181"/>
        </row>
        <row r="51182">
          <cell r="D51182"/>
        </row>
        <row r="51183">
          <cell r="D51183"/>
        </row>
        <row r="51184">
          <cell r="D51184"/>
        </row>
        <row r="51185">
          <cell r="D51185"/>
        </row>
        <row r="51186">
          <cell r="D51186"/>
        </row>
        <row r="51187">
          <cell r="D51187"/>
        </row>
        <row r="51188">
          <cell r="D51188"/>
        </row>
        <row r="51189">
          <cell r="D51189"/>
        </row>
        <row r="51190">
          <cell r="D51190"/>
        </row>
        <row r="51191">
          <cell r="D51191"/>
        </row>
        <row r="51192">
          <cell r="D51192"/>
        </row>
        <row r="51193">
          <cell r="D51193"/>
        </row>
        <row r="51194">
          <cell r="D51194"/>
        </row>
        <row r="51195">
          <cell r="D51195"/>
        </row>
        <row r="51196">
          <cell r="D51196"/>
        </row>
        <row r="51197">
          <cell r="D51197"/>
        </row>
        <row r="51198">
          <cell r="D51198"/>
        </row>
        <row r="51199">
          <cell r="D51199"/>
        </row>
        <row r="51200">
          <cell r="D51200"/>
        </row>
        <row r="51201">
          <cell r="D51201"/>
        </row>
        <row r="51202">
          <cell r="D51202"/>
        </row>
        <row r="51203">
          <cell r="D51203"/>
        </row>
        <row r="51204">
          <cell r="D51204"/>
        </row>
        <row r="51205">
          <cell r="D51205"/>
        </row>
        <row r="51206">
          <cell r="D51206"/>
        </row>
        <row r="51207">
          <cell r="D51207"/>
        </row>
        <row r="51208">
          <cell r="D51208"/>
        </row>
        <row r="51209">
          <cell r="D51209"/>
        </row>
        <row r="51210">
          <cell r="D51210"/>
        </row>
        <row r="51211">
          <cell r="D51211"/>
        </row>
        <row r="51212">
          <cell r="D51212"/>
        </row>
        <row r="51213">
          <cell r="D51213"/>
        </row>
        <row r="51214">
          <cell r="D51214"/>
        </row>
        <row r="51215">
          <cell r="D51215"/>
        </row>
        <row r="51216">
          <cell r="D51216"/>
        </row>
        <row r="51217">
          <cell r="D51217"/>
        </row>
        <row r="51218">
          <cell r="D51218"/>
        </row>
        <row r="51219">
          <cell r="D51219"/>
        </row>
        <row r="51220">
          <cell r="D51220"/>
        </row>
        <row r="51221">
          <cell r="D51221"/>
        </row>
        <row r="51222">
          <cell r="D51222"/>
        </row>
        <row r="51223">
          <cell r="D51223"/>
        </row>
        <row r="51224">
          <cell r="D51224"/>
        </row>
        <row r="51225">
          <cell r="D51225"/>
        </row>
        <row r="51226">
          <cell r="D51226"/>
        </row>
        <row r="51227">
          <cell r="D51227"/>
        </row>
        <row r="51228">
          <cell r="D51228"/>
        </row>
        <row r="51229">
          <cell r="D51229"/>
        </row>
        <row r="51230">
          <cell r="D51230"/>
        </row>
        <row r="51231">
          <cell r="D51231"/>
        </row>
        <row r="51232">
          <cell r="D51232"/>
        </row>
        <row r="51233">
          <cell r="D51233"/>
        </row>
        <row r="51234">
          <cell r="D51234"/>
        </row>
        <row r="51235">
          <cell r="D51235"/>
        </row>
        <row r="51236">
          <cell r="D51236"/>
        </row>
        <row r="51237">
          <cell r="D51237"/>
        </row>
        <row r="51238">
          <cell r="D51238"/>
        </row>
        <row r="51239">
          <cell r="D51239"/>
        </row>
        <row r="51240">
          <cell r="D51240"/>
        </row>
        <row r="51241">
          <cell r="D51241"/>
        </row>
        <row r="51242">
          <cell r="D51242"/>
        </row>
        <row r="51243">
          <cell r="D51243"/>
        </row>
        <row r="51244">
          <cell r="D51244"/>
        </row>
        <row r="51245">
          <cell r="D51245"/>
        </row>
        <row r="51246">
          <cell r="D51246"/>
        </row>
        <row r="51247">
          <cell r="D51247"/>
        </row>
        <row r="51248">
          <cell r="D51248"/>
        </row>
        <row r="51249">
          <cell r="D51249"/>
        </row>
        <row r="51250">
          <cell r="D51250"/>
        </row>
        <row r="51251">
          <cell r="D51251"/>
        </row>
        <row r="51252">
          <cell r="D51252"/>
        </row>
        <row r="51253">
          <cell r="D51253"/>
        </row>
        <row r="51254">
          <cell r="D51254"/>
        </row>
        <row r="51255">
          <cell r="D51255"/>
        </row>
        <row r="51256">
          <cell r="D51256"/>
        </row>
        <row r="51257">
          <cell r="D51257"/>
        </row>
        <row r="51258">
          <cell r="D51258"/>
        </row>
        <row r="51259">
          <cell r="D51259"/>
        </row>
        <row r="51260">
          <cell r="D51260"/>
        </row>
        <row r="51261">
          <cell r="D51261"/>
        </row>
        <row r="51262">
          <cell r="D51262"/>
        </row>
        <row r="51263">
          <cell r="D51263"/>
        </row>
        <row r="51264">
          <cell r="D51264"/>
        </row>
        <row r="51265">
          <cell r="D51265"/>
        </row>
        <row r="51266">
          <cell r="D51266"/>
        </row>
        <row r="51267">
          <cell r="D51267"/>
        </row>
        <row r="51268">
          <cell r="D51268"/>
        </row>
        <row r="51269">
          <cell r="D51269"/>
        </row>
        <row r="51270">
          <cell r="D51270"/>
        </row>
        <row r="51271">
          <cell r="D51271"/>
        </row>
        <row r="51272">
          <cell r="D51272"/>
        </row>
        <row r="51273">
          <cell r="D51273"/>
        </row>
        <row r="51274">
          <cell r="D51274"/>
        </row>
        <row r="51275">
          <cell r="D51275"/>
        </row>
        <row r="51276">
          <cell r="D51276"/>
        </row>
        <row r="51277">
          <cell r="D51277"/>
        </row>
        <row r="51278">
          <cell r="D51278"/>
        </row>
        <row r="51279">
          <cell r="D51279"/>
        </row>
        <row r="51280">
          <cell r="D51280"/>
        </row>
        <row r="51281">
          <cell r="D51281"/>
        </row>
        <row r="51282">
          <cell r="D51282"/>
        </row>
        <row r="51283">
          <cell r="D51283"/>
        </row>
        <row r="51284">
          <cell r="D51284"/>
        </row>
        <row r="51285">
          <cell r="D51285"/>
        </row>
        <row r="51286">
          <cell r="D51286"/>
        </row>
        <row r="51287">
          <cell r="D51287"/>
        </row>
        <row r="51288">
          <cell r="D51288"/>
        </row>
        <row r="51289">
          <cell r="D51289"/>
        </row>
        <row r="51290">
          <cell r="D51290"/>
        </row>
        <row r="51291">
          <cell r="D51291"/>
        </row>
        <row r="51292">
          <cell r="D51292"/>
        </row>
        <row r="51293">
          <cell r="D51293"/>
        </row>
        <row r="51294">
          <cell r="D51294"/>
        </row>
        <row r="51295">
          <cell r="D51295"/>
        </row>
        <row r="51296">
          <cell r="D51296"/>
        </row>
        <row r="51297">
          <cell r="D51297"/>
        </row>
        <row r="51298">
          <cell r="D51298"/>
        </row>
        <row r="51299">
          <cell r="D51299"/>
        </row>
        <row r="51300">
          <cell r="D51300"/>
        </row>
        <row r="51301">
          <cell r="D51301"/>
        </row>
        <row r="51302">
          <cell r="D51302"/>
        </row>
        <row r="51303">
          <cell r="D51303"/>
        </row>
        <row r="51304">
          <cell r="D51304"/>
        </row>
        <row r="51305">
          <cell r="D51305"/>
        </row>
        <row r="51306">
          <cell r="D51306"/>
        </row>
        <row r="51307">
          <cell r="D51307"/>
        </row>
        <row r="51308">
          <cell r="D51308"/>
        </row>
        <row r="51309">
          <cell r="D51309"/>
        </row>
        <row r="51310">
          <cell r="D51310"/>
        </row>
        <row r="51311">
          <cell r="D51311"/>
        </row>
        <row r="51312">
          <cell r="D51312"/>
        </row>
        <row r="51313">
          <cell r="D51313"/>
        </row>
        <row r="51314">
          <cell r="D51314"/>
        </row>
        <row r="51315">
          <cell r="D51315"/>
        </row>
        <row r="51316">
          <cell r="D51316"/>
        </row>
        <row r="51317">
          <cell r="D51317"/>
        </row>
        <row r="51318">
          <cell r="D51318"/>
        </row>
        <row r="51319">
          <cell r="D51319"/>
        </row>
        <row r="51320">
          <cell r="D51320"/>
        </row>
        <row r="51321">
          <cell r="D51321"/>
        </row>
        <row r="51322">
          <cell r="D51322"/>
        </row>
        <row r="51323">
          <cell r="D51323"/>
        </row>
        <row r="51324">
          <cell r="D51324"/>
        </row>
        <row r="51325">
          <cell r="D51325"/>
        </row>
        <row r="51326">
          <cell r="D51326"/>
        </row>
        <row r="51327">
          <cell r="D51327"/>
        </row>
        <row r="51328">
          <cell r="D51328"/>
        </row>
        <row r="51329">
          <cell r="D51329"/>
        </row>
        <row r="51330">
          <cell r="D51330"/>
        </row>
        <row r="51331">
          <cell r="D51331"/>
        </row>
        <row r="51332">
          <cell r="D51332"/>
        </row>
        <row r="51333">
          <cell r="D51333"/>
        </row>
        <row r="51334">
          <cell r="D51334"/>
        </row>
        <row r="51335">
          <cell r="D51335"/>
        </row>
        <row r="51336">
          <cell r="D51336"/>
        </row>
        <row r="51337">
          <cell r="D51337"/>
        </row>
        <row r="51338">
          <cell r="D51338"/>
        </row>
        <row r="51339">
          <cell r="D51339"/>
        </row>
        <row r="51340">
          <cell r="D51340"/>
        </row>
        <row r="51341">
          <cell r="D51341"/>
        </row>
        <row r="51342">
          <cell r="D51342"/>
        </row>
        <row r="51343">
          <cell r="D51343"/>
        </row>
        <row r="51344">
          <cell r="D51344"/>
        </row>
        <row r="51345">
          <cell r="D51345"/>
        </row>
        <row r="51346">
          <cell r="D51346"/>
        </row>
        <row r="51347">
          <cell r="D51347"/>
        </row>
        <row r="51348">
          <cell r="D51348"/>
        </row>
        <row r="51349">
          <cell r="D51349"/>
        </row>
        <row r="51350">
          <cell r="D51350"/>
        </row>
        <row r="51351">
          <cell r="D51351"/>
        </row>
        <row r="51352">
          <cell r="D51352"/>
        </row>
        <row r="51353">
          <cell r="D51353"/>
        </row>
        <row r="51354">
          <cell r="D51354"/>
        </row>
        <row r="51355">
          <cell r="D51355"/>
        </row>
        <row r="51356">
          <cell r="D51356"/>
        </row>
        <row r="51357">
          <cell r="D51357"/>
        </row>
        <row r="51358">
          <cell r="D51358"/>
        </row>
        <row r="51359">
          <cell r="D51359"/>
        </row>
        <row r="51360">
          <cell r="D51360"/>
        </row>
        <row r="51361">
          <cell r="D51361"/>
        </row>
        <row r="51362">
          <cell r="D51362"/>
        </row>
        <row r="51363">
          <cell r="D51363"/>
        </row>
        <row r="51364">
          <cell r="D51364"/>
        </row>
        <row r="51365">
          <cell r="D51365"/>
        </row>
        <row r="51366">
          <cell r="D51366"/>
        </row>
        <row r="51367">
          <cell r="D51367"/>
        </row>
        <row r="51368">
          <cell r="D51368"/>
        </row>
        <row r="51369">
          <cell r="D51369"/>
        </row>
        <row r="51370">
          <cell r="D51370"/>
        </row>
        <row r="51371">
          <cell r="D51371"/>
        </row>
        <row r="51372">
          <cell r="D51372"/>
        </row>
        <row r="51373">
          <cell r="D51373"/>
        </row>
        <row r="51374">
          <cell r="D51374"/>
        </row>
        <row r="51375">
          <cell r="D51375"/>
        </row>
        <row r="51376">
          <cell r="D51376"/>
        </row>
        <row r="51377">
          <cell r="D51377"/>
        </row>
        <row r="51378">
          <cell r="D51378"/>
        </row>
        <row r="51379">
          <cell r="D51379"/>
        </row>
        <row r="51380">
          <cell r="D51380"/>
        </row>
        <row r="51381">
          <cell r="D51381"/>
        </row>
        <row r="51382">
          <cell r="D51382"/>
        </row>
        <row r="51383">
          <cell r="D51383"/>
        </row>
        <row r="51384">
          <cell r="D51384"/>
        </row>
        <row r="51385">
          <cell r="D51385"/>
        </row>
        <row r="51386">
          <cell r="D51386"/>
        </row>
        <row r="51387">
          <cell r="D51387"/>
        </row>
        <row r="51388">
          <cell r="D51388"/>
        </row>
        <row r="51389">
          <cell r="D51389"/>
        </row>
        <row r="51390">
          <cell r="D51390"/>
        </row>
        <row r="51391">
          <cell r="D51391"/>
        </row>
        <row r="51392">
          <cell r="D51392"/>
        </row>
        <row r="51393">
          <cell r="D51393"/>
        </row>
        <row r="51394">
          <cell r="D51394"/>
        </row>
        <row r="51395">
          <cell r="D51395"/>
        </row>
        <row r="51396">
          <cell r="D51396"/>
        </row>
        <row r="51397">
          <cell r="D51397"/>
        </row>
        <row r="51398">
          <cell r="D51398"/>
        </row>
        <row r="51399">
          <cell r="D51399"/>
        </row>
        <row r="51400">
          <cell r="D51400"/>
        </row>
        <row r="51401">
          <cell r="D51401"/>
        </row>
        <row r="51402">
          <cell r="D51402"/>
        </row>
        <row r="51403">
          <cell r="D51403"/>
        </row>
        <row r="51404">
          <cell r="D51404"/>
        </row>
        <row r="51405">
          <cell r="D51405"/>
        </row>
        <row r="51406">
          <cell r="D51406"/>
        </row>
        <row r="51407">
          <cell r="D51407"/>
        </row>
        <row r="51408">
          <cell r="D51408"/>
        </row>
        <row r="51409">
          <cell r="D51409"/>
        </row>
        <row r="51410">
          <cell r="D51410"/>
        </row>
        <row r="51411">
          <cell r="D51411"/>
        </row>
        <row r="51412">
          <cell r="D51412"/>
        </row>
        <row r="51413">
          <cell r="D51413"/>
        </row>
        <row r="51414">
          <cell r="D51414"/>
        </row>
        <row r="51415">
          <cell r="D51415"/>
        </row>
        <row r="51416">
          <cell r="D51416"/>
        </row>
        <row r="51417">
          <cell r="D51417"/>
        </row>
        <row r="51418">
          <cell r="D51418"/>
        </row>
        <row r="51419">
          <cell r="D51419"/>
        </row>
        <row r="51420">
          <cell r="D51420"/>
        </row>
        <row r="51421">
          <cell r="D51421"/>
        </row>
        <row r="51422">
          <cell r="D51422"/>
        </row>
        <row r="51423">
          <cell r="D51423"/>
        </row>
        <row r="51424">
          <cell r="D51424"/>
        </row>
        <row r="51425">
          <cell r="D51425"/>
        </row>
        <row r="51426">
          <cell r="D51426"/>
        </row>
        <row r="51427">
          <cell r="D51427"/>
        </row>
        <row r="51428">
          <cell r="D51428"/>
        </row>
        <row r="51429">
          <cell r="D51429"/>
        </row>
        <row r="51430">
          <cell r="D51430"/>
        </row>
        <row r="51431">
          <cell r="D51431"/>
        </row>
        <row r="51432">
          <cell r="D51432"/>
        </row>
        <row r="51433">
          <cell r="D51433"/>
        </row>
        <row r="51434">
          <cell r="D51434"/>
        </row>
        <row r="51435">
          <cell r="D51435"/>
        </row>
        <row r="51436">
          <cell r="D51436"/>
        </row>
        <row r="51437">
          <cell r="D51437"/>
        </row>
        <row r="51438">
          <cell r="D51438"/>
        </row>
        <row r="51439">
          <cell r="D51439"/>
        </row>
        <row r="51440">
          <cell r="D51440"/>
        </row>
        <row r="51441">
          <cell r="D51441"/>
        </row>
        <row r="51442">
          <cell r="D51442"/>
        </row>
        <row r="51443">
          <cell r="D51443"/>
        </row>
        <row r="51444">
          <cell r="D51444"/>
        </row>
        <row r="51445">
          <cell r="D51445"/>
        </row>
        <row r="51446">
          <cell r="D51446"/>
        </row>
        <row r="51447">
          <cell r="D51447"/>
        </row>
        <row r="51448">
          <cell r="D51448"/>
        </row>
        <row r="51449">
          <cell r="D51449"/>
        </row>
        <row r="51450">
          <cell r="D51450"/>
        </row>
        <row r="51451">
          <cell r="D51451"/>
        </row>
        <row r="51452">
          <cell r="D51452"/>
        </row>
        <row r="51453">
          <cell r="D51453"/>
        </row>
        <row r="51454">
          <cell r="D51454"/>
        </row>
        <row r="51455">
          <cell r="D51455"/>
        </row>
        <row r="51456">
          <cell r="D51456"/>
        </row>
        <row r="51457">
          <cell r="D51457"/>
        </row>
        <row r="51458">
          <cell r="D51458"/>
        </row>
        <row r="51459">
          <cell r="D51459"/>
        </row>
        <row r="51460">
          <cell r="D51460"/>
        </row>
        <row r="51461">
          <cell r="D51461"/>
        </row>
        <row r="51462">
          <cell r="D51462"/>
        </row>
        <row r="51463">
          <cell r="D51463"/>
        </row>
        <row r="51464">
          <cell r="D51464"/>
        </row>
        <row r="51465">
          <cell r="D51465"/>
        </row>
        <row r="51466">
          <cell r="D51466"/>
        </row>
        <row r="51467">
          <cell r="D51467"/>
        </row>
        <row r="51468">
          <cell r="D51468"/>
        </row>
        <row r="51469">
          <cell r="D51469"/>
        </row>
        <row r="51470">
          <cell r="D51470"/>
        </row>
        <row r="51471">
          <cell r="D51471"/>
        </row>
        <row r="51472">
          <cell r="D51472"/>
        </row>
        <row r="51473">
          <cell r="D51473"/>
        </row>
        <row r="51474">
          <cell r="D51474"/>
        </row>
        <row r="51475">
          <cell r="D51475"/>
        </row>
        <row r="51476">
          <cell r="D51476"/>
        </row>
        <row r="51477">
          <cell r="D51477"/>
        </row>
        <row r="51478">
          <cell r="D51478"/>
        </row>
        <row r="51479">
          <cell r="D51479"/>
        </row>
        <row r="51480">
          <cell r="D51480"/>
        </row>
        <row r="51481">
          <cell r="D51481"/>
        </row>
        <row r="51482">
          <cell r="D51482"/>
        </row>
        <row r="51483">
          <cell r="D51483"/>
        </row>
        <row r="51484">
          <cell r="D51484"/>
        </row>
        <row r="51485">
          <cell r="D51485"/>
        </row>
        <row r="51486">
          <cell r="D51486"/>
        </row>
        <row r="51487">
          <cell r="D51487"/>
        </row>
        <row r="51488">
          <cell r="D51488"/>
        </row>
        <row r="51489">
          <cell r="D51489"/>
        </row>
        <row r="51490">
          <cell r="D51490"/>
        </row>
        <row r="51491">
          <cell r="D51491"/>
        </row>
        <row r="51492">
          <cell r="D51492"/>
        </row>
        <row r="51493">
          <cell r="D51493"/>
        </row>
        <row r="51494">
          <cell r="D51494"/>
        </row>
        <row r="51495">
          <cell r="D51495"/>
        </row>
        <row r="51496">
          <cell r="D51496"/>
        </row>
        <row r="51497">
          <cell r="D51497"/>
        </row>
        <row r="51498">
          <cell r="D51498"/>
        </row>
        <row r="51499">
          <cell r="D51499"/>
        </row>
        <row r="51500">
          <cell r="D51500"/>
        </row>
        <row r="51501">
          <cell r="D51501"/>
        </row>
        <row r="51502">
          <cell r="D51502"/>
        </row>
        <row r="51503">
          <cell r="D51503"/>
        </row>
        <row r="51504">
          <cell r="D51504"/>
        </row>
        <row r="51505">
          <cell r="D51505"/>
        </row>
        <row r="51506">
          <cell r="D51506"/>
        </row>
        <row r="51507">
          <cell r="D51507"/>
        </row>
        <row r="51508">
          <cell r="D51508"/>
        </row>
        <row r="51509">
          <cell r="D51509"/>
        </row>
        <row r="51510">
          <cell r="D51510"/>
        </row>
        <row r="51511">
          <cell r="D51511"/>
        </row>
        <row r="51512">
          <cell r="D51512"/>
        </row>
        <row r="51513">
          <cell r="D51513"/>
        </row>
        <row r="51514">
          <cell r="D51514"/>
        </row>
        <row r="51515">
          <cell r="D51515"/>
        </row>
        <row r="51516">
          <cell r="D51516"/>
        </row>
        <row r="51517">
          <cell r="D51517"/>
        </row>
        <row r="51518">
          <cell r="D51518"/>
        </row>
        <row r="51519">
          <cell r="D51519"/>
        </row>
        <row r="51520">
          <cell r="D51520"/>
        </row>
        <row r="51521">
          <cell r="D51521"/>
        </row>
        <row r="51522">
          <cell r="D51522"/>
        </row>
        <row r="51523">
          <cell r="D51523"/>
        </row>
        <row r="51524">
          <cell r="D51524"/>
        </row>
        <row r="51525">
          <cell r="D51525"/>
        </row>
        <row r="51526">
          <cell r="D51526"/>
        </row>
        <row r="51527">
          <cell r="D51527"/>
        </row>
        <row r="51528">
          <cell r="D51528"/>
        </row>
        <row r="51529">
          <cell r="D51529"/>
        </row>
        <row r="51530">
          <cell r="D51530"/>
        </row>
        <row r="51531">
          <cell r="D51531"/>
        </row>
        <row r="51532">
          <cell r="D51532"/>
        </row>
        <row r="51533">
          <cell r="D51533"/>
        </row>
        <row r="51534">
          <cell r="D51534"/>
        </row>
        <row r="51535">
          <cell r="D51535"/>
        </row>
        <row r="51536">
          <cell r="D51536"/>
        </row>
        <row r="51537">
          <cell r="D51537"/>
        </row>
        <row r="51538">
          <cell r="D51538"/>
        </row>
        <row r="51539">
          <cell r="D51539"/>
        </row>
        <row r="51540">
          <cell r="D51540"/>
        </row>
        <row r="51541">
          <cell r="D51541"/>
        </row>
        <row r="51542">
          <cell r="D51542"/>
        </row>
        <row r="51543">
          <cell r="D51543"/>
        </row>
        <row r="51544">
          <cell r="D51544"/>
        </row>
        <row r="51545">
          <cell r="D51545"/>
        </row>
        <row r="51546">
          <cell r="D51546"/>
        </row>
        <row r="51547">
          <cell r="D51547"/>
        </row>
        <row r="51548">
          <cell r="D51548"/>
        </row>
        <row r="51549">
          <cell r="D51549"/>
        </row>
        <row r="51550">
          <cell r="D51550"/>
        </row>
        <row r="51551">
          <cell r="D51551"/>
        </row>
        <row r="51552">
          <cell r="D51552"/>
        </row>
        <row r="51553">
          <cell r="D51553"/>
        </row>
        <row r="51554">
          <cell r="D51554"/>
        </row>
        <row r="51555">
          <cell r="D51555"/>
        </row>
        <row r="51556">
          <cell r="D51556"/>
        </row>
        <row r="51557">
          <cell r="D51557"/>
        </row>
        <row r="51558">
          <cell r="D51558"/>
        </row>
        <row r="51559">
          <cell r="D51559"/>
        </row>
        <row r="51560">
          <cell r="D51560"/>
        </row>
        <row r="51561">
          <cell r="D51561"/>
        </row>
        <row r="51562">
          <cell r="D51562"/>
        </row>
        <row r="51563">
          <cell r="D51563"/>
        </row>
        <row r="51564">
          <cell r="D51564"/>
        </row>
        <row r="51565">
          <cell r="D51565"/>
        </row>
        <row r="51566">
          <cell r="D51566"/>
        </row>
        <row r="51567">
          <cell r="D51567"/>
        </row>
        <row r="51568">
          <cell r="D51568"/>
        </row>
        <row r="51569">
          <cell r="D51569"/>
        </row>
        <row r="51570">
          <cell r="D51570"/>
        </row>
        <row r="51571">
          <cell r="D51571"/>
        </row>
        <row r="51572">
          <cell r="D51572"/>
        </row>
        <row r="51573">
          <cell r="D51573"/>
        </row>
        <row r="51574">
          <cell r="D51574"/>
        </row>
        <row r="51575">
          <cell r="D51575"/>
        </row>
        <row r="51576">
          <cell r="D51576"/>
        </row>
        <row r="51577">
          <cell r="D51577"/>
        </row>
        <row r="51578">
          <cell r="D51578"/>
        </row>
        <row r="51579">
          <cell r="D51579"/>
        </row>
        <row r="51580">
          <cell r="D51580"/>
        </row>
        <row r="51581">
          <cell r="D51581"/>
        </row>
        <row r="51582">
          <cell r="D51582"/>
        </row>
        <row r="51583">
          <cell r="D51583"/>
        </row>
        <row r="51584">
          <cell r="D51584"/>
        </row>
        <row r="51585">
          <cell r="D51585"/>
        </row>
        <row r="51586">
          <cell r="D51586"/>
        </row>
        <row r="51587">
          <cell r="D51587"/>
        </row>
        <row r="51588">
          <cell r="D51588"/>
        </row>
        <row r="51589">
          <cell r="D51589"/>
        </row>
        <row r="51590">
          <cell r="D51590"/>
        </row>
        <row r="51591">
          <cell r="D51591"/>
        </row>
        <row r="51592">
          <cell r="D51592"/>
        </row>
        <row r="51593">
          <cell r="D51593"/>
        </row>
        <row r="51594">
          <cell r="D51594"/>
        </row>
        <row r="51595">
          <cell r="D51595"/>
        </row>
        <row r="51596">
          <cell r="D51596"/>
        </row>
        <row r="51597">
          <cell r="D51597"/>
        </row>
        <row r="51598">
          <cell r="D51598"/>
        </row>
        <row r="51599">
          <cell r="D51599"/>
        </row>
        <row r="51600">
          <cell r="D51600"/>
        </row>
        <row r="51601">
          <cell r="D51601"/>
        </row>
        <row r="51602">
          <cell r="D51602"/>
        </row>
        <row r="51603">
          <cell r="D51603"/>
        </row>
        <row r="51604">
          <cell r="D51604"/>
        </row>
        <row r="51605">
          <cell r="D51605"/>
        </row>
        <row r="51606">
          <cell r="D51606"/>
        </row>
        <row r="51607">
          <cell r="D51607"/>
        </row>
        <row r="51608">
          <cell r="D51608"/>
        </row>
        <row r="51609">
          <cell r="D51609"/>
        </row>
        <row r="51610">
          <cell r="D51610"/>
        </row>
        <row r="51611">
          <cell r="D51611"/>
        </row>
        <row r="51612">
          <cell r="D51612"/>
        </row>
        <row r="51613">
          <cell r="D51613"/>
        </row>
        <row r="51614">
          <cell r="D51614"/>
        </row>
        <row r="51615">
          <cell r="D51615"/>
        </row>
        <row r="51616">
          <cell r="D51616"/>
        </row>
        <row r="51617">
          <cell r="D51617"/>
        </row>
        <row r="51618">
          <cell r="D51618"/>
        </row>
        <row r="51619">
          <cell r="D51619"/>
        </row>
        <row r="51620">
          <cell r="D51620"/>
        </row>
        <row r="51621">
          <cell r="D51621"/>
        </row>
        <row r="51622">
          <cell r="D51622"/>
        </row>
        <row r="51623">
          <cell r="D51623"/>
        </row>
        <row r="51624">
          <cell r="D51624"/>
        </row>
        <row r="51625">
          <cell r="D51625"/>
        </row>
        <row r="51626">
          <cell r="D51626"/>
        </row>
        <row r="51627">
          <cell r="D51627"/>
        </row>
        <row r="51628">
          <cell r="D51628"/>
        </row>
        <row r="51629">
          <cell r="D51629"/>
        </row>
        <row r="51630">
          <cell r="D51630"/>
        </row>
        <row r="51631">
          <cell r="D51631"/>
        </row>
        <row r="51632">
          <cell r="D51632"/>
        </row>
        <row r="51633">
          <cell r="D51633"/>
        </row>
        <row r="51634">
          <cell r="D51634"/>
        </row>
        <row r="51635">
          <cell r="D51635"/>
        </row>
        <row r="51636">
          <cell r="D51636"/>
        </row>
        <row r="51637">
          <cell r="D51637"/>
        </row>
        <row r="51638">
          <cell r="D51638"/>
        </row>
        <row r="51639">
          <cell r="D51639"/>
        </row>
        <row r="51640">
          <cell r="D51640"/>
        </row>
        <row r="51641">
          <cell r="D51641"/>
        </row>
        <row r="51642">
          <cell r="D51642"/>
        </row>
        <row r="51643">
          <cell r="D51643"/>
        </row>
        <row r="51644">
          <cell r="D51644"/>
        </row>
        <row r="51645">
          <cell r="D51645"/>
        </row>
        <row r="51646">
          <cell r="D51646"/>
        </row>
        <row r="51647">
          <cell r="D51647"/>
        </row>
        <row r="51648">
          <cell r="D51648"/>
        </row>
        <row r="51649">
          <cell r="D51649"/>
        </row>
        <row r="51650">
          <cell r="D51650"/>
        </row>
        <row r="51651">
          <cell r="D51651"/>
        </row>
        <row r="51652">
          <cell r="D51652"/>
        </row>
        <row r="51653">
          <cell r="D51653"/>
        </row>
        <row r="51654">
          <cell r="D51654"/>
        </row>
        <row r="51655">
          <cell r="D51655"/>
        </row>
        <row r="51656">
          <cell r="D51656"/>
        </row>
        <row r="51657">
          <cell r="D51657"/>
        </row>
        <row r="51658">
          <cell r="D51658"/>
        </row>
        <row r="51659">
          <cell r="D51659"/>
        </row>
        <row r="51660">
          <cell r="D51660"/>
        </row>
        <row r="51661">
          <cell r="D51661"/>
        </row>
        <row r="51662">
          <cell r="D51662"/>
        </row>
        <row r="51663">
          <cell r="D51663"/>
        </row>
        <row r="51664">
          <cell r="D51664"/>
        </row>
        <row r="51665">
          <cell r="D51665"/>
        </row>
        <row r="51666">
          <cell r="D51666"/>
        </row>
        <row r="51667">
          <cell r="D51667"/>
        </row>
        <row r="51668">
          <cell r="D51668"/>
        </row>
        <row r="51669">
          <cell r="D51669"/>
        </row>
        <row r="51670">
          <cell r="D51670"/>
        </row>
        <row r="51671">
          <cell r="D51671"/>
        </row>
        <row r="51672">
          <cell r="D51672"/>
        </row>
        <row r="51673">
          <cell r="D51673"/>
        </row>
        <row r="51674">
          <cell r="D51674"/>
        </row>
        <row r="51675">
          <cell r="D51675"/>
        </row>
        <row r="51676">
          <cell r="D51676"/>
        </row>
        <row r="51677">
          <cell r="D51677"/>
        </row>
        <row r="51678">
          <cell r="D51678"/>
        </row>
        <row r="51679">
          <cell r="D51679"/>
        </row>
        <row r="51680">
          <cell r="D51680"/>
        </row>
        <row r="51681">
          <cell r="D51681"/>
        </row>
        <row r="51682">
          <cell r="D51682"/>
        </row>
        <row r="51683">
          <cell r="D51683"/>
        </row>
        <row r="51684">
          <cell r="D51684"/>
        </row>
        <row r="51685">
          <cell r="D51685"/>
        </row>
        <row r="51686">
          <cell r="D51686"/>
        </row>
        <row r="51687">
          <cell r="D51687"/>
        </row>
        <row r="51688">
          <cell r="D51688"/>
        </row>
        <row r="51689">
          <cell r="D51689"/>
        </row>
        <row r="51690">
          <cell r="D51690"/>
        </row>
        <row r="51691">
          <cell r="D51691"/>
        </row>
        <row r="51692">
          <cell r="D51692"/>
        </row>
        <row r="51693">
          <cell r="D51693"/>
        </row>
        <row r="51694">
          <cell r="D51694"/>
        </row>
        <row r="51695">
          <cell r="D51695"/>
        </row>
        <row r="51696">
          <cell r="D51696"/>
        </row>
        <row r="51697">
          <cell r="D51697"/>
        </row>
        <row r="51698">
          <cell r="D51698"/>
        </row>
        <row r="51699">
          <cell r="D51699"/>
        </row>
        <row r="51700">
          <cell r="D51700"/>
        </row>
        <row r="51701">
          <cell r="D51701"/>
        </row>
        <row r="51702">
          <cell r="D51702"/>
        </row>
        <row r="51703">
          <cell r="D51703"/>
        </row>
        <row r="51704">
          <cell r="D51704"/>
        </row>
        <row r="51705">
          <cell r="D51705"/>
        </row>
        <row r="51706">
          <cell r="D51706"/>
        </row>
        <row r="51707">
          <cell r="D51707"/>
        </row>
        <row r="51708">
          <cell r="D51708"/>
        </row>
        <row r="51709">
          <cell r="D51709"/>
        </row>
        <row r="51710">
          <cell r="D51710"/>
        </row>
        <row r="51711">
          <cell r="D51711"/>
        </row>
        <row r="51712">
          <cell r="D51712"/>
        </row>
        <row r="51713">
          <cell r="D51713"/>
        </row>
        <row r="51714">
          <cell r="D51714"/>
        </row>
        <row r="51715">
          <cell r="D51715"/>
        </row>
        <row r="51716">
          <cell r="D51716"/>
        </row>
        <row r="51717">
          <cell r="D51717"/>
        </row>
        <row r="51718">
          <cell r="D51718"/>
        </row>
        <row r="51719">
          <cell r="D51719"/>
        </row>
        <row r="51720">
          <cell r="D51720"/>
        </row>
        <row r="51721">
          <cell r="D51721"/>
        </row>
        <row r="51722">
          <cell r="D51722"/>
        </row>
        <row r="51723">
          <cell r="D51723"/>
        </row>
        <row r="51724">
          <cell r="D51724"/>
        </row>
        <row r="51725">
          <cell r="D51725"/>
        </row>
        <row r="51726">
          <cell r="D51726"/>
        </row>
        <row r="51727">
          <cell r="D51727"/>
        </row>
        <row r="51728">
          <cell r="D51728"/>
        </row>
        <row r="51729">
          <cell r="D51729"/>
        </row>
        <row r="51730">
          <cell r="D51730"/>
        </row>
        <row r="51731">
          <cell r="D51731"/>
        </row>
        <row r="51732">
          <cell r="D51732"/>
        </row>
        <row r="51733">
          <cell r="D51733"/>
        </row>
        <row r="51734">
          <cell r="D51734"/>
        </row>
        <row r="51735">
          <cell r="D51735"/>
        </row>
        <row r="51736">
          <cell r="D51736"/>
        </row>
        <row r="51737">
          <cell r="D51737"/>
        </row>
        <row r="51738">
          <cell r="D51738"/>
        </row>
        <row r="51739">
          <cell r="D51739"/>
        </row>
        <row r="51740">
          <cell r="D51740"/>
        </row>
        <row r="51741">
          <cell r="D51741"/>
        </row>
        <row r="51742">
          <cell r="D51742"/>
        </row>
        <row r="51743">
          <cell r="D51743"/>
        </row>
        <row r="51744">
          <cell r="D51744"/>
        </row>
        <row r="51745">
          <cell r="D51745"/>
        </row>
        <row r="51746">
          <cell r="D51746"/>
        </row>
        <row r="51747">
          <cell r="D51747"/>
        </row>
        <row r="51748">
          <cell r="D51748"/>
        </row>
        <row r="51749">
          <cell r="D51749"/>
        </row>
        <row r="51750">
          <cell r="D51750"/>
        </row>
        <row r="51751">
          <cell r="D51751"/>
        </row>
        <row r="51752">
          <cell r="D51752"/>
        </row>
        <row r="51753">
          <cell r="D51753"/>
        </row>
        <row r="51754">
          <cell r="D51754"/>
        </row>
        <row r="51755">
          <cell r="D51755"/>
        </row>
        <row r="51756">
          <cell r="D51756"/>
        </row>
        <row r="51757">
          <cell r="D51757"/>
        </row>
        <row r="51758">
          <cell r="D51758"/>
        </row>
        <row r="51759">
          <cell r="D51759"/>
        </row>
        <row r="51760">
          <cell r="D51760"/>
        </row>
        <row r="51761">
          <cell r="D51761"/>
        </row>
        <row r="51762">
          <cell r="D51762"/>
        </row>
        <row r="51763">
          <cell r="D51763"/>
        </row>
        <row r="51764">
          <cell r="D51764"/>
        </row>
        <row r="51765">
          <cell r="D51765"/>
        </row>
        <row r="51766">
          <cell r="D51766"/>
        </row>
        <row r="51767">
          <cell r="D51767"/>
        </row>
        <row r="51768">
          <cell r="D51768"/>
        </row>
        <row r="51769">
          <cell r="D51769"/>
        </row>
        <row r="51770">
          <cell r="D51770"/>
        </row>
        <row r="51771">
          <cell r="D51771"/>
        </row>
        <row r="51772">
          <cell r="D51772"/>
        </row>
        <row r="51773">
          <cell r="D51773"/>
        </row>
        <row r="51774">
          <cell r="D51774"/>
        </row>
        <row r="51775">
          <cell r="D51775"/>
        </row>
        <row r="51776">
          <cell r="D51776"/>
        </row>
        <row r="51777">
          <cell r="D51777"/>
        </row>
        <row r="51778">
          <cell r="D51778"/>
        </row>
        <row r="51779">
          <cell r="D51779"/>
        </row>
        <row r="51780">
          <cell r="D51780"/>
        </row>
        <row r="51781">
          <cell r="D51781"/>
        </row>
        <row r="51782">
          <cell r="D51782"/>
        </row>
        <row r="51783">
          <cell r="D51783"/>
        </row>
        <row r="51784">
          <cell r="D51784"/>
        </row>
        <row r="51785">
          <cell r="D51785"/>
        </row>
        <row r="51786">
          <cell r="D51786"/>
        </row>
        <row r="51787">
          <cell r="D51787"/>
        </row>
        <row r="51788">
          <cell r="D51788"/>
        </row>
        <row r="51789">
          <cell r="D51789"/>
        </row>
        <row r="51790">
          <cell r="D51790"/>
        </row>
        <row r="51791">
          <cell r="D51791"/>
        </row>
        <row r="51792">
          <cell r="D51792"/>
        </row>
        <row r="51793">
          <cell r="D51793"/>
        </row>
        <row r="51794">
          <cell r="D51794"/>
        </row>
        <row r="51795">
          <cell r="D51795"/>
        </row>
        <row r="51796">
          <cell r="D51796"/>
        </row>
        <row r="51797">
          <cell r="D51797"/>
        </row>
        <row r="51798">
          <cell r="D51798"/>
        </row>
        <row r="51799">
          <cell r="D51799"/>
        </row>
        <row r="51800">
          <cell r="D51800"/>
        </row>
        <row r="51801">
          <cell r="D51801"/>
        </row>
        <row r="51802">
          <cell r="D51802"/>
        </row>
        <row r="51803">
          <cell r="D51803"/>
        </row>
        <row r="51804">
          <cell r="D51804"/>
        </row>
        <row r="51805">
          <cell r="D51805"/>
        </row>
        <row r="51806">
          <cell r="D51806"/>
        </row>
        <row r="51807">
          <cell r="D51807"/>
        </row>
        <row r="51808">
          <cell r="D51808"/>
        </row>
        <row r="51809">
          <cell r="D51809"/>
        </row>
        <row r="51810">
          <cell r="D51810"/>
        </row>
        <row r="51811">
          <cell r="D51811"/>
        </row>
        <row r="51812">
          <cell r="D51812"/>
        </row>
        <row r="51813">
          <cell r="D51813"/>
        </row>
        <row r="51814">
          <cell r="D51814"/>
        </row>
        <row r="51815">
          <cell r="D51815"/>
        </row>
        <row r="51816">
          <cell r="D51816"/>
        </row>
        <row r="51817">
          <cell r="D51817"/>
        </row>
        <row r="51818">
          <cell r="D51818"/>
        </row>
        <row r="51819">
          <cell r="D51819"/>
        </row>
        <row r="51820">
          <cell r="D51820"/>
        </row>
        <row r="51821">
          <cell r="D51821"/>
        </row>
        <row r="51822">
          <cell r="D51822"/>
        </row>
        <row r="51823">
          <cell r="D51823"/>
        </row>
        <row r="51824">
          <cell r="D51824"/>
        </row>
        <row r="51825">
          <cell r="D51825"/>
        </row>
        <row r="51826">
          <cell r="D51826"/>
        </row>
        <row r="51827">
          <cell r="D51827"/>
        </row>
        <row r="51828">
          <cell r="D51828"/>
        </row>
        <row r="51829">
          <cell r="D51829"/>
        </row>
        <row r="51830">
          <cell r="D51830"/>
        </row>
        <row r="51831">
          <cell r="D51831"/>
        </row>
        <row r="51832">
          <cell r="D51832"/>
        </row>
        <row r="51833">
          <cell r="D51833"/>
        </row>
        <row r="51834">
          <cell r="D51834"/>
        </row>
        <row r="51835">
          <cell r="D51835"/>
        </row>
        <row r="51836">
          <cell r="D51836"/>
        </row>
        <row r="51837">
          <cell r="D51837"/>
        </row>
        <row r="51838">
          <cell r="D51838"/>
        </row>
        <row r="51839">
          <cell r="D51839"/>
        </row>
        <row r="51840">
          <cell r="D51840"/>
        </row>
        <row r="51841">
          <cell r="D51841"/>
        </row>
        <row r="51842">
          <cell r="D51842"/>
        </row>
        <row r="51843">
          <cell r="D51843"/>
        </row>
        <row r="51844">
          <cell r="D51844"/>
        </row>
        <row r="51845">
          <cell r="D51845"/>
        </row>
        <row r="51846">
          <cell r="D51846"/>
        </row>
        <row r="51847">
          <cell r="D51847"/>
        </row>
        <row r="51848">
          <cell r="D51848"/>
        </row>
        <row r="51849">
          <cell r="D51849"/>
        </row>
        <row r="51850">
          <cell r="D51850"/>
        </row>
        <row r="51851">
          <cell r="D51851"/>
        </row>
        <row r="51852">
          <cell r="D51852"/>
        </row>
        <row r="51853">
          <cell r="D51853"/>
        </row>
        <row r="51854">
          <cell r="D51854"/>
        </row>
        <row r="51855">
          <cell r="D51855"/>
        </row>
        <row r="51856">
          <cell r="D51856"/>
        </row>
        <row r="51857">
          <cell r="D51857"/>
        </row>
        <row r="51858">
          <cell r="D51858"/>
        </row>
        <row r="51859">
          <cell r="D51859"/>
        </row>
        <row r="51860">
          <cell r="D51860"/>
        </row>
        <row r="51861">
          <cell r="D51861"/>
        </row>
        <row r="51862">
          <cell r="D51862"/>
        </row>
        <row r="51863">
          <cell r="D51863"/>
        </row>
        <row r="51864">
          <cell r="D51864"/>
        </row>
        <row r="51865">
          <cell r="D51865"/>
        </row>
        <row r="51866">
          <cell r="D51866"/>
        </row>
        <row r="51867">
          <cell r="D51867"/>
        </row>
        <row r="51868">
          <cell r="D51868"/>
        </row>
        <row r="51869">
          <cell r="D51869"/>
        </row>
        <row r="51870">
          <cell r="D51870"/>
        </row>
        <row r="51871">
          <cell r="D51871"/>
        </row>
        <row r="51872">
          <cell r="D51872"/>
        </row>
        <row r="51873">
          <cell r="D51873"/>
        </row>
        <row r="51874">
          <cell r="D51874"/>
        </row>
        <row r="51875">
          <cell r="D51875"/>
        </row>
        <row r="51876">
          <cell r="D51876"/>
        </row>
        <row r="51877">
          <cell r="D51877"/>
        </row>
        <row r="51878">
          <cell r="D51878"/>
        </row>
        <row r="51879">
          <cell r="D51879"/>
        </row>
        <row r="51880">
          <cell r="D51880"/>
        </row>
        <row r="51881">
          <cell r="D51881"/>
        </row>
        <row r="51882">
          <cell r="D51882"/>
        </row>
        <row r="51883">
          <cell r="D51883"/>
        </row>
        <row r="51884">
          <cell r="D51884"/>
        </row>
        <row r="51885">
          <cell r="D51885"/>
        </row>
        <row r="51886">
          <cell r="D51886"/>
        </row>
        <row r="51887">
          <cell r="D51887"/>
        </row>
        <row r="51888">
          <cell r="D51888"/>
        </row>
        <row r="51889">
          <cell r="D51889"/>
        </row>
        <row r="51890">
          <cell r="D51890"/>
        </row>
        <row r="51891">
          <cell r="D51891"/>
        </row>
        <row r="51892">
          <cell r="D51892"/>
        </row>
        <row r="51893">
          <cell r="D51893"/>
        </row>
        <row r="51894">
          <cell r="D51894"/>
        </row>
        <row r="51895">
          <cell r="D51895"/>
        </row>
        <row r="51896">
          <cell r="D51896"/>
        </row>
        <row r="51897">
          <cell r="D51897"/>
        </row>
        <row r="51898">
          <cell r="D51898"/>
        </row>
        <row r="51899">
          <cell r="D51899"/>
        </row>
        <row r="51900">
          <cell r="D51900"/>
        </row>
        <row r="51901">
          <cell r="D51901"/>
        </row>
        <row r="51902">
          <cell r="D51902"/>
        </row>
        <row r="51903">
          <cell r="D51903"/>
        </row>
        <row r="51904">
          <cell r="D51904"/>
        </row>
        <row r="51905">
          <cell r="D51905"/>
        </row>
        <row r="51906">
          <cell r="D51906"/>
        </row>
        <row r="51907">
          <cell r="D51907"/>
        </row>
        <row r="51908">
          <cell r="D51908"/>
        </row>
        <row r="51909">
          <cell r="D51909"/>
        </row>
        <row r="51910">
          <cell r="D51910"/>
        </row>
        <row r="51911">
          <cell r="D51911"/>
        </row>
        <row r="51912">
          <cell r="D51912"/>
        </row>
        <row r="51913">
          <cell r="D51913"/>
        </row>
        <row r="51914">
          <cell r="D51914"/>
        </row>
        <row r="51915">
          <cell r="D51915"/>
        </row>
        <row r="51916">
          <cell r="D51916"/>
        </row>
        <row r="51917">
          <cell r="D51917"/>
        </row>
        <row r="51918">
          <cell r="D51918"/>
        </row>
        <row r="51919">
          <cell r="D51919"/>
        </row>
        <row r="51920">
          <cell r="D51920"/>
        </row>
        <row r="51921">
          <cell r="D51921"/>
        </row>
        <row r="51922">
          <cell r="D51922"/>
        </row>
        <row r="51923">
          <cell r="D51923"/>
        </row>
        <row r="51924">
          <cell r="D51924"/>
        </row>
        <row r="51925">
          <cell r="D51925"/>
        </row>
        <row r="51926">
          <cell r="D51926"/>
        </row>
        <row r="51927">
          <cell r="D51927"/>
        </row>
        <row r="51928">
          <cell r="D51928"/>
        </row>
        <row r="51929">
          <cell r="D51929"/>
        </row>
        <row r="51930">
          <cell r="D51930"/>
        </row>
        <row r="51931">
          <cell r="D51931"/>
        </row>
        <row r="51932">
          <cell r="D51932"/>
        </row>
        <row r="51933">
          <cell r="D51933"/>
        </row>
        <row r="51934">
          <cell r="D51934"/>
        </row>
        <row r="51935">
          <cell r="D51935"/>
        </row>
        <row r="51936">
          <cell r="D51936"/>
        </row>
        <row r="51937">
          <cell r="D51937"/>
        </row>
        <row r="51938">
          <cell r="D51938"/>
        </row>
        <row r="51939">
          <cell r="D51939"/>
        </row>
        <row r="51940">
          <cell r="D51940"/>
        </row>
        <row r="51941">
          <cell r="D51941"/>
        </row>
        <row r="51942">
          <cell r="D51942"/>
        </row>
        <row r="51943">
          <cell r="D51943"/>
        </row>
        <row r="51944">
          <cell r="D51944"/>
        </row>
        <row r="51945">
          <cell r="D51945"/>
        </row>
        <row r="51946">
          <cell r="D51946"/>
        </row>
        <row r="51947">
          <cell r="D51947"/>
        </row>
        <row r="51948">
          <cell r="D51948"/>
        </row>
        <row r="51949">
          <cell r="D51949"/>
        </row>
        <row r="51950">
          <cell r="D51950"/>
        </row>
        <row r="51951">
          <cell r="D51951"/>
        </row>
        <row r="51952">
          <cell r="D51952"/>
        </row>
        <row r="51953">
          <cell r="D51953"/>
        </row>
        <row r="51954">
          <cell r="D51954"/>
        </row>
        <row r="51955">
          <cell r="D51955"/>
        </row>
        <row r="51956">
          <cell r="D51956"/>
        </row>
        <row r="51957">
          <cell r="D51957"/>
        </row>
        <row r="51958">
          <cell r="D51958"/>
        </row>
        <row r="51959">
          <cell r="D51959"/>
        </row>
        <row r="51960">
          <cell r="D51960"/>
        </row>
        <row r="51961">
          <cell r="D51961"/>
        </row>
        <row r="51962">
          <cell r="D51962"/>
        </row>
        <row r="51963">
          <cell r="D51963"/>
        </row>
        <row r="51964">
          <cell r="D51964"/>
        </row>
        <row r="51965">
          <cell r="D51965"/>
        </row>
        <row r="51966">
          <cell r="D51966"/>
        </row>
        <row r="51967">
          <cell r="D51967"/>
        </row>
        <row r="51968">
          <cell r="D51968"/>
        </row>
        <row r="51969">
          <cell r="D51969"/>
        </row>
        <row r="51970">
          <cell r="D51970"/>
        </row>
        <row r="51971">
          <cell r="D51971"/>
        </row>
        <row r="51972">
          <cell r="D51972"/>
        </row>
        <row r="51973">
          <cell r="D51973"/>
        </row>
        <row r="51974">
          <cell r="D51974"/>
        </row>
        <row r="51975">
          <cell r="D51975"/>
        </row>
        <row r="51976">
          <cell r="D51976"/>
        </row>
        <row r="51977">
          <cell r="D51977"/>
        </row>
        <row r="51978">
          <cell r="D51978"/>
        </row>
        <row r="51979">
          <cell r="D51979"/>
        </row>
        <row r="51980">
          <cell r="D51980"/>
        </row>
        <row r="51981">
          <cell r="D51981"/>
        </row>
        <row r="51982">
          <cell r="D51982"/>
        </row>
        <row r="51983">
          <cell r="D51983"/>
        </row>
        <row r="51984">
          <cell r="D51984"/>
        </row>
        <row r="51985">
          <cell r="D51985"/>
        </row>
        <row r="51986">
          <cell r="D51986"/>
        </row>
        <row r="51987">
          <cell r="D51987"/>
        </row>
        <row r="51988">
          <cell r="D51988"/>
        </row>
        <row r="51989">
          <cell r="D51989"/>
        </row>
        <row r="51990">
          <cell r="D51990"/>
        </row>
        <row r="51991">
          <cell r="D51991"/>
        </row>
        <row r="51992">
          <cell r="D51992"/>
        </row>
        <row r="51993">
          <cell r="D51993"/>
        </row>
        <row r="51994">
          <cell r="D51994"/>
        </row>
        <row r="51995">
          <cell r="D51995"/>
        </row>
        <row r="51996">
          <cell r="D51996"/>
        </row>
        <row r="51997">
          <cell r="D51997"/>
        </row>
        <row r="51998">
          <cell r="D51998"/>
        </row>
        <row r="51999">
          <cell r="D51999"/>
        </row>
        <row r="52000">
          <cell r="D52000"/>
        </row>
        <row r="52001">
          <cell r="D52001"/>
        </row>
        <row r="52002">
          <cell r="D52002"/>
        </row>
        <row r="52003">
          <cell r="D52003"/>
        </row>
        <row r="52004">
          <cell r="D52004"/>
        </row>
        <row r="52005">
          <cell r="D52005"/>
        </row>
        <row r="52006">
          <cell r="D52006"/>
        </row>
        <row r="52007">
          <cell r="D52007"/>
        </row>
        <row r="52008">
          <cell r="D52008"/>
        </row>
        <row r="52009">
          <cell r="D52009"/>
        </row>
        <row r="52010">
          <cell r="D52010"/>
        </row>
        <row r="52011">
          <cell r="D52011"/>
        </row>
        <row r="52012">
          <cell r="D52012"/>
        </row>
        <row r="52013">
          <cell r="D52013"/>
        </row>
        <row r="52014">
          <cell r="D52014"/>
        </row>
        <row r="52015">
          <cell r="D52015"/>
        </row>
        <row r="52016">
          <cell r="D52016"/>
        </row>
        <row r="52017">
          <cell r="D52017"/>
        </row>
        <row r="52018">
          <cell r="D52018"/>
        </row>
        <row r="52019">
          <cell r="D52019"/>
        </row>
        <row r="52020">
          <cell r="D52020"/>
        </row>
        <row r="52021">
          <cell r="D52021"/>
        </row>
        <row r="52022">
          <cell r="D52022"/>
        </row>
        <row r="52023">
          <cell r="D52023"/>
        </row>
        <row r="52024">
          <cell r="D52024"/>
        </row>
        <row r="52025">
          <cell r="D52025"/>
        </row>
        <row r="52026">
          <cell r="D52026"/>
        </row>
        <row r="52027">
          <cell r="D52027"/>
        </row>
        <row r="52028">
          <cell r="D52028"/>
        </row>
        <row r="52029">
          <cell r="D52029"/>
        </row>
        <row r="52030">
          <cell r="D52030"/>
        </row>
        <row r="52031">
          <cell r="D52031"/>
        </row>
        <row r="52032">
          <cell r="D52032"/>
        </row>
        <row r="52033">
          <cell r="D52033"/>
        </row>
        <row r="52034">
          <cell r="D52034"/>
        </row>
        <row r="52035">
          <cell r="D52035"/>
        </row>
        <row r="52036">
          <cell r="D52036"/>
        </row>
        <row r="52037">
          <cell r="D52037"/>
        </row>
        <row r="52038">
          <cell r="D52038"/>
        </row>
        <row r="52039">
          <cell r="D52039"/>
        </row>
        <row r="52040">
          <cell r="D52040"/>
        </row>
        <row r="52041">
          <cell r="D52041"/>
        </row>
        <row r="52042">
          <cell r="D52042"/>
        </row>
        <row r="52043">
          <cell r="D52043"/>
        </row>
        <row r="52044">
          <cell r="D52044"/>
        </row>
        <row r="52045">
          <cell r="D52045"/>
        </row>
        <row r="52046">
          <cell r="D52046"/>
        </row>
        <row r="52047">
          <cell r="D52047"/>
        </row>
        <row r="52048">
          <cell r="D52048"/>
        </row>
        <row r="52049">
          <cell r="D52049"/>
        </row>
        <row r="52050">
          <cell r="D52050"/>
        </row>
        <row r="52051">
          <cell r="D52051"/>
        </row>
        <row r="52052">
          <cell r="D52052"/>
        </row>
        <row r="52053">
          <cell r="D52053"/>
        </row>
        <row r="52054">
          <cell r="D52054"/>
        </row>
        <row r="52055">
          <cell r="D52055"/>
        </row>
        <row r="52056">
          <cell r="D52056"/>
        </row>
        <row r="52057">
          <cell r="D52057"/>
        </row>
        <row r="52058">
          <cell r="D52058"/>
        </row>
        <row r="52059">
          <cell r="D52059"/>
        </row>
        <row r="52060">
          <cell r="D52060"/>
        </row>
        <row r="52061">
          <cell r="D52061"/>
        </row>
        <row r="52062">
          <cell r="D52062"/>
        </row>
        <row r="52063">
          <cell r="D52063"/>
        </row>
        <row r="52064">
          <cell r="D52064"/>
        </row>
        <row r="52065">
          <cell r="D52065"/>
        </row>
        <row r="52066">
          <cell r="D52066"/>
        </row>
        <row r="52067">
          <cell r="D52067"/>
        </row>
        <row r="52068">
          <cell r="D52068"/>
        </row>
        <row r="52069">
          <cell r="D52069"/>
        </row>
        <row r="52070">
          <cell r="D52070"/>
        </row>
        <row r="52071">
          <cell r="D52071"/>
        </row>
        <row r="52072">
          <cell r="D52072"/>
        </row>
        <row r="52073">
          <cell r="D52073"/>
        </row>
        <row r="52074">
          <cell r="D52074"/>
        </row>
        <row r="52075">
          <cell r="D52075"/>
        </row>
        <row r="52076">
          <cell r="D52076"/>
        </row>
        <row r="52077">
          <cell r="D52077"/>
        </row>
        <row r="52078">
          <cell r="D52078"/>
        </row>
        <row r="52079">
          <cell r="D52079"/>
        </row>
        <row r="52080">
          <cell r="D52080"/>
        </row>
        <row r="52081">
          <cell r="D52081"/>
        </row>
        <row r="52082">
          <cell r="D52082"/>
        </row>
        <row r="52083">
          <cell r="D52083"/>
        </row>
        <row r="52084">
          <cell r="D52084"/>
        </row>
        <row r="52085">
          <cell r="D52085"/>
        </row>
        <row r="52086">
          <cell r="D52086"/>
        </row>
        <row r="52087">
          <cell r="D52087"/>
        </row>
        <row r="52088">
          <cell r="D52088"/>
        </row>
        <row r="52089">
          <cell r="D52089"/>
        </row>
        <row r="52090">
          <cell r="D52090"/>
        </row>
        <row r="52091">
          <cell r="D52091"/>
        </row>
        <row r="52092">
          <cell r="D52092"/>
        </row>
        <row r="52093">
          <cell r="D52093"/>
        </row>
        <row r="52094">
          <cell r="D52094"/>
        </row>
        <row r="52095">
          <cell r="D52095"/>
        </row>
        <row r="52096">
          <cell r="D52096"/>
        </row>
        <row r="52097">
          <cell r="D52097"/>
        </row>
        <row r="52098">
          <cell r="D52098"/>
        </row>
        <row r="52099">
          <cell r="D52099"/>
        </row>
        <row r="52100">
          <cell r="D52100"/>
        </row>
        <row r="52101">
          <cell r="D52101"/>
        </row>
        <row r="52102">
          <cell r="D52102"/>
        </row>
        <row r="52103">
          <cell r="D52103"/>
        </row>
        <row r="52104">
          <cell r="D52104"/>
        </row>
        <row r="52105">
          <cell r="D52105"/>
        </row>
        <row r="52106">
          <cell r="D52106"/>
        </row>
        <row r="52107">
          <cell r="D52107"/>
        </row>
        <row r="52108">
          <cell r="D52108"/>
        </row>
        <row r="52109">
          <cell r="D52109"/>
        </row>
        <row r="52110">
          <cell r="D52110"/>
        </row>
        <row r="52111">
          <cell r="D52111"/>
        </row>
        <row r="52112">
          <cell r="D52112"/>
        </row>
        <row r="52113">
          <cell r="D52113"/>
        </row>
        <row r="52114">
          <cell r="D52114"/>
        </row>
        <row r="52115">
          <cell r="D52115"/>
        </row>
        <row r="52116">
          <cell r="D52116"/>
        </row>
        <row r="52117">
          <cell r="D52117"/>
        </row>
        <row r="52118">
          <cell r="D52118"/>
        </row>
        <row r="52119">
          <cell r="D52119"/>
        </row>
        <row r="52120">
          <cell r="D52120"/>
        </row>
        <row r="52121">
          <cell r="D52121"/>
        </row>
        <row r="52122">
          <cell r="D52122"/>
        </row>
        <row r="52123">
          <cell r="D52123"/>
        </row>
        <row r="52124">
          <cell r="D52124"/>
        </row>
        <row r="52125">
          <cell r="D52125"/>
        </row>
        <row r="52126">
          <cell r="D52126"/>
        </row>
        <row r="52127">
          <cell r="D52127"/>
        </row>
        <row r="52128">
          <cell r="D52128"/>
        </row>
        <row r="52129">
          <cell r="D52129"/>
        </row>
        <row r="52130">
          <cell r="D52130"/>
        </row>
        <row r="52131">
          <cell r="D52131"/>
        </row>
        <row r="52132">
          <cell r="D52132"/>
        </row>
        <row r="52133">
          <cell r="D52133"/>
        </row>
        <row r="52134">
          <cell r="D52134"/>
        </row>
        <row r="52135">
          <cell r="D52135"/>
        </row>
        <row r="52136">
          <cell r="D52136"/>
        </row>
        <row r="52137">
          <cell r="D52137"/>
        </row>
        <row r="52138">
          <cell r="D52138"/>
        </row>
        <row r="52139">
          <cell r="D52139"/>
        </row>
        <row r="52140">
          <cell r="D52140"/>
        </row>
        <row r="52141">
          <cell r="D52141"/>
        </row>
        <row r="52142">
          <cell r="D52142"/>
        </row>
        <row r="52143">
          <cell r="D52143"/>
        </row>
        <row r="52144">
          <cell r="D52144"/>
        </row>
        <row r="52145">
          <cell r="D52145"/>
        </row>
        <row r="52146">
          <cell r="D52146"/>
        </row>
        <row r="52147">
          <cell r="D52147"/>
        </row>
        <row r="52148">
          <cell r="D52148"/>
        </row>
        <row r="52149">
          <cell r="D52149"/>
        </row>
        <row r="52150">
          <cell r="D52150"/>
        </row>
        <row r="52151">
          <cell r="D52151"/>
        </row>
        <row r="52152">
          <cell r="D52152"/>
        </row>
        <row r="52153">
          <cell r="D52153"/>
        </row>
        <row r="52154">
          <cell r="D52154"/>
        </row>
        <row r="52155">
          <cell r="D52155"/>
        </row>
        <row r="52156">
          <cell r="D52156"/>
        </row>
        <row r="52157">
          <cell r="D52157"/>
        </row>
        <row r="52158">
          <cell r="D52158"/>
        </row>
        <row r="52159">
          <cell r="D52159"/>
        </row>
        <row r="52160">
          <cell r="D52160"/>
        </row>
        <row r="52161">
          <cell r="D52161"/>
        </row>
        <row r="52162">
          <cell r="D52162"/>
        </row>
        <row r="52163">
          <cell r="D52163"/>
        </row>
        <row r="52164">
          <cell r="D52164"/>
        </row>
        <row r="52165">
          <cell r="D52165"/>
        </row>
        <row r="52166">
          <cell r="D52166"/>
        </row>
        <row r="52167">
          <cell r="D52167"/>
        </row>
        <row r="52168">
          <cell r="D52168"/>
        </row>
        <row r="52169">
          <cell r="D52169"/>
        </row>
        <row r="52170">
          <cell r="D52170"/>
        </row>
        <row r="52171">
          <cell r="D52171"/>
        </row>
        <row r="52172">
          <cell r="D52172"/>
        </row>
        <row r="52173">
          <cell r="D52173"/>
        </row>
        <row r="52174">
          <cell r="D52174"/>
        </row>
        <row r="52175">
          <cell r="D52175"/>
        </row>
        <row r="52176">
          <cell r="D52176"/>
        </row>
        <row r="52177">
          <cell r="D52177"/>
        </row>
        <row r="52178">
          <cell r="D52178"/>
        </row>
        <row r="52179">
          <cell r="D52179"/>
        </row>
        <row r="52180">
          <cell r="D52180"/>
        </row>
        <row r="52181">
          <cell r="D52181"/>
        </row>
        <row r="52182">
          <cell r="D52182"/>
        </row>
        <row r="52183">
          <cell r="D52183"/>
        </row>
        <row r="52184">
          <cell r="D52184"/>
        </row>
        <row r="52185">
          <cell r="D52185"/>
        </row>
        <row r="52186">
          <cell r="D52186"/>
        </row>
        <row r="52187">
          <cell r="D52187"/>
        </row>
        <row r="52188">
          <cell r="D52188"/>
        </row>
        <row r="52189">
          <cell r="D52189"/>
        </row>
        <row r="52190">
          <cell r="D52190"/>
        </row>
        <row r="52191">
          <cell r="D52191"/>
        </row>
        <row r="52192">
          <cell r="D52192"/>
        </row>
        <row r="52193">
          <cell r="D52193"/>
        </row>
        <row r="52194">
          <cell r="D52194"/>
        </row>
        <row r="52195">
          <cell r="D52195"/>
        </row>
        <row r="52196">
          <cell r="D52196"/>
        </row>
        <row r="52197">
          <cell r="D52197"/>
        </row>
        <row r="52198">
          <cell r="D52198"/>
        </row>
        <row r="52199">
          <cell r="D52199"/>
        </row>
        <row r="52200">
          <cell r="D52200"/>
        </row>
        <row r="52201">
          <cell r="D52201"/>
        </row>
        <row r="52202">
          <cell r="D52202"/>
        </row>
        <row r="52203">
          <cell r="D52203"/>
        </row>
        <row r="52204">
          <cell r="D52204"/>
        </row>
        <row r="52205">
          <cell r="D52205"/>
        </row>
        <row r="52206">
          <cell r="D52206"/>
        </row>
        <row r="52207">
          <cell r="D52207"/>
        </row>
        <row r="52208">
          <cell r="D52208"/>
        </row>
        <row r="52209">
          <cell r="D52209"/>
        </row>
        <row r="52210">
          <cell r="D52210"/>
        </row>
        <row r="52211">
          <cell r="D52211"/>
        </row>
        <row r="52212">
          <cell r="D52212"/>
        </row>
        <row r="52213">
          <cell r="D52213"/>
        </row>
        <row r="52214">
          <cell r="D52214"/>
        </row>
        <row r="52215">
          <cell r="D52215"/>
        </row>
        <row r="52216">
          <cell r="D52216"/>
        </row>
        <row r="52217">
          <cell r="D52217"/>
        </row>
        <row r="52218">
          <cell r="D52218"/>
        </row>
        <row r="52219">
          <cell r="D52219"/>
        </row>
        <row r="52220">
          <cell r="D52220"/>
        </row>
        <row r="52221">
          <cell r="D52221"/>
        </row>
        <row r="52222">
          <cell r="D52222"/>
        </row>
        <row r="52223">
          <cell r="D52223"/>
        </row>
        <row r="52224">
          <cell r="D52224"/>
        </row>
        <row r="52225">
          <cell r="D52225"/>
        </row>
        <row r="52226">
          <cell r="D52226"/>
        </row>
        <row r="52227">
          <cell r="D52227"/>
        </row>
        <row r="52228">
          <cell r="D52228"/>
        </row>
        <row r="52229">
          <cell r="D52229"/>
        </row>
        <row r="52230">
          <cell r="D52230"/>
        </row>
        <row r="52231">
          <cell r="D52231"/>
        </row>
        <row r="52232">
          <cell r="D52232"/>
        </row>
        <row r="52233">
          <cell r="D52233"/>
        </row>
        <row r="52234">
          <cell r="D52234"/>
        </row>
        <row r="52235">
          <cell r="D52235"/>
        </row>
        <row r="52236">
          <cell r="D52236"/>
        </row>
        <row r="52237">
          <cell r="D52237"/>
        </row>
        <row r="52238">
          <cell r="D52238"/>
        </row>
        <row r="52239">
          <cell r="D52239"/>
        </row>
        <row r="52240">
          <cell r="D52240"/>
        </row>
        <row r="52241">
          <cell r="D52241"/>
        </row>
        <row r="52242">
          <cell r="D52242"/>
        </row>
        <row r="52243">
          <cell r="D52243"/>
        </row>
        <row r="52244">
          <cell r="D52244"/>
        </row>
        <row r="52245">
          <cell r="D52245"/>
        </row>
        <row r="52246">
          <cell r="D52246"/>
        </row>
        <row r="52247">
          <cell r="D52247"/>
        </row>
        <row r="52248">
          <cell r="D52248"/>
        </row>
        <row r="52249">
          <cell r="D52249"/>
        </row>
        <row r="52250">
          <cell r="D52250"/>
        </row>
        <row r="52251">
          <cell r="D52251"/>
        </row>
        <row r="52252">
          <cell r="D52252"/>
        </row>
        <row r="52253">
          <cell r="D52253"/>
        </row>
        <row r="52254">
          <cell r="D52254"/>
        </row>
        <row r="52255">
          <cell r="D52255"/>
        </row>
        <row r="52256">
          <cell r="D52256"/>
        </row>
        <row r="52257">
          <cell r="D52257"/>
        </row>
        <row r="52258">
          <cell r="D52258"/>
        </row>
        <row r="52259">
          <cell r="D52259"/>
        </row>
        <row r="52260">
          <cell r="D52260"/>
        </row>
        <row r="52261">
          <cell r="D52261"/>
        </row>
        <row r="52262">
          <cell r="D52262"/>
        </row>
        <row r="52263">
          <cell r="D52263"/>
        </row>
        <row r="52264">
          <cell r="D52264"/>
        </row>
        <row r="52265">
          <cell r="D52265"/>
        </row>
        <row r="52266">
          <cell r="D52266"/>
        </row>
        <row r="52267">
          <cell r="D52267"/>
        </row>
        <row r="52268">
          <cell r="D52268"/>
        </row>
        <row r="52269">
          <cell r="D52269"/>
        </row>
        <row r="52270">
          <cell r="D52270"/>
        </row>
        <row r="52271">
          <cell r="D52271"/>
        </row>
        <row r="52272">
          <cell r="D52272"/>
        </row>
        <row r="52273">
          <cell r="D52273"/>
        </row>
        <row r="52274">
          <cell r="D52274"/>
        </row>
        <row r="52275">
          <cell r="D52275"/>
        </row>
        <row r="52276">
          <cell r="D52276"/>
        </row>
        <row r="52277">
          <cell r="D52277"/>
        </row>
        <row r="52278">
          <cell r="D52278"/>
        </row>
        <row r="52279">
          <cell r="D52279"/>
        </row>
        <row r="52280">
          <cell r="D52280"/>
        </row>
        <row r="52281">
          <cell r="D52281"/>
        </row>
        <row r="52282">
          <cell r="D52282"/>
        </row>
        <row r="52283">
          <cell r="D52283"/>
        </row>
        <row r="52284">
          <cell r="D52284"/>
        </row>
        <row r="52285">
          <cell r="D52285"/>
        </row>
        <row r="52286">
          <cell r="D52286"/>
        </row>
        <row r="52287">
          <cell r="D52287"/>
        </row>
        <row r="52288">
          <cell r="D52288"/>
        </row>
        <row r="52289">
          <cell r="D52289"/>
        </row>
        <row r="52290">
          <cell r="D52290"/>
        </row>
        <row r="52291">
          <cell r="D52291"/>
        </row>
        <row r="52292">
          <cell r="D52292"/>
        </row>
        <row r="52293">
          <cell r="D52293"/>
        </row>
        <row r="52294">
          <cell r="D52294"/>
        </row>
        <row r="52295">
          <cell r="D52295"/>
        </row>
        <row r="52296">
          <cell r="D52296"/>
        </row>
        <row r="52297">
          <cell r="D52297"/>
        </row>
        <row r="52298">
          <cell r="D52298"/>
        </row>
        <row r="52299">
          <cell r="D52299"/>
        </row>
        <row r="52300">
          <cell r="D52300"/>
        </row>
        <row r="52301">
          <cell r="D52301"/>
        </row>
        <row r="52302">
          <cell r="D52302"/>
        </row>
        <row r="52303">
          <cell r="D52303"/>
        </row>
        <row r="52304">
          <cell r="D52304"/>
        </row>
        <row r="52305">
          <cell r="D52305"/>
        </row>
        <row r="52306">
          <cell r="D52306"/>
        </row>
        <row r="52307">
          <cell r="D52307"/>
        </row>
        <row r="52308">
          <cell r="D52308"/>
        </row>
        <row r="52309">
          <cell r="D52309"/>
        </row>
        <row r="52310">
          <cell r="D52310"/>
        </row>
        <row r="52311">
          <cell r="D52311"/>
        </row>
        <row r="52312">
          <cell r="D52312"/>
        </row>
        <row r="52313">
          <cell r="D52313"/>
        </row>
        <row r="52314">
          <cell r="D52314"/>
        </row>
        <row r="52315">
          <cell r="D52315"/>
        </row>
        <row r="52316">
          <cell r="D52316"/>
        </row>
        <row r="52317">
          <cell r="D52317"/>
        </row>
        <row r="52318">
          <cell r="D52318"/>
        </row>
        <row r="52319">
          <cell r="D52319"/>
        </row>
        <row r="52320">
          <cell r="D52320"/>
        </row>
        <row r="52321">
          <cell r="D52321"/>
        </row>
        <row r="52322">
          <cell r="D52322"/>
        </row>
        <row r="52323">
          <cell r="D52323"/>
        </row>
        <row r="52324">
          <cell r="D52324"/>
        </row>
        <row r="52325">
          <cell r="D52325"/>
        </row>
        <row r="52326">
          <cell r="D52326"/>
        </row>
        <row r="52327">
          <cell r="D52327"/>
        </row>
        <row r="52328">
          <cell r="D52328"/>
        </row>
        <row r="52329">
          <cell r="D52329"/>
        </row>
        <row r="52330">
          <cell r="D52330"/>
        </row>
        <row r="52331">
          <cell r="D52331"/>
        </row>
        <row r="52332">
          <cell r="D52332"/>
        </row>
        <row r="52333">
          <cell r="D52333"/>
        </row>
        <row r="52334">
          <cell r="D52334"/>
        </row>
        <row r="52335">
          <cell r="D52335"/>
        </row>
        <row r="52336">
          <cell r="D52336"/>
        </row>
        <row r="52337">
          <cell r="D52337"/>
        </row>
        <row r="52338">
          <cell r="D52338"/>
        </row>
        <row r="52339">
          <cell r="D52339"/>
        </row>
        <row r="52340">
          <cell r="D52340"/>
        </row>
        <row r="52341">
          <cell r="D52341"/>
        </row>
        <row r="52342">
          <cell r="D52342"/>
        </row>
        <row r="52343">
          <cell r="D52343"/>
        </row>
        <row r="52344">
          <cell r="D52344"/>
        </row>
        <row r="52345">
          <cell r="D52345"/>
        </row>
        <row r="52346">
          <cell r="D52346"/>
        </row>
        <row r="52347">
          <cell r="D52347"/>
        </row>
        <row r="52348">
          <cell r="D52348"/>
        </row>
        <row r="52349">
          <cell r="D52349"/>
        </row>
        <row r="52350">
          <cell r="D52350"/>
        </row>
        <row r="52351">
          <cell r="D52351"/>
        </row>
        <row r="52352">
          <cell r="D52352"/>
        </row>
        <row r="52353">
          <cell r="D52353"/>
        </row>
        <row r="52354">
          <cell r="D52354"/>
        </row>
        <row r="52355">
          <cell r="D52355"/>
        </row>
        <row r="52356">
          <cell r="D52356"/>
        </row>
        <row r="52357">
          <cell r="D52357"/>
        </row>
        <row r="52358">
          <cell r="D52358"/>
        </row>
        <row r="52359">
          <cell r="D52359"/>
        </row>
        <row r="52360">
          <cell r="D52360"/>
        </row>
        <row r="52361">
          <cell r="D52361"/>
        </row>
        <row r="52362">
          <cell r="D52362"/>
        </row>
        <row r="52363">
          <cell r="D52363"/>
        </row>
        <row r="52364">
          <cell r="D52364"/>
        </row>
        <row r="52365">
          <cell r="D52365"/>
        </row>
        <row r="52366">
          <cell r="D52366"/>
        </row>
        <row r="52367">
          <cell r="D52367"/>
        </row>
        <row r="52368">
          <cell r="D52368"/>
        </row>
        <row r="52369">
          <cell r="D52369"/>
        </row>
        <row r="52370">
          <cell r="D52370"/>
        </row>
        <row r="52371">
          <cell r="D52371"/>
        </row>
        <row r="52372">
          <cell r="D52372"/>
        </row>
        <row r="52373">
          <cell r="D52373"/>
        </row>
        <row r="52374">
          <cell r="D52374"/>
        </row>
        <row r="52375">
          <cell r="D52375"/>
        </row>
        <row r="52376">
          <cell r="D52376"/>
        </row>
        <row r="52377">
          <cell r="D52377"/>
        </row>
        <row r="52378">
          <cell r="D52378"/>
        </row>
        <row r="52379">
          <cell r="D52379"/>
        </row>
        <row r="52380">
          <cell r="D52380"/>
        </row>
        <row r="52381">
          <cell r="D52381"/>
        </row>
        <row r="52382">
          <cell r="D52382"/>
        </row>
        <row r="52383">
          <cell r="D52383"/>
        </row>
        <row r="52384">
          <cell r="D52384"/>
        </row>
        <row r="52385">
          <cell r="D52385"/>
        </row>
        <row r="52386">
          <cell r="D52386"/>
        </row>
        <row r="52387">
          <cell r="D52387"/>
        </row>
        <row r="52388">
          <cell r="D52388"/>
        </row>
        <row r="52389">
          <cell r="D52389"/>
        </row>
        <row r="52390">
          <cell r="D52390"/>
        </row>
        <row r="52391">
          <cell r="D52391"/>
        </row>
        <row r="52392">
          <cell r="D52392"/>
        </row>
        <row r="52393">
          <cell r="D52393"/>
        </row>
        <row r="52394">
          <cell r="D52394"/>
        </row>
        <row r="52395">
          <cell r="D52395"/>
        </row>
        <row r="52396">
          <cell r="D52396"/>
        </row>
        <row r="52397">
          <cell r="D52397"/>
        </row>
        <row r="52398">
          <cell r="D52398"/>
        </row>
        <row r="52399">
          <cell r="D52399"/>
        </row>
        <row r="52400">
          <cell r="D52400"/>
        </row>
        <row r="52401">
          <cell r="D52401"/>
        </row>
        <row r="52402">
          <cell r="D52402"/>
        </row>
        <row r="52403">
          <cell r="D52403"/>
        </row>
        <row r="52404">
          <cell r="D52404"/>
        </row>
        <row r="52405">
          <cell r="D52405"/>
        </row>
        <row r="52406">
          <cell r="D52406"/>
        </row>
        <row r="52407">
          <cell r="D52407"/>
        </row>
        <row r="52408">
          <cell r="D52408"/>
        </row>
        <row r="52409">
          <cell r="D52409"/>
        </row>
        <row r="52410">
          <cell r="D52410"/>
        </row>
        <row r="52411">
          <cell r="D52411"/>
        </row>
        <row r="52412">
          <cell r="D52412"/>
        </row>
        <row r="52413">
          <cell r="D52413"/>
        </row>
        <row r="52414">
          <cell r="D52414"/>
        </row>
        <row r="52415">
          <cell r="D52415"/>
        </row>
        <row r="52416">
          <cell r="D52416"/>
        </row>
        <row r="52417">
          <cell r="D52417"/>
        </row>
        <row r="52418">
          <cell r="D52418"/>
        </row>
        <row r="52419">
          <cell r="D52419"/>
        </row>
        <row r="52420">
          <cell r="D52420"/>
        </row>
        <row r="52421">
          <cell r="D52421"/>
        </row>
        <row r="52422">
          <cell r="D52422"/>
        </row>
        <row r="52423">
          <cell r="D52423"/>
        </row>
        <row r="52424">
          <cell r="D52424"/>
        </row>
        <row r="52425">
          <cell r="D52425"/>
        </row>
        <row r="52426">
          <cell r="D52426"/>
        </row>
        <row r="52427">
          <cell r="D52427"/>
        </row>
        <row r="52428">
          <cell r="D52428"/>
        </row>
        <row r="52429">
          <cell r="D52429"/>
        </row>
        <row r="52430">
          <cell r="D52430"/>
        </row>
        <row r="52431">
          <cell r="D52431"/>
        </row>
        <row r="52432">
          <cell r="D52432"/>
        </row>
        <row r="52433">
          <cell r="D52433"/>
        </row>
        <row r="52434">
          <cell r="D52434"/>
        </row>
        <row r="52435">
          <cell r="D52435"/>
        </row>
        <row r="52436">
          <cell r="D52436"/>
        </row>
        <row r="52437">
          <cell r="D52437"/>
        </row>
        <row r="52438">
          <cell r="D52438"/>
        </row>
        <row r="52439">
          <cell r="D52439"/>
        </row>
        <row r="52440">
          <cell r="D52440"/>
        </row>
        <row r="52441">
          <cell r="D52441"/>
        </row>
        <row r="52442">
          <cell r="D52442"/>
        </row>
        <row r="52443">
          <cell r="D52443"/>
        </row>
        <row r="52444">
          <cell r="D52444"/>
        </row>
        <row r="52445">
          <cell r="D52445"/>
        </row>
        <row r="52446">
          <cell r="D52446"/>
        </row>
        <row r="52447">
          <cell r="D52447"/>
        </row>
        <row r="52448">
          <cell r="D52448"/>
        </row>
        <row r="52449">
          <cell r="D52449"/>
        </row>
        <row r="52450">
          <cell r="D52450"/>
        </row>
        <row r="52451">
          <cell r="D52451"/>
        </row>
        <row r="52452">
          <cell r="D52452"/>
        </row>
        <row r="52453">
          <cell r="D52453"/>
        </row>
        <row r="52454">
          <cell r="D52454"/>
        </row>
        <row r="52455">
          <cell r="D52455"/>
        </row>
        <row r="52456">
          <cell r="D52456"/>
        </row>
        <row r="52457">
          <cell r="D52457"/>
        </row>
        <row r="52458">
          <cell r="D52458"/>
        </row>
        <row r="52459">
          <cell r="D52459"/>
        </row>
        <row r="52460">
          <cell r="D52460"/>
        </row>
        <row r="52461">
          <cell r="D52461"/>
        </row>
        <row r="52462">
          <cell r="D52462"/>
        </row>
        <row r="52463">
          <cell r="D52463"/>
        </row>
        <row r="52464">
          <cell r="D52464"/>
        </row>
        <row r="52465">
          <cell r="D52465"/>
        </row>
        <row r="52466">
          <cell r="D52466"/>
        </row>
        <row r="52467">
          <cell r="D52467"/>
        </row>
        <row r="52468">
          <cell r="D52468"/>
        </row>
        <row r="52469">
          <cell r="D52469"/>
        </row>
        <row r="52470">
          <cell r="D52470"/>
        </row>
        <row r="52471">
          <cell r="D52471"/>
        </row>
        <row r="52472">
          <cell r="D52472"/>
        </row>
        <row r="52473">
          <cell r="D52473"/>
        </row>
        <row r="52474">
          <cell r="D52474"/>
        </row>
        <row r="52475">
          <cell r="D52475"/>
        </row>
        <row r="52476">
          <cell r="D52476"/>
        </row>
        <row r="52477">
          <cell r="D52477"/>
        </row>
        <row r="52478">
          <cell r="D52478"/>
        </row>
        <row r="52479">
          <cell r="D52479"/>
        </row>
        <row r="52480">
          <cell r="D52480"/>
        </row>
        <row r="52481">
          <cell r="D52481"/>
        </row>
        <row r="52482">
          <cell r="D52482"/>
        </row>
        <row r="52483">
          <cell r="D52483"/>
        </row>
        <row r="52484">
          <cell r="D52484"/>
        </row>
        <row r="52485">
          <cell r="D52485"/>
        </row>
        <row r="52486">
          <cell r="D52486"/>
        </row>
        <row r="52487">
          <cell r="D52487"/>
        </row>
        <row r="52488">
          <cell r="D52488"/>
        </row>
        <row r="52489">
          <cell r="D52489"/>
        </row>
        <row r="52490">
          <cell r="D52490"/>
        </row>
        <row r="52491">
          <cell r="D52491"/>
        </row>
        <row r="52492">
          <cell r="D52492"/>
        </row>
        <row r="52493">
          <cell r="D52493"/>
        </row>
        <row r="52494">
          <cell r="D52494"/>
        </row>
        <row r="52495">
          <cell r="D52495"/>
        </row>
        <row r="52496">
          <cell r="D52496"/>
        </row>
        <row r="52497">
          <cell r="D52497"/>
        </row>
        <row r="52498">
          <cell r="D52498"/>
        </row>
        <row r="52499">
          <cell r="D52499"/>
        </row>
        <row r="52500">
          <cell r="D52500"/>
        </row>
        <row r="52501">
          <cell r="D52501"/>
        </row>
        <row r="52502">
          <cell r="D52502"/>
        </row>
        <row r="52503">
          <cell r="D52503"/>
        </row>
        <row r="52504">
          <cell r="D52504"/>
        </row>
        <row r="52505">
          <cell r="D52505"/>
        </row>
        <row r="52506">
          <cell r="D52506"/>
        </row>
        <row r="52507">
          <cell r="D52507"/>
        </row>
        <row r="52508">
          <cell r="D52508"/>
        </row>
        <row r="52509">
          <cell r="D52509"/>
        </row>
        <row r="52510">
          <cell r="D52510"/>
        </row>
        <row r="52511">
          <cell r="D52511"/>
        </row>
        <row r="52512">
          <cell r="D52512"/>
        </row>
        <row r="52513">
          <cell r="D52513"/>
        </row>
        <row r="52514">
          <cell r="D52514"/>
        </row>
        <row r="52515">
          <cell r="D52515"/>
        </row>
        <row r="52516">
          <cell r="D52516"/>
        </row>
        <row r="52517">
          <cell r="D52517"/>
        </row>
        <row r="52518">
          <cell r="D52518"/>
        </row>
        <row r="52519">
          <cell r="D52519"/>
        </row>
        <row r="52520">
          <cell r="D52520"/>
        </row>
        <row r="52521">
          <cell r="D52521"/>
        </row>
        <row r="52522">
          <cell r="D52522"/>
        </row>
        <row r="52523">
          <cell r="D52523"/>
        </row>
        <row r="52524">
          <cell r="D52524"/>
        </row>
        <row r="52525">
          <cell r="D52525"/>
        </row>
        <row r="52526">
          <cell r="D52526"/>
        </row>
        <row r="52527">
          <cell r="D52527"/>
        </row>
        <row r="52528">
          <cell r="D52528"/>
        </row>
        <row r="52529">
          <cell r="D52529"/>
        </row>
        <row r="52530">
          <cell r="D52530"/>
        </row>
        <row r="52531">
          <cell r="D52531"/>
        </row>
        <row r="52532">
          <cell r="D52532"/>
        </row>
        <row r="52533">
          <cell r="D52533"/>
        </row>
        <row r="52534">
          <cell r="D52534"/>
        </row>
        <row r="52535">
          <cell r="D52535"/>
        </row>
        <row r="52536">
          <cell r="D52536"/>
        </row>
        <row r="52537">
          <cell r="D52537"/>
        </row>
        <row r="52538">
          <cell r="D52538"/>
        </row>
        <row r="52539">
          <cell r="D52539"/>
        </row>
        <row r="52540">
          <cell r="D52540"/>
        </row>
        <row r="52541">
          <cell r="D52541"/>
        </row>
        <row r="52542">
          <cell r="D52542"/>
        </row>
        <row r="52543">
          <cell r="D52543"/>
        </row>
        <row r="52544">
          <cell r="D52544"/>
        </row>
        <row r="52545">
          <cell r="D52545"/>
        </row>
        <row r="52546">
          <cell r="D52546"/>
        </row>
        <row r="52547">
          <cell r="D52547"/>
        </row>
        <row r="52548">
          <cell r="D52548"/>
        </row>
        <row r="52549">
          <cell r="D52549"/>
        </row>
        <row r="52550">
          <cell r="D52550"/>
        </row>
        <row r="52551">
          <cell r="D52551"/>
        </row>
        <row r="52552">
          <cell r="D52552"/>
        </row>
        <row r="52553">
          <cell r="D52553"/>
        </row>
        <row r="52554">
          <cell r="D52554"/>
        </row>
        <row r="52555">
          <cell r="D52555"/>
        </row>
        <row r="52556">
          <cell r="D52556"/>
        </row>
        <row r="52557">
          <cell r="D52557"/>
        </row>
        <row r="52558">
          <cell r="D52558"/>
        </row>
        <row r="52559">
          <cell r="D52559"/>
        </row>
        <row r="52560">
          <cell r="D52560"/>
        </row>
        <row r="52561">
          <cell r="D52561"/>
        </row>
        <row r="52562">
          <cell r="D52562"/>
        </row>
        <row r="52563">
          <cell r="D52563"/>
        </row>
        <row r="52564">
          <cell r="D52564"/>
        </row>
        <row r="52565">
          <cell r="D52565"/>
        </row>
        <row r="52566">
          <cell r="D52566"/>
        </row>
        <row r="52567">
          <cell r="D52567"/>
        </row>
        <row r="52568">
          <cell r="D52568"/>
        </row>
        <row r="52569">
          <cell r="D52569"/>
        </row>
        <row r="52570">
          <cell r="D52570"/>
        </row>
        <row r="52571">
          <cell r="D52571"/>
        </row>
        <row r="52572">
          <cell r="D52572"/>
        </row>
        <row r="52573">
          <cell r="D52573"/>
        </row>
        <row r="52574">
          <cell r="D52574"/>
        </row>
        <row r="52575">
          <cell r="D52575"/>
        </row>
        <row r="52576">
          <cell r="D52576"/>
        </row>
        <row r="52577">
          <cell r="D52577"/>
        </row>
        <row r="52578">
          <cell r="D52578"/>
        </row>
        <row r="52579">
          <cell r="D52579"/>
        </row>
        <row r="52580">
          <cell r="D52580"/>
        </row>
        <row r="52581">
          <cell r="D52581"/>
        </row>
        <row r="52582">
          <cell r="D52582"/>
        </row>
        <row r="52583">
          <cell r="D52583"/>
        </row>
        <row r="52584">
          <cell r="D52584"/>
        </row>
        <row r="52585">
          <cell r="D52585"/>
        </row>
        <row r="52586">
          <cell r="D52586"/>
        </row>
        <row r="52587">
          <cell r="D52587"/>
        </row>
        <row r="52588">
          <cell r="D52588"/>
        </row>
        <row r="52589">
          <cell r="D52589"/>
        </row>
        <row r="52590">
          <cell r="D52590"/>
        </row>
        <row r="52591">
          <cell r="D52591"/>
        </row>
        <row r="52592">
          <cell r="D52592"/>
        </row>
        <row r="52593">
          <cell r="D52593"/>
        </row>
        <row r="52594">
          <cell r="D52594"/>
        </row>
        <row r="52595">
          <cell r="D52595"/>
        </row>
        <row r="52596">
          <cell r="D52596"/>
        </row>
        <row r="52597">
          <cell r="D52597"/>
        </row>
        <row r="52598">
          <cell r="D52598"/>
        </row>
        <row r="52599">
          <cell r="D52599"/>
        </row>
        <row r="52600">
          <cell r="D52600"/>
        </row>
        <row r="52601">
          <cell r="D52601"/>
        </row>
        <row r="52602">
          <cell r="D52602"/>
        </row>
        <row r="52603">
          <cell r="D52603"/>
        </row>
        <row r="52604">
          <cell r="D52604"/>
        </row>
        <row r="52605">
          <cell r="D52605"/>
        </row>
        <row r="52606">
          <cell r="D52606"/>
        </row>
        <row r="52607">
          <cell r="D52607"/>
        </row>
        <row r="52608">
          <cell r="D52608"/>
        </row>
        <row r="52609">
          <cell r="D52609"/>
        </row>
        <row r="52610">
          <cell r="D52610"/>
        </row>
        <row r="52611">
          <cell r="D52611"/>
        </row>
        <row r="52612">
          <cell r="D52612"/>
        </row>
        <row r="52613">
          <cell r="D52613"/>
        </row>
        <row r="52614">
          <cell r="D52614"/>
        </row>
        <row r="52615">
          <cell r="D52615"/>
        </row>
        <row r="52616">
          <cell r="D52616"/>
        </row>
        <row r="52617">
          <cell r="D52617"/>
        </row>
        <row r="52618">
          <cell r="D52618"/>
        </row>
        <row r="52619">
          <cell r="D52619"/>
        </row>
        <row r="52620">
          <cell r="D52620"/>
        </row>
        <row r="52621">
          <cell r="D52621"/>
        </row>
        <row r="52622">
          <cell r="D52622"/>
        </row>
        <row r="52623">
          <cell r="D52623"/>
        </row>
        <row r="52624">
          <cell r="D52624"/>
        </row>
        <row r="52625">
          <cell r="D52625"/>
        </row>
        <row r="52626">
          <cell r="D52626"/>
        </row>
        <row r="52627">
          <cell r="D52627"/>
        </row>
        <row r="52628">
          <cell r="D52628"/>
        </row>
        <row r="52629">
          <cell r="D52629"/>
        </row>
        <row r="52630">
          <cell r="D52630"/>
        </row>
        <row r="52631">
          <cell r="D52631"/>
        </row>
        <row r="52632">
          <cell r="D52632"/>
        </row>
        <row r="52633">
          <cell r="D52633"/>
        </row>
        <row r="52634">
          <cell r="D52634"/>
        </row>
        <row r="52635">
          <cell r="D52635"/>
        </row>
        <row r="52636">
          <cell r="D52636"/>
        </row>
        <row r="52637">
          <cell r="D52637"/>
        </row>
        <row r="52638">
          <cell r="D52638"/>
        </row>
        <row r="52639">
          <cell r="D52639"/>
        </row>
        <row r="52640">
          <cell r="D52640"/>
        </row>
        <row r="52641">
          <cell r="D52641"/>
        </row>
        <row r="52642">
          <cell r="D52642"/>
        </row>
        <row r="52643">
          <cell r="D52643"/>
        </row>
        <row r="52644">
          <cell r="D52644"/>
        </row>
        <row r="52645">
          <cell r="D52645"/>
        </row>
        <row r="52646">
          <cell r="D52646"/>
        </row>
        <row r="52647">
          <cell r="D52647"/>
        </row>
        <row r="52648">
          <cell r="D52648"/>
        </row>
        <row r="52649">
          <cell r="D52649"/>
        </row>
        <row r="52650">
          <cell r="D52650"/>
        </row>
        <row r="52651">
          <cell r="D52651"/>
        </row>
        <row r="52652">
          <cell r="D52652"/>
        </row>
        <row r="52653">
          <cell r="D52653"/>
        </row>
        <row r="52654">
          <cell r="D52654"/>
        </row>
        <row r="52655">
          <cell r="D52655"/>
        </row>
        <row r="52656">
          <cell r="D52656"/>
        </row>
        <row r="52657">
          <cell r="D52657"/>
        </row>
        <row r="52658">
          <cell r="D52658"/>
        </row>
        <row r="52659">
          <cell r="D52659"/>
        </row>
        <row r="52660">
          <cell r="D52660"/>
        </row>
        <row r="52661">
          <cell r="D52661"/>
        </row>
        <row r="52662">
          <cell r="D52662"/>
        </row>
        <row r="52663">
          <cell r="D52663"/>
        </row>
        <row r="52664">
          <cell r="D52664"/>
        </row>
        <row r="52665">
          <cell r="D52665"/>
        </row>
        <row r="52666">
          <cell r="D52666"/>
        </row>
        <row r="52667">
          <cell r="D52667"/>
        </row>
        <row r="52668">
          <cell r="D52668"/>
        </row>
        <row r="52669">
          <cell r="D52669"/>
        </row>
        <row r="52670">
          <cell r="D52670"/>
        </row>
        <row r="52671">
          <cell r="D52671"/>
        </row>
        <row r="52672">
          <cell r="D52672"/>
        </row>
        <row r="52673">
          <cell r="D52673"/>
        </row>
        <row r="52674">
          <cell r="D52674"/>
        </row>
        <row r="52675">
          <cell r="D52675"/>
        </row>
        <row r="52676">
          <cell r="D52676"/>
        </row>
        <row r="52677">
          <cell r="D52677"/>
        </row>
        <row r="52678">
          <cell r="D52678"/>
        </row>
        <row r="52679">
          <cell r="D52679"/>
        </row>
        <row r="52680">
          <cell r="D52680"/>
        </row>
        <row r="52681">
          <cell r="D52681"/>
        </row>
        <row r="52682">
          <cell r="D52682"/>
        </row>
        <row r="52683">
          <cell r="D52683"/>
        </row>
        <row r="52684">
          <cell r="D52684"/>
        </row>
        <row r="52685">
          <cell r="D52685"/>
        </row>
        <row r="52686">
          <cell r="D52686"/>
        </row>
        <row r="52687">
          <cell r="D52687"/>
        </row>
        <row r="52688">
          <cell r="D52688"/>
        </row>
        <row r="52689">
          <cell r="D52689"/>
        </row>
        <row r="52690">
          <cell r="D52690"/>
        </row>
        <row r="52691">
          <cell r="D52691"/>
        </row>
        <row r="52692">
          <cell r="D52692"/>
        </row>
        <row r="52693">
          <cell r="D52693"/>
        </row>
        <row r="52694">
          <cell r="D52694"/>
        </row>
        <row r="52695">
          <cell r="D52695"/>
        </row>
        <row r="52696">
          <cell r="D52696"/>
        </row>
        <row r="52697">
          <cell r="D52697"/>
        </row>
        <row r="52698">
          <cell r="D52698"/>
        </row>
        <row r="52699">
          <cell r="D52699"/>
        </row>
        <row r="52700">
          <cell r="D52700"/>
        </row>
        <row r="52701">
          <cell r="D52701"/>
        </row>
        <row r="52702">
          <cell r="D52702"/>
        </row>
        <row r="52703">
          <cell r="D52703"/>
        </row>
        <row r="52704">
          <cell r="D52704"/>
        </row>
        <row r="52705">
          <cell r="D52705"/>
        </row>
        <row r="52706">
          <cell r="D52706"/>
        </row>
        <row r="52707">
          <cell r="D52707"/>
        </row>
        <row r="52708">
          <cell r="D52708"/>
        </row>
        <row r="52709">
          <cell r="D52709"/>
        </row>
        <row r="52710">
          <cell r="D52710"/>
        </row>
        <row r="52711">
          <cell r="D52711"/>
        </row>
        <row r="52712">
          <cell r="D52712"/>
        </row>
        <row r="52713">
          <cell r="D52713"/>
        </row>
        <row r="52714">
          <cell r="D52714"/>
        </row>
        <row r="52715">
          <cell r="D52715"/>
        </row>
        <row r="52716">
          <cell r="D52716"/>
        </row>
        <row r="52717">
          <cell r="D52717"/>
        </row>
        <row r="52718">
          <cell r="D52718"/>
        </row>
        <row r="52719">
          <cell r="D52719"/>
        </row>
        <row r="52720">
          <cell r="D52720"/>
        </row>
        <row r="52721">
          <cell r="D52721"/>
        </row>
        <row r="52722">
          <cell r="D52722"/>
        </row>
        <row r="52723">
          <cell r="D52723"/>
        </row>
        <row r="52724">
          <cell r="D52724"/>
        </row>
        <row r="52725">
          <cell r="D52725"/>
        </row>
        <row r="52726">
          <cell r="D52726"/>
        </row>
        <row r="52727">
          <cell r="D52727"/>
        </row>
        <row r="52728">
          <cell r="D52728"/>
        </row>
        <row r="52729">
          <cell r="D52729"/>
        </row>
        <row r="52730">
          <cell r="D52730"/>
        </row>
        <row r="52731">
          <cell r="D52731"/>
        </row>
        <row r="52732">
          <cell r="D52732"/>
        </row>
        <row r="52733">
          <cell r="D52733"/>
        </row>
        <row r="52734">
          <cell r="D52734"/>
        </row>
        <row r="52735">
          <cell r="D52735"/>
        </row>
        <row r="52736">
          <cell r="D52736"/>
        </row>
        <row r="52737">
          <cell r="D52737"/>
        </row>
        <row r="52738">
          <cell r="D52738"/>
        </row>
        <row r="52739">
          <cell r="D52739"/>
        </row>
        <row r="52740">
          <cell r="D52740"/>
        </row>
        <row r="52741">
          <cell r="D52741"/>
        </row>
        <row r="52742">
          <cell r="D52742"/>
        </row>
        <row r="52743">
          <cell r="D52743"/>
        </row>
        <row r="52744">
          <cell r="D52744"/>
        </row>
        <row r="52745">
          <cell r="D52745"/>
        </row>
        <row r="52746">
          <cell r="D52746"/>
        </row>
        <row r="52747">
          <cell r="D52747"/>
        </row>
        <row r="52748">
          <cell r="D52748"/>
        </row>
        <row r="52749">
          <cell r="D52749"/>
        </row>
        <row r="52750">
          <cell r="D52750"/>
        </row>
        <row r="52751">
          <cell r="D52751"/>
        </row>
        <row r="52752">
          <cell r="D52752"/>
        </row>
        <row r="52753">
          <cell r="D52753"/>
        </row>
        <row r="52754">
          <cell r="D52754"/>
        </row>
        <row r="52755">
          <cell r="D52755"/>
        </row>
        <row r="52756">
          <cell r="D52756"/>
        </row>
        <row r="52757">
          <cell r="D52757"/>
        </row>
        <row r="52758">
          <cell r="D52758"/>
        </row>
        <row r="52759">
          <cell r="D52759"/>
        </row>
        <row r="52760">
          <cell r="D52760"/>
        </row>
        <row r="52761">
          <cell r="D52761"/>
        </row>
        <row r="52762">
          <cell r="D52762"/>
        </row>
        <row r="52763">
          <cell r="D52763"/>
        </row>
        <row r="52764">
          <cell r="D52764"/>
        </row>
        <row r="52765">
          <cell r="D52765"/>
        </row>
        <row r="52766">
          <cell r="D52766"/>
        </row>
        <row r="52767">
          <cell r="D52767"/>
        </row>
        <row r="52768">
          <cell r="D52768"/>
        </row>
        <row r="52769">
          <cell r="D52769"/>
        </row>
        <row r="52770">
          <cell r="D52770"/>
        </row>
        <row r="52771">
          <cell r="D52771"/>
        </row>
        <row r="52772">
          <cell r="D52772"/>
        </row>
        <row r="52773">
          <cell r="D52773"/>
        </row>
        <row r="52774">
          <cell r="D52774"/>
        </row>
        <row r="52775">
          <cell r="D52775"/>
        </row>
        <row r="52776">
          <cell r="D52776"/>
        </row>
        <row r="52777">
          <cell r="D52777"/>
        </row>
        <row r="52778">
          <cell r="D52778"/>
        </row>
        <row r="52779">
          <cell r="D52779"/>
        </row>
        <row r="52780">
          <cell r="D52780"/>
        </row>
        <row r="52781">
          <cell r="D52781"/>
        </row>
        <row r="52782">
          <cell r="D52782"/>
        </row>
        <row r="52783">
          <cell r="D52783"/>
        </row>
        <row r="52784">
          <cell r="D52784"/>
        </row>
        <row r="52785">
          <cell r="D52785"/>
        </row>
        <row r="52786">
          <cell r="D52786"/>
        </row>
        <row r="52787">
          <cell r="D52787"/>
        </row>
        <row r="52788">
          <cell r="D52788"/>
        </row>
        <row r="52789">
          <cell r="D52789"/>
        </row>
        <row r="52790">
          <cell r="D52790"/>
        </row>
        <row r="52791">
          <cell r="D52791"/>
        </row>
        <row r="52792">
          <cell r="D52792"/>
        </row>
        <row r="52793">
          <cell r="D52793"/>
        </row>
        <row r="52794">
          <cell r="D52794"/>
        </row>
        <row r="52795">
          <cell r="D52795"/>
        </row>
        <row r="52796">
          <cell r="D52796"/>
        </row>
        <row r="52797">
          <cell r="D52797"/>
        </row>
        <row r="52798">
          <cell r="D52798"/>
        </row>
        <row r="52799">
          <cell r="D52799"/>
        </row>
        <row r="52800">
          <cell r="D52800"/>
        </row>
        <row r="52801">
          <cell r="D52801"/>
        </row>
        <row r="52802">
          <cell r="D52802"/>
        </row>
        <row r="52803">
          <cell r="D52803"/>
        </row>
        <row r="52804">
          <cell r="D52804"/>
        </row>
        <row r="52805">
          <cell r="D52805"/>
        </row>
        <row r="52806">
          <cell r="D52806"/>
        </row>
        <row r="52807">
          <cell r="D52807"/>
        </row>
        <row r="52808">
          <cell r="D52808"/>
        </row>
        <row r="52809">
          <cell r="D52809"/>
        </row>
        <row r="52810">
          <cell r="D52810"/>
        </row>
        <row r="52811">
          <cell r="D52811"/>
        </row>
        <row r="52812">
          <cell r="D52812"/>
        </row>
        <row r="52813">
          <cell r="D52813"/>
        </row>
        <row r="52814">
          <cell r="D52814"/>
        </row>
        <row r="52815">
          <cell r="D52815"/>
        </row>
        <row r="52816">
          <cell r="D52816"/>
        </row>
        <row r="52817">
          <cell r="D52817"/>
        </row>
        <row r="52818">
          <cell r="D52818"/>
        </row>
        <row r="52819">
          <cell r="D52819"/>
        </row>
        <row r="52820">
          <cell r="D52820"/>
        </row>
        <row r="52821">
          <cell r="D52821"/>
        </row>
        <row r="52822">
          <cell r="D52822"/>
        </row>
        <row r="52823">
          <cell r="D52823"/>
        </row>
        <row r="52824">
          <cell r="D52824"/>
        </row>
        <row r="52825">
          <cell r="D52825"/>
        </row>
        <row r="52826">
          <cell r="D52826"/>
        </row>
        <row r="52827">
          <cell r="D52827"/>
        </row>
        <row r="52828">
          <cell r="D52828"/>
        </row>
        <row r="52829">
          <cell r="D52829"/>
        </row>
        <row r="52830">
          <cell r="D52830"/>
        </row>
        <row r="52831">
          <cell r="D52831"/>
        </row>
        <row r="52832">
          <cell r="D52832"/>
        </row>
        <row r="52833">
          <cell r="D52833"/>
        </row>
        <row r="52834">
          <cell r="D52834"/>
        </row>
        <row r="52835">
          <cell r="D52835"/>
        </row>
        <row r="52836">
          <cell r="D52836"/>
        </row>
        <row r="52837">
          <cell r="D52837"/>
        </row>
        <row r="52838">
          <cell r="D52838"/>
        </row>
        <row r="52839">
          <cell r="D52839"/>
        </row>
        <row r="52840">
          <cell r="D52840"/>
        </row>
        <row r="52841">
          <cell r="D52841"/>
        </row>
        <row r="52842">
          <cell r="D52842"/>
        </row>
        <row r="52843">
          <cell r="D52843"/>
        </row>
        <row r="52844">
          <cell r="D52844"/>
        </row>
        <row r="52845">
          <cell r="D52845"/>
        </row>
        <row r="52846">
          <cell r="D52846"/>
        </row>
        <row r="52847">
          <cell r="D52847"/>
        </row>
        <row r="52848">
          <cell r="D52848"/>
        </row>
        <row r="52849">
          <cell r="D52849"/>
        </row>
        <row r="52850">
          <cell r="D52850"/>
        </row>
        <row r="52851">
          <cell r="D52851"/>
        </row>
        <row r="52852">
          <cell r="D52852"/>
        </row>
        <row r="52853">
          <cell r="D52853"/>
        </row>
        <row r="52854">
          <cell r="D52854"/>
        </row>
        <row r="52855">
          <cell r="D52855"/>
        </row>
        <row r="52856">
          <cell r="D52856"/>
        </row>
        <row r="52857">
          <cell r="D52857"/>
        </row>
        <row r="52858">
          <cell r="D52858"/>
        </row>
        <row r="52859">
          <cell r="D52859"/>
        </row>
        <row r="52860">
          <cell r="D52860"/>
        </row>
        <row r="52861">
          <cell r="D52861"/>
        </row>
        <row r="52862">
          <cell r="D52862"/>
        </row>
        <row r="52863">
          <cell r="D52863"/>
        </row>
        <row r="52864">
          <cell r="D52864"/>
        </row>
        <row r="52865">
          <cell r="D52865"/>
        </row>
        <row r="52866">
          <cell r="D52866"/>
        </row>
        <row r="52867">
          <cell r="D52867"/>
        </row>
        <row r="52868">
          <cell r="D52868"/>
        </row>
        <row r="52869">
          <cell r="D52869"/>
        </row>
        <row r="52870">
          <cell r="D52870"/>
        </row>
        <row r="52871">
          <cell r="D52871"/>
        </row>
        <row r="52872">
          <cell r="D52872"/>
        </row>
        <row r="52873">
          <cell r="D52873"/>
        </row>
        <row r="52874">
          <cell r="D52874"/>
        </row>
        <row r="52875">
          <cell r="D52875"/>
        </row>
        <row r="52876">
          <cell r="D52876"/>
        </row>
        <row r="52877">
          <cell r="D52877"/>
        </row>
        <row r="52878">
          <cell r="D52878"/>
        </row>
        <row r="52879">
          <cell r="D52879"/>
        </row>
        <row r="52880">
          <cell r="D52880"/>
        </row>
        <row r="52881">
          <cell r="D52881"/>
        </row>
        <row r="52882">
          <cell r="D52882"/>
        </row>
        <row r="52883">
          <cell r="D52883"/>
        </row>
        <row r="52884">
          <cell r="D52884"/>
        </row>
        <row r="52885">
          <cell r="D52885"/>
        </row>
        <row r="52886">
          <cell r="D52886"/>
        </row>
        <row r="52887">
          <cell r="D52887"/>
        </row>
        <row r="52888">
          <cell r="D52888"/>
        </row>
        <row r="52889">
          <cell r="D52889"/>
        </row>
        <row r="52890">
          <cell r="D52890"/>
        </row>
        <row r="52891">
          <cell r="D52891"/>
        </row>
        <row r="52892">
          <cell r="D52892"/>
        </row>
        <row r="52893">
          <cell r="D52893"/>
        </row>
        <row r="52894">
          <cell r="D52894"/>
        </row>
        <row r="52895">
          <cell r="D52895"/>
        </row>
        <row r="52896">
          <cell r="D52896"/>
        </row>
        <row r="52897">
          <cell r="D52897"/>
        </row>
        <row r="52898">
          <cell r="D52898"/>
        </row>
        <row r="52899">
          <cell r="D52899"/>
        </row>
        <row r="52900">
          <cell r="D52900"/>
        </row>
        <row r="52901">
          <cell r="D52901"/>
        </row>
        <row r="52902">
          <cell r="D52902"/>
        </row>
        <row r="52903">
          <cell r="D52903"/>
        </row>
        <row r="52904">
          <cell r="D52904"/>
        </row>
        <row r="52905">
          <cell r="D52905"/>
        </row>
        <row r="52906">
          <cell r="D52906"/>
        </row>
        <row r="52907">
          <cell r="D52907"/>
        </row>
        <row r="52908">
          <cell r="D52908"/>
        </row>
        <row r="52909">
          <cell r="D52909"/>
        </row>
        <row r="52910">
          <cell r="D52910"/>
        </row>
        <row r="52911">
          <cell r="D52911"/>
        </row>
        <row r="52912">
          <cell r="D52912"/>
        </row>
        <row r="52913">
          <cell r="D52913"/>
        </row>
        <row r="52914">
          <cell r="D52914"/>
        </row>
        <row r="52915">
          <cell r="D52915"/>
        </row>
        <row r="52916">
          <cell r="D52916"/>
        </row>
        <row r="52917">
          <cell r="D52917"/>
        </row>
        <row r="52918">
          <cell r="D52918"/>
        </row>
        <row r="52919">
          <cell r="D52919"/>
        </row>
        <row r="52920">
          <cell r="D52920"/>
        </row>
        <row r="52921">
          <cell r="D52921"/>
        </row>
        <row r="52922">
          <cell r="D52922"/>
        </row>
        <row r="52923">
          <cell r="D52923"/>
        </row>
        <row r="52924">
          <cell r="D52924"/>
        </row>
        <row r="52925">
          <cell r="D52925"/>
        </row>
        <row r="52926">
          <cell r="D52926"/>
        </row>
        <row r="52927">
          <cell r="D52927"/>
        </row>
        <row r="52928">
          <cell r="D52928"/>
        </row>
        <row r="52929">
          <cell r="D52929"/>
        </row>
        <row r="52930">
          <cell r="D52930"/>
        </row>
        <row r="52931">
          <cell r="D52931"/>
        </row>
        <row r="52932">
          <cell r="D52932"/>
        </row>
        <row r="52933">
          <cell r="D52933"/>
        </row>
        <row r="52934">
          <cell r="D52934"/>
        </row>
        <row r="52935">
          <cell r="D52935"/>
        </row>
        <row r="52936">
          <cell r="D52936"/>
        </row>
        <row r="52937">
          <cell r="D52937"/>
        </row>
        <row r="52938">
          <cell r="D52938"/>
        </row>
        <row r="52939">
          <cell r="D52939"/>
        </row>
        <row r="52940">
          <cell r="D52940"/>
        </row>
        <row r="52941">
          <cell r="D52941"/>
        </row>
        <row r="52942">
          <cell r="D52942"/>
        </row>
        <row r="52943">
          <cell r="D52943"/>
        </row>
        <row r="52944">
          <cell r="D52944"/>
        </row>
        <row r="52945">
          <cell r="D52945"/>
        </row>
        <row r="52946">
          <cell r="D52946"/>
        </row>
        <row r="52947">
          <cell r="D52947"/>
        </row>
        <row r="52948">
          <cell r="D52948"/>
        </row>
        <row r="52949">
          <cell r="D52949"/>
        </row>
        <row r="52950">
          <cell r="D52950"/>
        </row>
        <row r="52951">
          <cell r="D52951"/>
        </row>
        <row r="52952">
          <cell r="D52952"/>
        </row>
        <row r="52953">
          <cell r="D52953"/>
        </row>
        <row r="52954">
          <cell r="D52954"/>
        </row>
        <row r="52955">
          <cell r="D52955"/>
        </row>
        <row r="52956">
          <cell r="D52956"/>
        </row>
        <row r="52957">
          <cell r="D52957"/>
        </row>
        <row r="52958">
          <cell r="D52958"/>
        </row>
        <row r="52959">
          <cell r="D52959"/>
        </row>
        <row r="52960">
          <cell r="D52960"/>
        </row>
        <row r="52961">
          <cell r="D52961"/>
        </row>
        <row r="52962">
          <cell r="D52962"/>
        </row>
        <row r="52963">
          <cell r="D52963"/>
        </row>
        <row r="52964">
          <cell r="D52964"/>
        </row>
        <row r="52965">
          <cell r="D52965"/>
        </row>
        <row r="52966">
          <cell r="D52966"/>
        </row>
        <row r="52967">
          <cell r="D52967"/>
        </row>
        <row r="52968">
          <cell r="D52968"/>
        </row>
        <row r="52969">
          <cell r="D52969"/>
        </row>
        <row r="52970">
          <cell r="D52970"/>
        </row>
        <row r="52971">
          <cell r="D52971"/>
        </row>
        <row r="52972">
          <cell r="D52972"/>
        </row>
        <row r="52973">
          <cell r="D52973"/>
        </row>
        <row r="52974">
          <cell r="D52974"/>
        </row>
        <row r="52975">
          <cell r="D52975"/>
        </row>
        <row r="52976">
          <cell r="D52976"/>
        </row>
        <row r="52977">
          <cell r="D52977"/>
        </row>
        <row r="52978">
          <cell r="D52978"/>
        </row>
        <row r="52979">
          <cell r="D52979"/>
        </row>
        <row r="52980">
          <cell r="D52980"/>
        </row>
        <row r="52981">
          <cell r="D52981"/>
        </row>
        <row r="52982">
          <cell r="D52982"/>
        </row>
        <row r="52983">
          <cell r="D52983"/>
        </row>
        <row r="52984">
          <cell r="D52984"/>
        </row>
        <row r="52985">
          <cell r="D52985"/>
        </row>
        <row r="52986">
          <cell r="D52986"/>
        </row>
        <row r="52987">
          <cell r="D52987"/>
        </row>
        <row r="52988">
          <cell r="D52988"/>
        </row>
        <row r="52989">
          <cell r="D52989"/>
        </row>
        <row r="52990">
          <cell r="D52990"/>
        </row>
        <row r="52991">
          <cell r="D52991"/>
        </row>
        <row r="52992">
          <cell r="D52992"/>
        </row>
        <row r="52993">
          <cell r="D52993"/>
        </row>
        <row r="52994">
          <cell r="D52994"/>
        </row>
        <row r="52995">
          <cell r="D52995"/>
        </row>
        <row r="52996">
          <cell r="D52996"/>
        </row>
        <row r="52997">
          <cell r="D52997"/>
        </row>
        <row r="52998">
          <cell r="D52998"/>
        </row>
        <row r="52999">
          <cell r="D52999"/>
        </row>
        <row r="53000">
          <cell r="D53000"/>
        </row>
        <row r="53001">
          <cell r="D53001"/>
        </row>
        <row r="53002">
          <cell r="D53002"/>
        </row>
        <row r="53003">
          <cell r="D53003"/>
        </row>
        <row r="53004">
          <cell r="D53004"/>
        </row>
        <row r="53005">
          <cell r="D53005"/>
        </row>
        <row r="53006">
          <cell r="D53006"/>
        </row>
        <row r="53007">
          <cell r="D53007"/>
        </row>
        <row r="53008">
          <cell r="D53008"/>
        </row>
        <row r="53009">
          <cell r="D53009"/>
        </row>
        <row r="53010">
          <cell r="D53010"/>
        </row>
        <row r="53011">
          <cell r="D53011"/>
        </row>
        <row r="53012">
          <cell r="D53012"/>
        </row>
        <row r="53013">
          <cell r="D53013"/>
        </row>
        <row r="53014">
          <cell r="D53014"/>
        </row>
        <row r="53015">
          <cell r="D53015"/>
        </row>
        <row r="53016">
          <cell r="D53016"/>
        </row>
        <row r="53017">
          <cell r="D53017"/>
        </row>
        <row r="53018">
          <cell r="D53018"/>
        </row>
        <row r="53019">
          <cell r="D53019"/>
        </row>
        <row r="53020">
          <cell r="D53020"/>
        </row>
        <row r="53021">
          <cell r="D53021"/>
        </row>
        <row r="53022">
          <cell r="D53022"/>
        </row>
        <row r="53023">
          <cell r="D53023"/>
        </row>
        <row r="53024">
          <cell r="D53024"/>
        </row>
        <row r="53025">
          <cell r="D53025"/>
        </row>
        <row r="53026">
          <cell r="D53026"/>
        </row>
        <row r="53027">
          <cell r="D53027"/>
        </row>
        <row r="53028">
          <cell r="D53028"/>
        </row>
        <row r="53029">
          <cell r="D53029"/>
        </row>
        <row r="53030">
          <cell r="D53030"/>
        </row>
        <row r="53031">
          <cell r="D53031"/>
        </row>
        <row r="53032">
          <cell r="D53032"/>
        </row>
        <row r="53033">
          <cell r="D53033"/>
        </row>
        <row r="53034">
          <cell r="D53034"/>
        </row>
        <row r="53035">
          <cell r="D53035"/>
        </row>
        <row r="53036">
          <cell r="D53036"/>
        </row>
        <row r="53037">
          <cell r="D53037"/>
        </row>
        <row r="53038">
          <cell r="D53038"/>
        </row>
        <row r="53039">
          <cell r="D53039"/>
        </row>
        <row r="53040">
          <cell r="D53040"/>
        </row>
        <row r="53041">
          <cell r="D53041"/>
        </row>
        <row r="53042">
          <cell r="D53042"/>
        </row>
        <row r="53043">
          <cell r="D53043"/>
        </row>
        <row r="53044">
          <cell r="D53044"/>
        </row>
        <row r="53045">
          <cell r="D53045"/>
        </row>
        <row r="53046">
          <cell r="D53046"/>
        </row>
        <row r="53047">
          <cell r="D53047"/>
        </row>
        <row r="53048">
          <cell r="D53048"/>
        </row>
        <row r="53049">
          <cell r="D53049"/>
        </row>
        <row r="53050">
          <cell r="D53050"/>
        </row>
        <row r="53051">
          <cell r="D53051"/>
        </row>
        <row r="53052">
          <cell r="D53052"/>
        </row>
        <row r="53053">
          <cell r="D53053"/>
        </row>
        <row r="53054">
          <cell r="D53054"/>
        </row>
        <row r="53055">
          <cell r="D53055"/>
        </row>
        <row r="53056">
          <cell r="D53056"/>
        </row>
        <row r="53057">
          <cell r="D53057"/>
        </row>
        <row r="53058">
          <cell r="D53058"/>
        </row>
        <row r="53059">
          <cell r="D53059"/>
        </row>
        <row r="53060">
          <cell r="D53060"/>
        </row>
        <row r="53061">
          <cell r="D53061"/>
        </row>
        <row r="53062">
          <cell r="D53062"/>
        </row>
        <row r="53063">
          <cell r="D53063"/>
        </row>
        <row r="53064">
          <cell r="D53064"/>
        </row>
        <row r="53065">
          <cell r="D53065"/>
        </row>
        <row r="53066">
          <cell r="D53066"/>
        </row>
        <row r="53067">
          <cell r="D53067"/>
        </row>
        <row r="53068">
          <cell r="D53068"/>
        </row>
        <row r="53069">
          <cell r="D53069"/>
        </row>
        <row r="53070">
          <cell r="D53070"/>
        </row>
        <row r="53071">
          <cell r="D53071"/>
        </row>
        <row r="53072">
          <cell r="D53072"/>
        </row>
        <row r="53073">
          <cell r="D53073"/>
        </row>
        <row r="53074">
          <cell r="D53074"/>
        </row>
        <row r="53075">
          <cell r="D53075"/>
        </row>
        <row r="53076">
          <cell r="D53076"/>
        </row>
        <row r="53077">
          <cell r="D53077"/>
        </row>
        <row r="53078">
          <cell r="D53078"/>
        </row>
        <row r="53079">
          <cell r="D53079"/>
        </row>
        <row r="53080">
          <cell r="D53080"/>
        </row>
        <row r="53081">
          <cell r="D53081"/>
        </row>
        <row r="53082">
          <cell r="D53082"/>
        </row>
        <row r="53083">
          <cell r="D53083"/>
        </row>
        <row r="53084">
          <cell r="D53084"/>
        </row>
        <row r="53085">
          <cell r="D53085"/>
        </row>
        <row r="53086">
          <cell r="D53086"/>
        </row>
        <row r="53087">
          <cell r="D53087"/>
        </row>
        <row r="53088">
          <cell r="D53088"/>
        </row>
        <row r="53089">
          <cell r="D53089"/>
        </row>
        <row r="53090">
          <cell r="D53090"/>
        </row>
        <row r="53091">
          <cell r="D53091"/>
        </row>
        <row r="53092">
          <cell r="D53092"/>
        </row>
        <row r="53093">
          <cell r="D53093"/>
        </row>
        <row r="53094">
          <cell r="D53094"/>
        </row>
        <row r="53095">
          <cell r="D53095"/>
        </row>
        <row r="53096">
          <cell r="D53096"/>
        </row>
        <row r="53097">
          <cell r="D53097"/>
        </row>
        <row r="53098">
          <cell r="D53098"/>
        </row>
        <row r="53099">
          <cell r="D53099"/>
        </row>
        <row r="53100">
          <cell r="D53100"/>
        </row>
        <row r="53101">
          <cell r="D53101"/>
        </row>
        <row r="53102">
          <cell r="D53102"/>
        </row>
        <row r="53103">
          <cell r="D53103"/>
        </row>
        <row r="53104">
          <cell r="D53104"/>
        </row>
        <row r="53105">
          <cell r="D53105"/>
        </row>
        <row r="53106">
          <cell r="D53106"/>
        </row>
        <row r="53107">
          <cell r="D53107"/>
        </row>
        <row r="53108">
          <cell r="D53108"/>
        </row>
        <row r="53109">
          <cell r="D53109"/>
        </row>
        <row r="53110">
          <cell r="D53110"/>
        </row>
        <row r="53111">
          <cell r="D53111"/>
        </row>
        <row r="53112">
          <cell r="D53112"/>
        </row>
        <row r="53113">
          <cell r="D53113"/>
        </row>
        <row r="53114">
          <cell r="D53114"/>
        </row>
        <row r="53115">
          <cell r="D53115"/>
        </row>
        <row r="53116">
          <cell r="D53116"/>
        </row>
        <row r="53117">
          <cell r="D53117"/>
        </row>
        <row r="53118">
          <cell r="D53118"/>
        </row>
        <row r="53119">
          <cell r="D53119"/>
        </row>
        <row r="53120">
          <cell r="D53120"/>
        </row>
        <row r="53121">
          <cell r="D53121"/>
        </row>
        <row r="53122">
          <cell r="D53122"/>
        </row>
        <row r="53123">
          <cell r="D53123"/>
        </row>
        <row r="53124">
          <cell r="D53124"/>
        </row>
        <row r="53125">
          <cell r="D53125"/>
        </row>
        <row r="53126">
          <cell r="D53126"/>
        </row>
        <row r="53127">
          <cell r="D53127"/>
        </row>
        <row r="53128">
          <cell r="D53128"/>
        </row>
        <row r="53129">
          <cell r="D53129"/>
        </row>
        <row r="53130">
          <cell r="D53130"/>
        </row>
        <row r="53131">
          <cell r="D53131"/>
        </row>
        <row r="53132">
          <cell r="D53132"/>
        </row>
        <row r="53133">
          <cell r="D53133"/>
        </row>
        <row r="53134">
          <cell r="D53134"/>
        </row>
        <row r="53135">
          <cell r="D53135"/>
        </row>
        <row r="53136">
          <cell r="D53136"/>
        </row>
        <row r="53137">
          <cell r="D53137"/>
        </row>
        <row r="53138">
          <cell r="D53138"/>
        </row>
        <row r="53139">
          <cell r="D53139"/>
        </row>
        <row r="53140">
          <cell r="D53140"/>
        </row>
        <row r="53141">
          <cell r="D53141"/>
        </row>
        <row r="53142">
          <cell r="D53142"/>
        </row>
        <row r="53143">
          <cell r="D53143"/>
        </row>
        <row r="53144">
          <cell r="D53144"/>
        </row>
        <row r="53145">
          <cell r="D53145"/>
        </row>
        <row r="53146">
          <cell r="D53146"/>
        </row>
        <row r="53147">
          <cell r="D53147"/>
        </row>
        <row r="53148">
          <cell r="D53148"/>
        </row>
        <row r="53149">
          <cell r="D53149"/>
        </row>
        <row r="53150">
          <cell r="D53150"/>
        </row>
        <row r="53151">
          <cell r="D53151"/>
        </row>
        <row r="53152">
          <cell r="D53152"/>
        </row>
        <row r="53153">
          <cell r="D53153"/>
        </row>
        <row r="53154">
          <cell r="D53154"/>
        </row>
        <row r="53155">
          <cell r="D53155"/>
        </row>
        <row r="53156">
          <cell r="D53156"/>
        </row>
        <row r="53157">
          <cell r="D53157"/>
        </row>
        <row r="53158">
          <cell r="D53158"/>
        </row>
        <row r="53159">
          <cell r="D53159"/>
        </row>
        <row r="53160">
          <cell r="D53160"/>
        </row>
        <row r="53161">
          <cell r="D53161"/>
        </row>
        <row r="53162">
          <cell r="D53162"/>
        </row>
        <row r="53163">
          <cell r="D53163"/>
        </row>
        <row r="53164">
          <cell r="D53164"/>
        </row>
        <row r="53165">
          <cell r="D53165"/>
        </row>
        <row r="53166">
          <cell r="D53166"/>
        </row>
        <row r="53167">
          <cell r="D53167"/>
        </row>
        <row r="53168">
          <cell r="D53168"/>
        </row>
        <row r="53169">
          <cell r="D53169"/>
        </row>
        <row r="53170">
          <cell r="D53170"/>
        </row>
        <row r="53171">
          <cell r="D53171"/>
        </row>
        <row r="53172">
          <cell r="D53172"/>
        </row>
        <row r="53173">
          <cell r="D53173"/>
        </row>
        <row r="53174">
          <cell r="D53174"/>
        </row>
        <row r="53175">
          <cell r="D53175"/>
        </row>
        <row r="53176">
          <cell r="D53176"/>
        </row>
        <row r="53177">
          <cell r="D53177"/>
        </row>
        <row r="53178">
          <cell r="D53178"/>
        </row>
        <row r="53179">
          <cell r="D53179"/>
        </row>
        <row r="53180">
          <cell r="D53180"/>
        </row>
        <row r="53181">
          <cell r="D53181"/>
        </row>
        <row r="53182">
          <cell r="D53182"/>
        </row>
        <row r="53183">
          <cell r="D53183"/>
        </row>
        <row r="53184">
          <cell r="D53184"/>
        </row>
        <row r="53185">
          <cell r="D53185"/>
        </row>
        <row r="53186">
          <cell r="D53186"/>
        </row>
        <row r="53187">
          <cell r="D53187"/>
        </row>
        <row r="53188">
          <cell r="D53188"/>
        </row>
        <row r="53189">
          <cell r="D53189"/>
        </row>
        <row r="53190">
          <cell r="D53190"/>
        </row>
        <row r="53191">
          <cell r="D53191"/>
        </row>
        <row r="53192">
          <cell r="D53192"/>
        </row>
        <row r="53193">
          <cell r="D53193"/>
        </row>
        <row r="53194">
          <cell r="D53194"/>
        </row>
        <row r="53195">
          <cell r="D53195"/>
        </row>
        <row r="53196">
          <cell r="D53196"/>
        </row>
        <row r="53197">
          <cell r="D53197"/>
        </row>
        <row r="53198">
          <cell r="D53198"/>
        </row>
        <row r="53199">
          <cell r="D53199"/>
        </row>
        <row r="53200">
          <cell r="D53200"/>
        </row>
        <row r="53201">
          <cell r="D53201"/>
        </row>
        <row r="53202">
          <cell r="D53202"/>
        </row>
        <row r="53203">
          <cell r="D53203"/>
        </row>
        <row r="53204">
          <cell r="D53204"/>
        </row>
        <row r="53205">
          <cell r="D53205"/>
        </row>
        <row r="53206">
          <cell r="D53206"/>
        </row>
        <row r="53207">
          <cell r="D53207"/>
        </row>
        <row r="53208">
          <cell r="D53208"/>
        </row>
        <row r="53209">
          <cell r="D53209"/>
        </row>
        <row r="53210">
          <cell r="D53210"/>
        </row>
        <row r="53211">
          <cell r="D53211"/>
        </row>
        <row r="53212">
          <cell r="D53212"/>
        </row>
        <row r="53213">
          <cell r="D53213"/>
        </row>
        <row r="53214">
          <cell r="D53214"/>
        </row>
        <row r="53215">
          <cell r="D53215"/>
        </row>
        <row r="53216">
          <cell r="D53216"/>
        </row>
        <row r="53217">
          <cell r="D53217"/>
        </row>
        <row r="53218">
          <cell r="D53218"/>
        </row>
        <row r="53219">
          <cell r="D53219"/>
        </row>
        <row r="53220">
          <cell r="D53220"/>
        </row>
        <row r="53221">
          <cell r="D53221"/>
        </row>
        <row r="53222">
          <cell r="D53222"/>
        </row>
        <row r="53223">
          <cell r="D53223"/>
        </row>
        <row r="53224">
          <cell r="D53224"/>
        </row>
        <row r="53225">
          <cell r="D53225"/>
        </row>
        <row r="53226">
          <cell r="D53226"/>
        </row>
        <row r="53227">
          <cell r="D53227"/>
        </row>
        <row r="53228">
          <cell r="D53228"/>
        </row>
        <row r="53229">
          <cell r="D53229"/>
        </row>
        <row r="53230">
          <cell r="D53230"/>
        </row>
        <row r="53231">
          <cell r="D53231"/>
        </row>
        <row r="53232">
          <cell r="D53232"/>
        </row>
        <row r="53233">
          <cell r="D53233"/>
        </row>
        <row r="53234">
          <cell r="D53234"/>
        </row>
        <row r="53235">
          <cell r="D53235"/>
        </row>
        <row r="53236">
          <cell r="D53236"/>
        </row>
        <row r="53237">
          <cell r="D53237"/>
        </row>
        <row r="53238">
          <cell r="D53238"/>
        </row>
        <row r="53239">
          <cell r="D53239"/>
        </row>
        <row r="53240">
          <cell r="D53240"/>
        </row>
        <row r="53241">
          <cell r="D53241"/>
        </row>
        <row r="53242">
          <cell r="D53242"/>
        </row>
        <row r="53243">
          <cell r="D53243"/>
        </row>
        <row r="53244">
          <cell r="D53244"/>
        </row>
        <row r="53245">
          <cell r="D53245"/>
        </row>
        <row r="53246">
          <cell r="D53246"/>
        </row>
        <row r="53247">
          <cell r="D53247"/>
        </row>
        <row r="53248">
          <cell r="D53248"/>
        </row>
        <row r="53249">
          <cell r="D53249"/>
        </row>
        <row r="53250">
          <cell r="D53250"/>
        </row>
        <row r="53251">
          <cell r="D53251"/>
        </row>
        <row r="53252">
          <cell r="D53252"/>
        </row>
        <row r="53253">
          <cell r="D53253"/>
        </row>
        <row r="53254">
          <cell r="D53254"/>
        </row>
        <row r="53255">
          <cell r="D53255"/>
        </row>
        <row r="53256">
          <cell r="D53256"/>
        </row>
        <row r="53257">
          <cell r="D53257"/>
        </row>
        <row r="53258">
          <cell r="D53258"/>
        </row>
        <row r="53259">
          <cell r="D53259"/>
        </row>
        <row r="53260">
          <cell r="D53260"/>
        </row>
        <row r="53261">
          <cell r="D53261"/>
        </row>
        <row r="53262">
          <cell r="D53262"/>
        </row>
        <row r="53263">
          <cell r="D53263"/>
        </row>
        <row r="53264">
          <cell r="D53264"/>
        </row>
        <row r="53265">
          <cell r="D53265"/>
        </row>
        <row r="53266">
          <cell r="D53266"/>
        </row>
        <row r="53267">
          <cell r="D53267"/>
        </row>
        <row r="53268">
          <cell r="D53268"/>
        </row>
        <row r="53269">
          <cell r="D53269"/>
        </row>
        <row r="53270">
          <cell r="D53270"/>
        </row>
        <row r="53271">
          <cell r="D53271"/>
        </row>
        <row r="53272">
          <cell r="D53272"/>
        </row>
        <row r="53273">
          <cell r="D53273"/>
        </row>
        <row r="53274">
          <cell r="D53274"/>
        </row>
        <row r="53275">
          <cell r="D53275"/>
        </row>
        <row r="53276">
          <cell r="D53276"/>
        </row>
        <row r="53277">
          <cell r="D53277"/>
        </row>
        <row r="53278">
          <cell r="D53278"/>
        </row>
        <row r="53279">
          <cell r="D53279"/>
        </row>
        <row r="53280">
          <cell r="D53280"/>
        </row>
        <row r="53281">
          <cell r="D53281"/>
        </row>
        <row r="53282">
          <cell r="D53282"/>
        </row>
        <row r="53283">
          <cell r="D53283"/>
        </row>
        <row r="53284">
          <cell r="D53284"/>
        </row>
        <row r="53285">
          <cell r="D53285"/>
        </row>
        <row r="53286">
          <cell r="D53286"/>
        </row>
        <row r="53287">
          <cell r="D53287"/>
        </row>
        <row r="53288">
          <cell r="D53288"/>
        </row>
        <row r="53289">
          <cell r="D53289"/>
        </row>
        <row r="53290">
          <cell r="D53290"/>
        </row>
        <row r="53291">
          <cell r="D53291"/>
        </row>
        <row r="53292">
          <cell r="D53292"/>
        </row>
        <row r="53293">
          <cell r="D53293"/>
        </row>
        <row r="53294">
          <cell r="D53294"/>
        </row>
        <row r="53295">
          <cell r="D53295"/>
        </row>
        <row r="53296">
          <cell r="D53296"/>
        </row>
        <row r="53297">
          <cell r="D53297"/>
        </row>
        <row r="53298">
          <cell r="D53298"/>
        </row>
        <row r="53299">
          <cell r="D53299"/>
        </row>
        <row r="53300">
          <cell r="D53300"/>
        </row>
        <row r="53301">
          <cell r="D53301"/>
        </row>
        <row r="53302">
          <cell r="D53302"/>
        </row>
        <row r="53303">
          <cell r="D53303"/>
        </row>
        <row r="53304">
          <cell r="D53304"/>
        </row>
        <row r="53305">
          <cell r="D53305"/>
        </row>
        <row r="53306">
          <cell r="D53306"/>
        </row>
        <row r="53307">
          <cell r="D53307"/>
        </row>
        <row r="53308">
          <cell r="D53308"/>
        </row>
        <row r="53309">
          <cell r="D53309"/>
        </row>
        <row r="53310">
          <cell r="D53310"/>
        </row>
        <row r="53311">
          <cell r="D53311"/>
        </row>
        <row r="53312">
          <cell r="D53312"/>
        </row>
        <row r="53313">
          <cell r="D53313"/>
        </row>
        <row r="53314">
          <cell r="D53314"/>
        </row>
        <row r="53315">
          <cell r="D53315"/>
        </row>
        <row r="53316">
          <cell r="D53316"/>
        </row>
        <row r="53317">
          <cell r="D53317"/>
        </row>
        <row r="53318">
          <cell r="D53318"/>
        </row>
        <row r="53319">
          <cell r="D53319"/>
        </row>
        <row r="53320">
          <cell r="D53320"/>
        </row>
        <row r="53321">
          <cell r="D53321"/>
        </row>
        <row r="53322">
          <cell r="D53322"/>
        </row>
        <row r="53323">
          <cell r="D53323"/>
        </row>
        <row r="53324">
          <cell r="D53324"/>
        </row>
        <row r="53325">
          <cell r="D53325"/>
        </row>
        <row r="53326">
          <cell r="D53326"/>
        </row>
        <row r="53327">
          <cell r="D53327"/>
        </row>
        <row r="53328">
          <cell r="D53328"/>
        </row>
        <row r="53329">
          <cell r="D53329"/>
        </row>
        <row r="53330">
          <cell r="D53330"/>
        </row>
        <row r="53331">
          <cell r="D53331"/>
        </row>
        <row r="53332">
          <cell r="D53332"/>
        </row>
        <row r="53333">
          <cell r="D53333"/>
        </row>
        <row r="53334">
          <cell r="D53334"/>
        </row>
        <row r="53335">
          <cell r="D53335"/>
        </row>
        <row r="53336">
          <cell r="D53336"/>
        </row>
        <row r="53337">
          <cell r="D53337"/>
        </row>
        <row r="53338">
          <cell r="D53338"/>
        </row>
        <row r="53339">
          <cell r="D53339"/>
        </row>
        <row r="53340">
          <cell r="D53340"/>
        </row>
        <row r="53341">
          <cell r="D53341"/>
        </row>
        <row r="53342">
          <cell r="D53342"/>
        </row>
        <row r="53343">
          <cell r="D53343"/>
        </row>
        <row r="53344">
          <cell r="D53344"/>
        </row>
        <row r="53345">
          <cell r="D53345"/>
        </row>
        <row r="53346">
          <cell r="D53346"/>
        </row>
        <row r="53347">
          <cell r="D53347"/>
        </row>
        <row r="53348">
          <cell r="D53348"/>
        </row>
        <row r="53349">
          <cell r="D53349"/>
        </row>
        <row r="53350">
          <cell r="D53350"/>
        </row>
        <row r="53351">
          <cell r="D53351"/>
        </row>
        <row r="53352">
          <cell r="D53352"/>
        </row>
        <row r="53353">
          <cell r="D53353"/>
        </row>
        <row r="53354">
          <cell r="D53354"/>
        </row>
        <row r="53355">
          <cell r="D53355"/>
        </row>
        <row r="53356">
          <cell r="D53356"/>
        </row>
        <row r="53357">
          <cell r="D53357"/>
        </row>
        <row r="53358">
          <cell r="D53358"/>
        </row>
        <row r="53359">
          <cell r="D53359"/>
        </row>
        <row r="53360">
          <cell r="D53360"/>
        </row>
        <row r="53361">
          <cell r="D53361"/>
        </row>
        <row r="53362">
          <cell r="D53362"/>
        </row>
        <row r="53363">
          <cell r="D53363"/>
        </row>
        <row r="53364">
          <cell r="D53364"/>
        </row>
        <row r="53365">
          <cell r="D53365"/>
        </row>
        <row r="53366">
          <cell r="D53366"/>
        </row>
        <row r="53367">
          <cell r="D53367"/>
        </row>
        <row r="53368">
          <cell r="D53368"/>
        </row>
        <row r="53369">
          <cell r="D53369"/>
        </row>
        <row r="53370">
          <cell r="D53370"/>
        </row>
        <row r="53371">
          <cell r="D53371"/>
        </row>
        <row r="53372">
          <cell r="D53372"/>
        </row>
        <row r="53373">
          <cell r="D53373"/>
        </row>
        <row r="53374">
          <cell r="D53374"/>
        </row>
        <row r="53375">
          <cell r="D53375"/>
        </row>
        <row r="53376">
          <cell r="D53376"/>
        </row>
        <row r="53377">
          <cell r="D53377"/>
        </row>
        <row r="53378">
          <cell r="D53378"/>
        </row>
        <row r="53379">
          <cell r="D53379"/>
        </row>
        <row r="53380">
          <cell r="D53380"/>
        </row>
        <row r="53381">
          <cell r="D53381"/>
        </row>
        <row r="53382">
          <cell r="D53382"/>
        </row>
        <row r="53383">
          <cell r="D53383"/>
        </row>
        <row r="53384">
          <cell r="D53384"/>
        </row>
        <row r="53385">
          <cell r="D53385"/>
        </row>
        <row r="53386">
          <cell r="D53386"/>
        </row>
        <row r="53387">
          <cell r="D53387"/>
        </row>
        <row r="53388">
          <cell r="D53388"/>
        </row>
        <row r="53389">
          <cell r="D53389"/>
        </row>
        <row r="53390">
          <cell r="D53390"/>
        </row>
        <row r="53391">
          <cell r="D53391"/>
        </row>
        <row r="53392">
          <cell r="D53392"/>
        </row>
        <row r="53393">
          <cell r="D53393"/>
        </row>
        <row r="53394">
          <cell r="D53394"/>
        </row>
        <row r="53395">
          <cell r="D53395"/>
        </row>
        <row r="53396">
          <cell r="D53396"/>
        </row>
        <row r="53397">
          <cell r="D53397"/>
        </row>
        <row r="53398">
          <cell r="D53398"/>
        </row>
        <row r="53399">
          <cell r="D53399"/>
        </row>
        <row r="53400">
          <cell r="D53400"/>
        </row>
        <row r="53401">
          <cell r="D53401"/>
        </row>
        <row r="53402">
          <cell r="D53402"/>
        </row>
        <row r="53403">
          <cell r="D53403"/>
        </row>
        <row r="53404">
          <cell r="D53404"/>
        </row>
        <row r="53405">
          <cell r="D53405"/>
        </row>
        <row r="53406">
          <cell r="D53406"/>
        </row>
        <row r="53407">
          <cell r="D53407"/>
        </row>
        <row r="53408">
          <cell r="D53408"/>
        </row>
        <row r="53409">
          <cell r="D53409"/>
        </row>
        <row r="53410">
          <cell r="D53410"/>
        </row>
        <row r="53411">
          <cell r="D53411"/>
        </row>
        <row r="53412">
          <cell r="D53412"/>
        </row>
        <row r="53413">
          <cell r="D53413"/>
        </row>
        <row r="53414">
          <cell r="D53414"/>
        </row>
        <row r="53415">
          <cell r="D53415"/>
        </row>
        <row r="53416">
          <cell r="D53416"/>
        </row>
        <row r="53417">
          <cell r="D53417"/>
        </row>
        <row r="53418">
          <cell r="D53418"/>
        </row>
        <row r="53419">
          <cell r="D53419"/>
        </row>
        <row r="53420">
          <cell r="D53420"/>
        </row>
        <row r="53421">
          <cell r="D53421"/>
        </row>
        <row r="53422">
          <cell r="D53422"/>
        </row>
        <row r="53423">
          <cell r="D53423"/>
        </row>
        <row r="53424">
          <cell r="D53424"/>
        </row>
        <row r="53425">
          <cell r="D53425"/>
        </row>
        <row r="53426">
          <cell r="D53426"/>
        </row>
        <row r="53427">
          <cell r="D53427"/>
        </row>
        <row r="53428">
          <cell r="D53428"/>
        </row>
        <row r="53429">
          <cell r="D53429"/>
        </row>
        <row r="53430">
          <cell r="D53430"/>
        </row>
        <row r="53431">
          <cell r="D53431"/>
        </row>
        <row r="53432">
          <cell r="D53432"/>
        </row>
        <row r="53433">
          <cell r="D53433"/>
        </row>
        <row r="53434">
          <cell r="D53434"/>
        </row>
        <row r="53435">
          <cell r="D53435"/>
        </row>
        <row r="53436">
          <cell r="D53436"/>
        </row>
        <row r="53437">
          <cell r="D53437"/>
        </row>
        <row r="53438">
          <cell r="D53438"/>
        </row>
        <row r="53439">
          <cell r="D53439"/>
        </row>
        <row r="53440">
          <cell r="D53440"/>
        </row>
        <row r="53441">
          <cell r="D53441"/>
        </row>
        <row r="53442">
          <cell r="D53442"/>
        </row>
        <row r="53443">
          <cell r="D53443"/>
        </row>
        <row r="53444">
          <cell r="D53444"/>
        </row>
        <row r="53445">
          <cell r="D53445"/>
        </row>
        <row r="53446">
          <cell r="D53446"/>
        </row>
        <row r="53447">
          <cell r="D53447"/>
        </row>
        <row r="53448">
          <cell r="D53448"/>
        </row>
        <row r="53449">
          <cell r="D53449"/>
        </row>
        <row r="53450">
          <cell r="D53450"/>
        </row>
        <row r="53451">
          <cell r="D53451"/>
        </row>
        <row r="53452">
          <cell r="D53452"/>
        </row>
        <row r="53453">
          <cell r="D53453"/>
        </row>
        <row r="53454">
          <cell r="D53454"/>
        </row>
        <row r="53455">
          <cell r="D53455"/>
        </row>
        <row r="53456">
          <cell r="D53456"/>
        </row>
        <row r="53457">
          <cell r="D53457"/>
        </row>
        <row r="53458">
          <cell r="D53458"/>
        </row>
        <row r="53459">
          <cell r="D53459"/>
        </row>
        <row r="53460">
          <cell r="D53460"/>
        </row>
        <row r="53461">
          <cell r="D53461"/>
        </row>
        <row r="53462">
          <cell r="D53462"/>
        </row>
        <row r="53463">
          <cell r="D53463"/>
        </row>
        <row r="53464">
          <cell r="D53464"/>
        </row>
        <row r="53465">
          <cell r="D53465"/>
        </row>
        <row r="53466">
          <cell r="D53466"/>
        </row>
        <row r="53467">
          <cell r="D53467"/>
        </row>
        <row r="53468">
          <cell r="D53468"/>
        </row>
        <row r="53469">
          <cell r="D53469"/>
        </row>
        <row r="53470">
          <cell r="D53470"/>
        </row>
        <row r="53471">
          <cell r="D53471"/>
        </row>
        <row r="53472">
          <cell r="D53472"/>
        </row>
        <row r="53473">
          <cell r="D53473"/>
        </row>
        <row r="53474">
          <cell r="D53474"/>
        </row>
        <row r="53475">
          <cell r="D53475"/>
        </row>
        <row r="53476">
          <cell r="D53476"/>
        </row>
        <row r="53477">
          <cell r="D53477"/>
        </row>
        <row r="53478">
          <cell r="D53478"/>
        </row>
        <row r="53479">
          <cell r="D53479"/>
        </row>
        <row r="53480">
          <cell r="D53480"/>
        </row>
        <row r="53481">
          <cell r="D53481"/>
        </row>
        <row r="53482">
          <cell r="D53482"/>
        </row>
        <row r="53483">
          <cell r="D53483"/>
        </row>
        <row r="53484">
          <cell r="D53484"/>
        </row>
        <row r="53485">
          <cell r="D53485"/>
        </row>
        <row r="53486">
          <cell r="D53486"/>
        </row>
        <row r="53487">
          <cell r="D53487"/>
        </row>
        <row r="53488">
          <cell r="D53488"/>
        </row>
        <row r="53489">
          <cell r="D53489"/>
        </row>
        <row r="53490">
          <cell r="D53490"/>
        </row>
        <row r="53491">
          <cell r="D53491"/>
        </row>
        <row r="53492">
          <cell r="D53492"/>
        </row>
        <row r="53493">
          <cell r="D53493"/>
        </row>
        <row r="53494">
          <cell r="D53494"/>
        </row>
        <row r="53495">
          <cell r="D53495"/>
        </row>
        <row r="53496">
          <cell r="D53496"/>
        </row>
        <row r="53497">
          <cell r="D53497"/>
        </row>
        <row r="53498">
          <cell r="D53498"/>
        </row>
        <row r="53499">
          <cell r="D53499"/>
        </row>
        <row r="53500">
          <cell r="D53500"/>
        </row>
        <row r="53501">
          <cell r="D53501"/>
        </row>
        <row r="53502">
          <cell r="D53502"/>
        </row>
        <row r="53503">
          <cell r="D53503"/>
        </row>
        <row r="53504">
          <cell r="D53504"/>
        </row>
        <row r="53505">
          <cell r="D53505"/>
        </row>
        <row r="53506">
          <cell r="D53506"/>
        </row>
        <row r="53507">
          <cell r="D53507"/>
        </row>
        <row r="53508">
          <cell r="D53508"/>
        </row>
        <row r="53509">
          <cell r="D53509"/>
        </row>
        <row r="53510">
          <cell r="D53510"/>
        </row>
        <row r="53511">
          <cell r="D53511"/>
        </row>
        <row r="53512">
          <cell r="D53512"/>
        </row>
        <row r="53513">
          <cell r="D53513"/>
        </row>
        <row r="53514">
          <cell r="D53514"/>
        </row>
        <row r="53515">
          <cell r="D53515"/>
        </row>
        <row r="53516">
          <cell r="D53516"/>
        </row>
        <row r="53517">
          <cell r="D53517"/>
        </row>
        <row r="53518">
          <cell r="D53518"/>
        </row>
        <row r="53519">
          <cell r="D53519"/>
        </row>
        <row r="53520">
          <cell r="D53520"/>
        </row>
        <row r="53521">
          <cell r="D53521"/>
        </row>
        <row r="53522">
          <cell r="D53522"/>
        </row>
        <row r="53523">
          <cell r="D53523"/>
        </row>
        <row r="53524">
          <cell r="D53524"/>
        </row>
        <row r="53525">
          <cell r="D53525"/>
        </row>
        <row r="53526">
          <cell r="D53526"/>
        </row>
        <row r="53527">
          <cell r="D53527"/>
        </row>
        <row r="53528">
          <cell r="D53528"/>
        </row>
        <row r="53529">
          <cell r="D53529"/>
        </row>
        <row r="53530">
          <cell r="D53530"/>
        </row>
        <row r="53531">
          <cell r="D53531"/>
        </row>
        <row r="53532">
          <cell r="D53532"/>
        </row>
        <row r="53533">
          <cell r="D53533"/>
        </row>
        <row r="53534">
          <cell r="D53534"/>
        </row>
        <row r="53535">
          <cell r="D53535"/>
        </row>
        <row r="53536">
          <cell r="D53536"/>
        </row>
        <row r="53537">
          <cell r="D53537"/>
        </row>
        <row r="53538">
          <cell r="D53538"/>
        </row>
        <row r="53539">
          <cell r="D53539"/>
        </row>
        <row r="53540">
          <cell r="D53540"/>
        </row>
        <row r="53541">
          <cell r="D53541"/>
        </row>
        <row r="53542">
          <cell r="D53542"/>
        </row>
        <row r="53543">
          <cell r="D53543"/>
        </row>
        <row r="53544">
          <cell r="D53544"/>
        </row>
        <row r="53545">
          <cell r="D53545"/>
        </row>
        <row r="53546">
          <cell r="D53546"/>
        </row>
        <row r="53547">
          <cell r="D53547"/>
        </row>
        <row r="53548">
          <cell r="D53548"/>
        </row>
        <row r="53549">
          <cell r="D53549"/>
        </row>
        <row r="53550">
          <cell r="D53550"/>
        </row>
        <row r="53551">
          <cell r="D53551"/>
        </row>
        <row r="53552">
          <cell r="D53552"/>
        </row>
        <row r="53553">
          <cell r="D53553"/>
        </row>
        <row r="53554">
          <cell r="D53554"/>
        </row>
        <row r="53555">
          <cell r="D53555"/>
        </row>
        <row r="53556">
          <cell r="D53556"/>
        </row>
        <row r="53557">
          <cell r="D53557"/>
        </row>
        <row r="53558">
          <cell r="D53558"/>
        </row>
        <row r="53559">
          <cell r="D53559"/>
        </row>
        <row r="53560">
          <cell r="D53560"/>
        </row>
        <row r="53561">
          <cell r="D53561"/>
        </row>
        <row r="53562">
          <cell r="D53562"/>
        </row>
        <row r="53563">
          <cell r="D53563"/>
        </row>
        <row r="53564">
          <cell r="D53564"/>
        </row>
        <row r="53565">
          <cell r="D53565"/>
        </row>
        <row r="53566">
          <cell r="D53566"/>
        </row>
        <row r="53567">
          <cell r="D53567"/>
        </row>
        <row r="53568">
          <cell r="D53568"/>
        </row>
        <row r="53569">
          <cell r="D53569"/>
        </row>
        <row r="53570">
          <cell r="D53570"/>
        </row>
        <row r="53571">
          <cell r="D53571"/>
        </row>
        <row r="53572">
          <cell r="D53572"/>
        </row>
        <row r="53573">
          <cell r="D53573"/>
        </row>
        <row r="53574">
          <cell r="D53574"/>
        </row>
        <row r="53575">
          <cell r="D53575"/>
        </row>
        <row r="53576">
          <cell r="D53576"/>
        </row>
        <row r="53577">
          <cell r="D53577"/>
        </row>
        <row r="53578">
          <cell r="D53578"/>
        </row>
        <row r="53579">
          <cell r="D53579"/>
        </row>
        <row r="53580">
          <cell r="D53580"/>
        </row>
        <row r="53581">
          <cell r="D53581"/>
        </row>
        <row r="53582">
          <cell r="D53582"/>
        </row>
        <row r="53583">
          <cell r="D53583"/>
        </row>
        <row r="53584">
          <cell r="D53584"/>
        </row>
        <row r="53585">
          <cell r="D53585"/>
        </row>
        <row r="53586">
          <cell r="D53586"/>
        </row>
        <row r="53587">
          <cell r="D53587"/>
        </row>
        <row r="53588">
          <cell r="D53588"/>
        </row>
        <row r="53589">
          <cell r="D53589"/>
        </row>
        <row r="53590">
          <cell r="D53590"/>
        </row>
        <row r="53591">
          <cell r="D53591"/>
        </row>
        <row r="53592">
          <cell r="D53592"/>
        </row>
        <row r="53593">
          <cell r="D53593"/>
        </row>
        <row r="53594">
          <cell r="D53594"/>
        </row>
        <row r="53595">
          <cell r="D53595"/>
        </row>
        <row r="53596">
          <cell r="D53596"/>
        </row>
        <row r="53597">
          <cell r="D53597"/>
        </row>
        <row r="53598">
          <cell r="D53598"/>
        </row>
        <row r="53599">
          <cell r="D53599"/>
        </row>
        <row r="53600">
          <cell r="D53600"/>
        </row>
        <row r="53601">
          <cell r="D53601"/>
        </row>
        <row r="53602">
          <cell r="D53602"/>
        </row>
        <row r="53603">
          <cell r="D53603"/>
        </row>
        <row r="53604">
          <cell r="D53604"/>
        </row>
        <row r="53605">
          <cell r="D53605"/>
        </row>
        <row r="53606">
          <cell r="D53606"/>
        </row>
        <row r="53607">
          <cell r="D53607"/>
        </row>
        <row r="53608">
          <cell r="D53608"/>
        </row>
        <row r="53609">
          <cell r="D53609"/>
        </row>
        <row r="53610">
          <cell r="D53610"/>
        </row>
        <row r="53611">
          <cell r="D53611"/>
        </row>
        <row r="53612">
          <cell r="D53612"/>
        </row>
        <row r="53613">
          <cell r="D53613"/>
        </row>
        <row r="53614">
          <cell r="D53614"/>
        </row>
        <row r="53615">
          <cell r="D53615"/>
        </row>
        <row r="53616">
          <cell r="D53616"/>
        </row>
        <row r="53617">
          <cell r="D53617"/>
        </row>
        <row r="53618">
          <cell r="D53618"/>
        </row>
        <row r="53619">
          <cell r="D53619"/>
        </row>
        <row r="53620">
          <cell r="D53620"/>
        </row>
        <row r="53621">
          <cell r="D53621"/>
        </row>
        <row r="53622">
          <cell r="D53622"/>
        </row>
        <row r="53623">
          <cell r="D53623"/>
        </row>
        <row r="53624">
          <cell r="D53624"/>
        </row>
        <row r="53625">
          <cell r="D53625"/>
        </row>
        <row r="53626">
          <cell r="D53626"/>
        </row>
        <row r="53627">
          <cell r="D53627"/>
        </row>
        <row r="53628">
          <cell r="D53628"/>
        </row>
        <row r="53629">
          <cell r="D53629"/>
        </row>
        <row r="53630">
          <cell r="D53630"/>
        </row>
        <row r="53631">
          <cell r="D53631"/>
        </row>
        <row r="53632">
          <cell r="D53632"/>
        </row>
        <row r="53633">
          <cell r="D53633"/>
        </row>
        <row r="53634">
          <cell r="D53634"/>
        </row>
        <row r="53635">
          <cell r="D53635"/>
        </row>
        <row r="53636">
          <cell r="D53636"/>
        </row>
        <row r="53637">
          <cell r="D53637"/>
        </row>
        <row r="53638">
          <cell r="D53638"/>
        </row>
        <row r="53639">
          <cell r="D53639"/>
        </row>
        <row r="53640">
          <cell r="D53640"/>
        </row>
        <row r="53641">
          <cell r="D53641"/>
        </row>
        <row r="53642">
          <cell r="D53642"/>
        </row>
        <row r="53643">
          <cell r="D53643"/>
        </row>
        <row r="53644">
          <cell r="D53644"/>
        </row>
        <row r="53645">
          <cell r="D53645"/>
        </row>
        <row r="53646">
          <cell r="D53646"/>
        </row>
        <row r="53647">
          <cell r="D53647"/>
        </row>
        <row r="53648">
          <cell r="D53648"/>
        </row>
        <row r="53649">
          <cell r="D53649"/>
        </row>
        <row r="53650">
          <cell r="D53650"/>
        </row>
        <row r="53651">
          <cell r="D53651"/>
        </row>
        <row r="53652">
          <cell r="D53652"/>
        </row>
        <row r="53653">
          <cell r="D53653"/>
        </row>
        <row r="53654">
          <cell r="D53654"/>
        </row>
        <row r="53655">
          <cell r="D53655"/>
        </row>
        <row r="53656">
          <cell r="D53656"/>
        </row>
        <row r="53657">
          <cell r="D53657"/>
        </row>
        <row r="53658">
          <cell r="D53658"/>
        </row>
        <row r="53659">
          <cell r="D53659"/>
        </row>
        <row r="53660">
          <cell r="D53660"/>
        </row>
        <row r="53661">
          <cell r="D53661"/>
        </row>
        <row r="53662">
          <cell r="D53662"/>
        </row>
        <row r="53663">
          <cell r="D53663"/>
        </row>
        <row r="53664">
          <cell r="D53664"/>
        </row>
        <row r="53665">
          <cell r="D53665"/>
        </row>
        <row r="53666">
          <cell r="D53666"/>
        </row>
        <row r="53667">
          <cell r="D53667"/>
        </row>
        <row r="53668">
          <cell r="D53668"/>
        </row>
        <row r="53669">
          <cell r="D53669"/>
        </row>
        <row r="53670">
          <cell r="D53670"/>
        </row>
        <row r="53671">
          <cell r="D53671"/>
        </row>
        <row r="53672">
          <cell r="D53672"/>
        </row>
        <row r="53673">
          <cell r="D53673"/>
        </row>
        <row r="53674">
          <cell r="D53674"/>
        </row>
        <row r="53675">
          <cell r="D53675"/>
        </row>
        <row r="53676">
          <cell r="D53676"/>
        </row>
        <row r="53677">
          <cell r="D53677"/>
        </row>
        <row r="53678">
          <cell r="D53678"/>
        </row>
        <row r="53679">
          <cell r="D53679"/>
        </row>
        <row r="53680">
          <cell r="D53680"/>
        </row>
        <row r="53681">
          <cell r="D53681"/>
        </row>
        <row r="53682">
          <cell r="D53682"/>
        </row>
        <row r="53683">
          <cell r="D53683"/>
        </row>
        <row r="53684">
          <cell r="D53684"/>
        </row>
        <row r="53685">
          <cell r="D53685"/>
        </row>
        <row r="53686">
          <cell r="D53686"/>
        </row>
        <row r="53687">
          <cell r="D53687"/>
        </row>
        <row r="53688">
          <cell r="D53688"/>
        </row>
        <row r="53689">
          <cell r="D53689"/>
        </row>
        <row r="53690">
          <cell r="D53690"/>
        </row>
        <row r="53691">
          <cell r="D53691"/>
        </row>
        <row r="53692">
          <cell r="D53692"/>
        </row>
        <row r="53693">
          <cell r="D53693"/>
        </row>
        <row r="53694">
          <cell r="D53694"/>
        </row>
        <row r="53695">
          <cell r="D53695"/>
        </row>
        <row r="53696">
          <cell r="D53696"/>
        </row>
        <row r="53697">
          <cell r="D53697"/>
        </row>
        <row r="53698">
          <cell r="D53698"/>
        </row>
        <row r="53699">
          <cell r="D53699"/>
        </row>
        <row r="53700">
          <cell r="D53700"/>
        </row>
        <row r="53701">
          <cell r="D53701"/>
        </row>
        <row r="53702">
          <cell r="D53702"/>
        </row>
        <row r="53703">
          <cell r="D53703"/>
        </row>
        <row r="53704">
          <cell r="D53704"/>
        </row>
        <row r="53705">
          <cell r="D53705"/>
        </row>
        <row r="53706">
          <cell r="D53706"/>
        </row>
        <row r="53707">
          <cell r="D53707"/>
        </row>
        <row r="53708">
          <cell r="D53708"/>
        </row>
        <row r="53709">
          <cell r="D53709"/>
        </row>
        <row r="53710">
          <cell r="D53710"/>
        </row>
        <row r="53711">
          <cell r="D53711"/>
        </row>
        <row r="53712">
          <cell r="D53712"/>
        </row>
        <row r="53713">
          <cell r="D53713"/>
        </row>
        <row r="53714">
          <cell r="D53714"/>
        </row>
        <row r="53715">
          <cell r="D53715"/>
        </row>
        <row r="53716">
          <cell r="D53716"/>
        </row>
        <row r="53717">
          <cell r="D53717"/>
        </row>
        <row r="53718">
          <cell r="D53718"/>
        </row>
        <row r="53719">
          <cell r="D53719"/>
        </row>
        <row r="53720">
          <cell r="D53720"/>
        </row>
        <row r="53721">
          <cell r="D53721"/>
        </row>
        <row r="53722">
          <cell r="D53722"/>
        </row>
        <row r="53723">
          <cell r="D53723"/>
        </row>
        <row r="53724">
          <cell r="D53724"/>
        </row>
        <row r="53725">
          <cell r="D53725"/>
        </row>
        <row r="53726">
          <cell r="D53726"/>
        </row>
        <row r="53727">
          <cell r="D53727"/>
        </row>
        <row r="53728">
          <cell r="D53728"/>
        </row>
        <row r="53729">
          <cell r="D53729"/>
        </row>
        <row r="53730">
          <cell r="D53730"/>
        </row>
        <row r="53731">
          <cell r="D53731"/>
        </row>
        <row r="53732">
          <cell r="D53732"/>
        </row>
        <row r="53733">
          <cell r="D53733"/>
        </row>
        <row r="53734">
          <cell r="D53734"/>
        </row>
        <row r="53735">
          <cell r="D53735"/>
        </row>
        <row r="53736">
          <cell r="D53736"/>
        </row>
        <row r="53737">
          <cell r="D53737"/>
        </row>
        <row r="53738">
          <cell r="D53738"/>
        </row>
        <row r="53739">
          <cell r="D53739"/>
        </row>
        <row r="53740">
          <cell r="D53740"/>
        </row>
        <row r="53741">
          <cell r="D53741"/>
        </row>
        <row r="53742">
          <cell r="D53742"/>
        </row>
        <row r="53743">
          <cell r="D53743"/>
        </row>
        <row r="53744">
          <cell r="D53744"/>
        </row>
        <row r="53745">
          <cell r="D53745"/>
        </row>
        <row r="53746">
          <cell r="D53746"/>
        </row>
        <row r="53747">
          <cell r="D53747"/>
        </row>
        <row r="53748">
          <cell r="D53748"/>
        </row>
        <row r="53749">
          <cell r="D53749"/>
        </row>
        <row r="53750">
          <cell r="D53750"/>
        </row>
        <row r="53751">
          <cell r="D53751"/>
        </row>
        <row r="53752">
          <cell r="D53752"/>
        </row>
        <row r="53753">
          <cell r="D53753"/>
        </row>
        <row r="53754">
          <cell r="D53754"/>
        </row>
        <row r="53755">
          <cell r="D53755"/>
        </row>
        <row r="53756">
          <cell r="D53756"/>
        </row>
        <row r="53757">
          <cell r="D53757"/>
        </row>
        <row r="53758">
          <cell r="D53758"/>
        </row>
        <row r="53759">
          <cell r="D53759"/>
        </row>
        <row r="53760">
          <cell r="D53760"/>
        </row>
        <row r="53761">
          <cell r="D53761"/>
        </row>
        <row r="53762">
          <cell r="D53762"/>
        </row>
        <row r="53763">
          <cell r="D53763"/>
        </row>
        <row r="53764">
          <cell r="D53764"/>
        </row>
        <row r="53765">
          <cell r="D53765"/>
        </row>
        <row r="53766">
          <cell r="D53766"/>
        </row>
        <row r="53767">
          <cell r="D53767"/>
        </row>
        <row r="53768">
          <cell r="D53768"/>
        </row>
        <row r="53769">
          <cell r="D53769"/>
        </row>
        <row r="53770">
          <cell r="D53770"/>
        </row>
        <row r="53771">
          <cell r="D53771"/>
        </row>
        <row r="53772">
          <cell r="D53772"/>
        </row>
        <row r="53773">
          <cell r="D53773"/>
        </row>
        <row r="53774">
          <cell r="D53774"/>
        </row>
        <row r="53775">
          <cell r="D53775"/>
        </row>
        <row r="53776">
          <cell r="D53776"/>
        </row>
        <row r="53777">
          <cell r="D53777"/>
        </row>
        <row r="53778">
          <cell r="D53778"/>
        </row>
        <row r="53779">
          <cell r="D53779"/>
        </row>
        <row r="53780">
          <cell r="D53780"/>
        </row>
        <row r="53781">
          <cell r="D53781"/>
        </row>
        <row r="53782">
          <cell r="D53782"/>
        </row>
        <row r="53783">
          <cell r="D53783"/>
        </row>
        <row r="53784">
          <cell r="D53784"/>
        </row>
        <row r="53785">
          <cell r="D53785"/>
        </row>
        <row r="53786">
          <cell r="D53786"/>
        </row>
        <row r="53787">
          <cell r="D53787"/>
        </row>
        <row r="53788">
          <cell r="D53788"/>
        </row>
        <row r="53789">
          <cell r="D53789"/>
        </row>
        <row r="53790">
          <cell r="D53790"/>
        </row>
        <row r="53791">
          <cell r="D53791"/>
        </row>
        <row r="53792">
          <cell r="D53792"/>
        </row>
        <row r="53793">
          <cell r="D53793"/>
        </row>
        <row r="53794">
          <cell r="D53794"/>
        </row>
        <row r="53795">
          <cell r="D53795"/>
        </row>
        <row r="53796">
          <cell r="D53796"/>
        </row>
        <row r="53797">
          <cell r="D53797"/>
        </row>
        <row r="53798">
          <cell r="D53798"/>
        </row>
        <row r="53799">
          <cell r="D53799"/>
        </row>
        <row r="53800">
          <cell r="D53800"/>
        </row>
        <row r="53801">
          <cell r="D53801"/>
        </row>
        <row r="53802">
          <cell r="D53802"/>
        </row>
        <row r="53803">
          <cell r="D53803"/>
        </row>
        <row r="53804">
          <cell r="D53804"/>
        </row>
        <row r="53805">
          <cell r="D53805"/>
        </row>
        <row r="53806">
          <cell r="D53806"/>
        </row>
        <row r="53807">
          <cell r="D53807"/>
        </row>
        <row r="53808">
          <cell r="D53808"/>
        </row>
        <row r="53809">
          <cell r="D53809"/>
        </row>
        <row r="53810">
          <cell r="D53810"/>
        </row>
        <row r="53811">
          <cell r="D53811"/>
        </row>
        <row r="53812">
          <cell r="D53812"/>
        </row>
        <row r="53813">
          <cell r="D53813"/>
        </row>
        <row r="53814">
          <cell r="D53814"/>
        </row>
        <row r="53815">
          <cell r="D53815"/>
        </row>
        <row r="53816">
          <cell r="D53816"/>
        </row>
        <row r="53817">
          <cell r="D53817"/>
        </row>
        <row r="53818">
          <cell r="D53818"/>
        </row>
        <row r="53819">
          <cell r="D53819"/>
        </row>
        <row r="53820">
          <cell r="D53820"/>
        </row>
        <row r="53821">
          <cell r="D53821"/>
        </row>
        <row r="53822">
          <cell r="D53822"/>
        </row>
        <row r="53823">
          <cell r="D53823"/>
        </row>
        <row r="53824">
          <cell r="D53824"/>
        </row>
        <row r="53825">
          <cell r="D53825"/>
        </row>
        <row r="53826">
          <cell r="D53826"/>
        </row>
        <row r="53827">
          <cell r="D53827"/>
        </row>
        <row r="53828">
          <cell r="D53828"/>
        </row>
        <row r="53829">
          <cell r="D53829"/>
        </row>
        <row r="53830">
          <cell r="D53830"/>
        </row>
        <row r="53831">
          <cell r="D53831"/>
        </row>
        <row r="53832">
          <cell r="D53832"/>
        </row>
        <row r="53833">
          <cell r="D53833"/>
        </row>
        <row r="53834">
          <cell r="D53834"/>
        </row>
        <row r="53835">
          <cell r="D53835"/>
        </row>
        <row r="53836">
          <cell r="D53836"/>
        </row>
        <row r="53837">
          <cell r="D53837"/>
        </row>
        <row r="53838">
          <cell r="D53838"/>
        </row>
        <row r="53839">
          <cell r="D53839"/>
        </row>
        <row r="53840">
          <cell r="D53840"/>
        </row>
        <row r="53841">
          <cell r="D53841"/>
        </row>
        <row r="53842">
          <cell r="D53842"/>
        </row>
        <row r="53843">
          <cell r="D53843"/>
        </row>
        <row r="53844">
          <cell r="D53844"/>
        </row>
        <row r="53845">
          <cell r="D53845"/>
        </row>
        <row r="53846">
          <cell r="D53846"/>
        </row>
        <row r="53847">
          <cell r="D53847"/>
        </row>
        <row r="53848">
          <cell r="D53848"/>
        </row>
        <row r="53849">
          <cell r="D53849"/>
        </row>
        <row r="53850">
          <cell r="D53850"/>
        </row>
        <row r="53851">
          <cell r="D53851"/>
        </row>
        <row r="53852">
          <cell r="D53852"/>
        </row>
        <row r="53853">
          <cell r="D53853"/>
        </row>
        <row r="53854">
          <cell r="D53854"/>
        </row>
        <row r="53855">
          <cell r="D53855"/>
        </row>
        <row r="53856">
          <cell r="D53856"/>
        </row>
        <row r="53857">
          <cell r="D53857"/>
        </row>
        <row r="53858">
          <cell r="D53858"/>
        </row>
        <row r="53859">
          <cell r="D53859"/>
        </row>
        <row r="53860">
          <cell r="D53860"/>
        </row>
        <row r="53861">
          <cell r="D53861"/>
        </row>
        <row r="53862">
          <cell r="D53862"/>
        </row>
        <row r="53863">
          <cell r="D53863"/>
        </row>
        <row r="53864">
          <cell r="D53864"/>
        </row>
        <row r="53865">
          <cell r="D53865"/>
        </row>
        <row r="53866">
          <cell r="D53866"/>
        </row>
        <row r="53867">
          <cell r="D53867"/>
        </row>
        <row r="53868">
          <cell r="D53868"/>
        </row>
        <row r="53869">
          <cell r="D53869"/>
        </row>
        <row r="53870">
          <cell r="D53870"/>
        </row>
        <row r="53871">
          <cell r="D53871"/>
        </row>
        <row r="53872">
          <cell r="D53872"/>
        </row>
        <row r="53873">
          <cell r="D53873"/>
        </row>
        <row r="53874">
          <cell r="D53874"/>
        </row>
        <row r="53875">
          <cell r="D53875"/>
        </row>
        <row r="53876">
          <cell r="D53876"/>
        </row>
        <row r="53877">
          <cell r="D53877"/>
        </row>
        <row r="53878">
          <cell r="D53878"/>
        </row>
        <row r="53879">
          <cell r="D53879"/>
        </row>
        <row r="53880">
          <cell r="D53880"/>
        </row>
        <row r="53881">
          <cell r="D53881"/>
        </row>
        <row r="53882">
          <cell r="D53882"/>
        </row>
        <row r="53883">
          <cell r="D53883"/>
        </row>
        <row r="53884">
          <cell r="D53884"/>
        </row>
        <row r="53885">
          <cell r="D53885"/>
        </row>
        <row r="53886">
          <cell r="D53886"/>
        </row>
        <row r="53887">
          <cell r="D53887"/>
        </row>
        <row r="53888">
          <cell r="D53888"/>
        </row>
        <row r="53889">
          <cell r="D53889"/>
        </row>
        <row r="53890">
          <cell r="D53890"/>
        </row>
        <row r="53891">
          <cell r="D53891"/>
        </row>
        <row r="53892">
          <cell r="D53892"/>
        </row>
        <row r="53893">
          <cell r="D53893"/>
        </row>
        <row r="53894">
          <cell r="D53894"/>
        </row>
        <row r="53895">
          <cell r="D53895"/>
        </row>
        <row r="53896">
          <cell r="D53896"/>
        </row>
        <row r="53897">
          <cell r="D53897"/>
        </row>
        <row r="53898">
          <cell r="D53898"/>
        </row>
        <row r="53899">
          <cell r="D53899"/>
        </row>
        <row r="53900">
          <cell r="D53900"/>
        </row>
        <row r="53901">
          <cell r="D53901"/>
        </row>
        <row r="53902">
          <cell r="D53902"/>
        </row>
        <row r="53903">
          <cell r="D53903"/>
        </row>
        <row r="53904">
          <cell r="D53904"/>
        </row>
        <row r="53905">
          <cell r="D53905"/>
        </row>
        <row r="53906">
          <cell r="D53906"/>
        </row>
        <row r="53907">
          <cell r="D53907"/>
        </row>
        <row r="53908">
          <cell r="D53908"/>
        </row>
        <row r="53909">
          <cell r="D53909"/>
        </row>
        <row r="53910">
          <cell r="D53910"/>
        </row>
        <row r="53911">
          <cell r="D53911"/>
        </row>
        <row r="53912">
          <cell r="D53912"/>
        </row>
        <row r="53913">
          <cell r="D53913"/>
        </row>
        <row r="53914">
          <cell r="D53914"/>
        </row>
        <row r="53915">
          <cell r="D53915"/>
        </row>
        <row r="53916">
          <cell r="D53916"/>
        </row>
        <row r="53917">
          <cell r="D53917"/>
        </row>
        <row r="53918">
          <cell r="D53918"/>
        </row>
        <row r="53919">
          <cell r="D53919"/>
        </row>
        <row r="53920">
          <cell r="D53920"/>
        </row>
        <row r="53921">
          <cell r="D53921"/>
        </row>
        <row r="53922">
          <cell r="D53922"/>
        </row>
        <row r="53923">
          <cell r="D53923"/>
        </row>
        <row r="53924">
          <cell r="D53924"/>
        </row>
        <row r="53925">
          <cell r="D53925"/>
        </row>
        <row r="53926">
          <cell r="D53926"/>
        </row>
        <row r="53927">
          <cell r="D53927"/>
        </row>
        <row r="53928">
          <cell r="D53928"/>
        </row>
        <row r="53929">
          <cell r="D53929"/>
        </row>
        <row r="53930">
          <cell r="D53930"/>
        </row>
        <row r="53931">
          <cell r="D53931"/>
        </row>
        <row r="53932">
          <cell r="D53932"/>
        </row>
        <row r="53933">
          <cell r="D53933"/>
        </row>
        <row r="53934">
          <cell r="D53934"/>
        </row>
        <row r="53935">
          <cell r="D53935"/>
        </row>
        <row r="53936">
          <cell r="D53936"/>
        </row>
        <row r="53937">
          <cell r="D53937"/>
        </row>
        <row r="53938">
          <cell r="D53938"/>
        </row>
        <row r="53939">
          <cell r="D53939"/>
        </row>
        <row r="53940">
          <cell r="D53940"/>
        </row>
        <row r="53941">
          <cell r="D53941"/>
        </row>
        <row r="53942">
          <cell r="D53942"/>
        </row>
        <row r="53943">
          <cell r="D53943"/>
        </row>
        <row r="53944">
          <cell r="D53944"/>
        </row>
        <row r="53945">
          <cell r="D53945"/>
        </row>
        <row r="53946">
          <cell r="D53946"/>
        </row>
        <row r="53947">
          <cell r="D53947"/>
        </row>
        <row r="53948">
          <cell r="D53948"/>
        </row>
        <row r="53949">
          <cell r="D53949"/>
        </row>
        <row r="53950">
          <cell r="D53950"/>
        </row>
        <row r="53951">
          <cell r="D53951"/>
        </row>
        <row r="53952">
          <cell r="D53952"/>
        </row>
        <row r="53953">
          <cell r="D53953"/>
        </row>
        <row r="53954">
          <cell r="D53954"/>
        </row>
        <row r="53955">
          <cell r="D53955"/>
        </row>
        <row r="53956">
          <cell r="D53956"/>
        </row>
        <row r="53957">
          <cell r="D53957"/>
        </row>
        <row r="53958">
          <cell r="D53958"/>
        </row>
        <row r="53959">
          <cell r="D53959"/>
        </row>
        <row r="53960">
          <cell r="D53960"/>
        </row>
        <row r="53961">
          <cell r="D53961"/>
        </row>
        <row r="53962">
          <cell r="D53962"/>
        </row>
        <row r="53963">
          <cell r="D53963"/>
        </row>
        <row r="53964">
          <cell r="D53964"/>
        </row>
        <row r="53965">
          <cell r="D53965"/>
        </row>
        <row r="53966">
          <cell r="D53966"/>
        </row>
        <row r="53967">
          <cell r="D53967"/>
        </row>
        <row r="53968">
          <cell r="D53968"/>
        </row>
        <row r="53969">
          <cell r="D53969"/>
        </row>
        <row r="53970">
          <cell r="D53970"/>
        </row>
        <row r="53971">
          <cell r="D53971"/>
        </row>
        <row r="53972">
          <cell r="D53972"/>
        </row>
        <row r="53973">
          <cell r="D53973"/>
        </row>
        <row r="53974">
          <cell r="D53974"/>
        </row>
        <row r="53975">
          <cell r="D53975"/>
        </row>
        <row r="53976">
          <cell r="D53976"/>
        </row>
        <row r="53977">
          <cell r="D53977"/>
        </row>
        <row r="53978">
          <cell r="D53978"/>
        </row>
        <row r="53979">
          <cell r="D53979"/>
        </row>
        <row r="53980">
          <cell r="D53980"/>
        </row>
        <row r="53981">
          <cell r="D53981"/>
        </row>
        <row r="53982">
          <cell r="D53982"/>
        </row>
        <row r="53983">
          <cell r="D53983"/>
        </row>
        <row r="53984">
          <cell r="D53984"/>
        </row>
        <row r="53985">
          <cell r="D53985"/>
        </row>
        <row r="53986">
          <cell r="D53986"/>
        </row>
        <row r="53987">
          <cell r="D53987"/>
        </row>
        <row r="53988">
          <cell r="D53988"/>
        </row>
        <row r="53989">
          <cell r="D53989"/>
        </row>
        <row r="53990">
          <cell r="D53990"/>
        </row>
        <row r="53991">
          <cell r="D53991"/>
        </row>
        <row r="53992">
          <cell r="D53992"/>
        </row>
        <row r="53993">
          <cell r="D53993"/>
        </row>
        <row r="53994">
          <cell r="D53994"/>
        </row>
        <row r="53995">
          <cell r="D53995"/>
        </row>
        <row r="53996">
          <cell r="D53996"/>
        </row>
        <row r="53997">
          <cell r="D53997"/>
        </row>
        <row r="53998">
          <cell r="D53998"/>
        </row>
        <row r="53999">
          <cell r="D53999"/>
        </row>
        <row r="54000">
          <cell r="D54000"/>
        </row>
        <row r="54001">
          <cell r="D54001"/>
        </row>
        <row r="54002">
          <cell r="D54002"/>
        </row>
        <row r="54003">
          <cell r="D54003"/>
        </row>
        <row r="54004">
          <cell r="D54004"/>
        </row>
        <row r="54005">
          <cell r="D54005"/>
        </row>
        <row r="54006">
          <cell r="D54006"/>
        </row>
        <row r="54007">
          <cell r="D54007"/>
        </row>
        <row r="54008">
          <cell r="D54008"/>
        </row>
        <row r="54009">
          <cell r="D54009"/>
        </row>
        <row r="54010">
          <cell r="D54010"/>
        </row>
        <row r="54011">
          <cell r="D54011"/>
        </row>
        <row r="54012">
          <cell r="D54012"/>
        </row>
        <row r="54013">
          <cell r="D54013"/>
        </row>
        <row r="54014">
          <cell r="D54014"/>
        </row>
        <row r="54015">
          <cell r="D54015"/>
        </row>
        <row r="54016">
          <cell r="D54016"/>
        </row>
        <row r="54017">
          <cell r="D54017"/>
        </row>
        <row r="54018">
          <cell r="D54018"/>
        </row>
        <row r="54019">
          <cell r="D54019"/>
        </row>
        <row r="54020">
          <cell r="D54020"/>
        </row>
        <row r="54021">
          <cell r="D54021"/>
        </row>
        <row r="54022">
          <cell r="D54022"/>
        </row>
        <row r="54023">
          <cell r="D54023"/>
        </row>
        <row r="54024">
          <cell r="D54024"/>
        </row>
        <row r="54025">
          <cell r="D54025"/>
        </row>
        <row r="54026">
          <cell r="D54026"/>
        </row>
        <row r="54027">
          <cell r="D54027"/>
        </row>
        <row r="54028">
          <cell r="D54028"/>
        </row>
        <row r="54029">
          <cell r="D54029"/>
        </row>
        <row r="54030">
          <cell r="D54030"/>
        </row>
        <row r="54031">
          <cell r="D54031"/>
        </row>
        <row r="54032">
          <cell r="D54032"/>
        </row>
        <row r="54033">
          <cell r="D54033"/>
        </row>
        <row r="54034">
          <cell r="D54034"/>
        </row>
        <row r="54035">
          <cell r="D54035"/>
        </row>
        <row r="54036">
          <cell r="D54036"/>
        </row>
        <row r="54037">
          <cell r="D54037"/>
        </row>
        <row r="54038">
          <cell r="D54038"/>
        </row>
        <row r="54039">
          <cell r="D54039"/>
        </row>
        <row r="54040">
          <cell r="D54040"/>
        </row>
        <row r="54041">
          <cell r="D54041"/>
        </row>
        <row r="54042">
          <cell r="D54042"/>
        </row>
        <row r="54043">
          <cell r="D54043"/>
        </row>
        <row r="54044">
          <cell r="D54044"/>
        </row>
        <row r="54045">
          <cell r="D54045"/>
        </row>
        <row r="54046">
          <cell r="D54046"/>
        </row>
        <row r="54047">
          <cell r="D54047"/>
        </row>
        <row r="54048">
          <cell r="D54048"/>
        </row>
        <row r="54049">
          <cell r="D54049"/>
        </row>
        <row r="54050">
          <cell r="D54050"/>
        </row>
        <row r="54051">
          <cell r="D54051"/>
        </row>
        <row r="54052">
          <cell r="D54052"/>
        </row>
        <row r="54053">
          <cell r="D54053"/>
        </row>
        <row r="54054">
          <cell r="D54054"/>
        </row>
        <row r="54055">
          <cell r="D54055"/>
        </row>
        <row r="54056">
          <cell r="D54056"/>
        </row>
        <row r="54057">
          <cell r="D54057"/>
        </row>
        <row r="54058">
          <cell r="D54058"/>
        </row>
        <row r="54059">
          <cell r="D54059"/>
        </row>
        <row r="54060">
          <cell r="D54060"/>
        </row>
        <row r="54061">
          <cell r="D54061"/>
        </row>
        <row r="54062">
          <cell r="D54062"/>
        </row>
        <row r="54063">
          <cell r="D54063"/>
        </row>
        <row r="54064">
          <cell r="D54064"/>
        </row>
        <row r="54065">
          <cell r="D54065"/>
        </row>
        <row r="54066">
          <cell r="D54066"/>
        </row>
        <row r="54067">
          <cell r="D54067"/>
        </row>
        <row r="54068">
          <cell r="D54068"/>
        </row>
        <row r="54069">
          <cell r="D54069"/>
        </row>
        <row r="54070">
          <cell r="D54070"/>
        </row>
        <row r="54071">
          <cell r="D54071"/>
        </row>
        <row r="54072">
          <cell r="D54072"/>
        </row>
        <row r="54073">
          <cell r="D54073"/>
        </row>
        <row r="54074">
          <cell r="D54074"/>
        </row>
        <row r="54075">
          <cell r="D54075"/>
        </row>
        <row r="54076">
          <cell r="D54076"/>
        </row>
        <row r="54077">
          <cell r="D54077"/>
        </row>
        <row r="54078">
          <cell r="D54078"/>
        </row>
        <row r="54079">
          <cell r="D54079"/>
        </row>
        <row r="54080">
          <cell r="D54080"/>
        </row>
        <row r="54081">
          <cell r="D54081"/>
        </row>
        <row r="54082">
          <cell r="D54082"/>
        </row>
        <row r="54083">
          <cell r="D54083"/>
        </row>
        <row r="54084">
          <cell r="D54084"/>
        </row>
        <row r="54085">
          <cell r="D54085"/>
        </row>
        <row r="54086">
          <cell r="D54086"/>
        </row>
        <row r="54087">
          <cell r="D54087"/>
        </row>
        <row r="54088">
          <cell r="D54088"/>
        </row>
        <row r="54089">
          <cell r="D54089"/>
        </row>
        <row r="54090">
          <cell r="D54090"/>
        </row>
        <row r="54091">
          <cell r="D54091"/>
        </row>
        <row r="54092">
          <cell r="D54092"/>
        </row>
        <row r="54093">
          <cell r="D54093"/>
        </row>
        <row r="54094">
          <cell r="D54094"/>
        </row>
        <row r="54095">
          <cell r="D54095"/>
        </row>
        <row r="54096">
          <cell r="D54096"/>
        </row>
        <row r="54097">
          <cell r="D54097"/>
        </row>
        <row r="54098">
          <cell r="D54098"/>
        </row>
        <row r="54099">
          <cell r="D54099"/>
        </row>
        <row r="54100">
          <cell r="D54100"/>
        </row>
        <row r="54101">
          <cell r="D54101"/>
        </row>
        <row r="54102">
          <cell r="D54102"/>
        </row>
        <row r="54103">
          <cell r="D54103"/>
        </row>
        <row r="54104">
          <cell r="D54104"/>
        </row>
        <row r="54105">
          <cell r="D54105"/>
        </row>
        <row r="54106">
          <cell r="D54106"/>
        </row>
        <row r="54107">
          <cell r="D54107"/>
        </row>
        <row r="54108">
          <cell r="D54108"/>
        </row>
        <row r="54109">
          <cell r="D54109"/>
        </row>
        <row r="54110">
          <cell r="D54110"/>
        </row>
        <row r="54111">
          <cell r="D54111"/>
        </row>
        <row r="54112">
          <cell r="D54112"/>
        </row>
        <row r="54113">
          <cell r="D54113"/>
        </row>
        <row r="54114">
          <cell r="D54114"/>
        </row>
        <row r="54115">
          <cell r="D54115"/>
        </row>
        <row r="54116">
          <cell r="D54116"/>
        </row>
        <row r="54117">
          <cell r="D54117"/>
        </row>
        <row r="54118">
          <cell r="D54118"/>
        </row>
        <row r="54119">
          <cell r="D54119"/>
        </row>
        <row r="54120">
          <cell r="D54120"/>
        </row>
        <row r="54121">
          <cell r="D54121"/>
        </row>
        <row r="54122">
          <cell r="D54122"/>
        </row>
        <row r="54123">
          <cell r="D54123"/>
        </row>
        <row r="54124">
          <cell r="D54124"/>
        </row>
        <row r="54125">
          <cell r="D54125"/>
        </row>
        <row r="54126">
          <cell r="D54126"/>
        </row>
        <row r="54127">
          <cell r="D54127"/>
        </row>
        <row r="54128">
          <cell r="D54128"/>
        </row>
        <row r="54129">
          <cell r="D54129"/>
        </row>
        <row r="54130">
          <cell r="D54130"/>
        </row>
        <row r="54131">
          <cell r="D54131"/>
        </row>
        <row r="54132">
          <cell r="D54132"/>
        </row>
        <row r="54133">
          <cell r="D54133"/>
        </row>
        <row r="54134">
          <cell r="D54134"/>
        </row>
        <row r="54135">
          <cell r="D54135"/>
        </row>
        <row r="54136">
          <cell r="D54136"/>
        </row>
        <row r="54137">
          <cell r="D54137"/>
        </row>
        <row r="54138">
          <cell r="D54138"/>
        </row>
        <row r="54139">
          <cell r="D54139"/>
        </row>
        <row r="54140">
          <cell r="D54140"/>
        </row>
        <row r="54141">
          <cell r="D54141"/>
        </row>
        <row r="54142">
          <cell r="D54142"/>
        </row>
        <row r="54143">
          <cell r="D54143"/>
        </row>
        <row r="54144">
          <cell r="D54144"/>
        </row>
        <row r="54145">
          <cell r="D54145"/>
        </row>
        <row r="54146">
          <cell r="D54146"/>
        </row>
        <row r="54147">
          <cell r="D54147"/>
        </row>
        <row r="54148">
          <cell r="D54148"/>
        </row>
        <row r="54149">
          <cell r="D54149"/>
        </row>
        <row r="54150">
          <cell r="D54150"/>
        </row>
        <row r="54151">
          <cell r="D54151"/>
        </row>
        <row r="54152">
          <cell r="D54152"/>
        </row>
        <row r="54153">
          <cell r="D54153"/>
        </row>
        <row r="54154">
          <cell r="D54154"/>
        </row>
        <row r="54155">
          <cell r="D54155"/>
        </row>
        <row r="54156">
          <cell r="D54156"/>
        </row>
        <row r="54157">
          <cell r="D54157"/>
        </row>
        <row r="54158">
          <cell r="D54158"/>
        </row>
        <row r="54159">
          <cell r="D54159"/>
        </row>
        <row r="54160">
          <cell r="D54160"/>
        </row>
        <row r="54161">
          <cell r="D54161"/>
        </row>
        <row r="54162">
          <cell r="D54162"/>
        </row>
        <row r="54163">
          <cell r="D54163"/>
        </row>
        <row r="54164">
          <cell r="D54164"/>
        </row>
        <row r="54165">
          <cell r="D54165"/>
        </row>
        <row r="54166">
          <cell r="D54166"/>
        </row>
        <row r="54167">
          <cell r="D54167"/>
        </row>
        <row r="54168">
          <cell r="D54168"/>
        </row>
        <row r="54169">
          <cell r="D54169"/>
        </row>
        <row r="54170">
          <cell r="D54170"/>
        </row>
        <row r="54171">
          <cell r="D54171"/>
        </row>
        <row r="54172">
          <cell r="D54172"/>
        </row>
        <row r="54173">
          <cell r="D54173"/>
        </row>
        <row r="54174">
          <cell r="D54174"/>
        </row>
        <row r="54175">
          <cell r="D54175"/>
        </row>
        <row r="54176">
          <cell r="D54176"/>
        </row>
        <row r="54177">
          <cell r="D54177"/>
        </row>
        <row r="54178">
          <cell r="D54178"/>
        </row>
        <row r="54179">
          <cell r="D54179"/>
        </row>
        <row r="54180">
          <cell r="D54180"/>
        </row>
        <row r="54181">
          <cell r="D54181"/>
        </row>
        <row r="54182">
          <cell r="D54182"/>
        </row>
        <row r="54183">
          <cell r="D54183"/>
        </row>
        <row r="54184">
          <cell r="D54184"/>
        </row>
        <row r="54185">
          <cell r="D54185"/>
        </row>
        <row r="54186">
          <cell r="D54186"/>
        </row>
        <row r="54187">
          <cell r="D54187"/>
        </row>
        <row r="54188">
          <cell r="D54188"/>
        </row>
        <row r="54189">
          <cell r="D54189"/>
        </row>
        <row r="54190">
          <cell r="D54190"/>
        </row>
        <row r="54191">
          <cell r="D54191"/>
        </row>
        <row r="54192">
          <cell r="D54192"/>
        </row>
        <row r="54193">
          <cell r="D54193"/>
        </row>
        <row r="54194">
          <cell r="D54194"/>
        </row>
        <row r="54195">
          <cell r="D54195"/>
        </row>
        <row r="54196">
          <cell r="D54196"/>
        </row>
        <row r="54197">
          <cell r="D54197"/>
        </row>
        <row r="54198">
          <cell r="D54198"/>
        </row>
        <row r="54199">
          <cell r="D54199"/>
        </row>
        <row r="54200">
          <cell r="D54200"/>
        </row>
        <row r="54201">
          <cell r="D54201"/>
        </row>
        <row r="54202">
          <cell r="D54202"/>
        </row>
        <row r="54203">
          <cell r="D54203"/>
        </row>
        <row r="54204">
          <cell r="D54204"/>
        </row>
        <row r="54205">
          <cell r="D54205"/>
        </row>
        <row r="54206">
          <cell r="D54206"/>
        </row>
        <row r="54207">
          <cell r="D54207"/>
        </row>
        <row r="54208">
          <cell r="D54208"/>
        </row>
        <row r="54209">
          <cell r="D54209"/>
        </row>
        <row r="54210">
          <cell r="D54210"/>
        </row>
        <row r="54211">
          <cell r="D54211"/>
        </row>
        <row r="54212">
          <cell r="D54212"/>
        </row>
        <row r="54213">
          <cell r="D54213"/>
        </row>
        <row r="54214">
          <cell r="D54214"/>
        </row>
        <row r="54215">
          <cell r="D54215"/>
        </row>
        <row r="54216">
          <cell r="D54216"/>
        </row>
        <row r="54217">
          <cell r="D54217"/>
        </row>
        <row r="54218">
          <cell r="D54218"/>
        </row>
        <row r="54219">
          <cell r="D54219"/>
        </row>
        <row r="54220">
          <cell r="D54220"/>
        </row>
        <row r="54221">
          <cell r="D54221"/>
        </row>
        <row r="54222">
          <cell r="D54222"/>
        </row>
        <row r="54223">
          <cell r="D54223"/>
        </row>
        <row r="54224">
          <cell r="D54224"/>
        </row>
        <row r="54225">
          <cell r="D54225"/>
        </row>
        <row r="54226">
          <cell r="D54226"/>
        </row>
        <row r="54227">
          <cell r="D54227"/>
        </row>
        <row r="54228">
          <cell r="D54228"/>
        </row>
        <row r="54229">
          <cell r="D54229"/>
        </row>
        <row r="54230">
          <cell r="D54230"/>
        </row>
        <row r="54231">
          <cell r="D54231"/>
        </row>
        <row r="54232">
          <cell r="D54232"/>
        </row>
        <row r="54233">
          <cell r="D54233"/>
        </row>
        <row r="54234">
          <cell r="D54234"/>
        </row>
        <row r="54235">
          <cell r="D54235"/>
        </row>
        <row r="54236">
          <cell r="D54236"/>
        </row>
        <row r="54237">
          <cell r="D54237"/>
        </row>
        <row r="54238">
          <cell r="D54238"/>
        </row>
        <row r="54239">
          <cell r="D54239"/>
        </row>
        <row r="54240">
          <cell r="D54240"/>
        </row>
        <row r="54241">
          <cell r="D54241"/>
        </row>
        <row r="54242">
          <cell r="D54242"/>
        </row>
        <row r="54243">
          <cell r="D54243"/>
        </row>
        <row r="54244">
          <cell r="D54244"/>
        </row>
        <row r="54245">
          <cell r="D54245"/>
        </row>
        <row r="54246">
          <cell r="D54246"/>
        </row>
        <row r="54247">
          <cell r="D54247"/>
        </row>
        <row r="54248">
          <cell r="D54248"/>
        </row>
        <row r="54249">
          <cell r="D54249"/>
        </row>
        <row r="54250">
          <cell r="D54250"/>
        </row>
        <row r="54251">
          <cell r="D54251"/>
        </row>
        <row r="54252">
          <cell r="D54252"/>
        </row>
        <row r="54253">
          <cell r="D54253"/>
        </row>
        <row r="54254">
          <cell r="D54254"/>
        </row>
        <row r="54255">
          <cell r="D54255"/>
        </row>
        <row r="54256">
          <cell r="D54256"/>
        </row>
        <row r="54257">
          <cell r="D54257"/>
        </row>
        <row r="54258">
          <cell r="D54258"/>
        </row>
        <row r="54259">
          <cell r="D54259"/>
        </row>
        <row r="54260">
          <cell r="D54260"/>
        </row>
        <row r="54261">
          <cell r="D54261"/>
        </row>
        <row r="54262">
          <cell r="D54262"/>
        </row>
        <row r="54263">
          <cell r="D54263"/>
        </row>
        <row r="54264">
          <cell r="D54264"/>
        </row>
        <row r="54265">
          <cell r="D54265"/>
        </row>
        <row r="54266">
          <cell r="D54266"/>
        </row>
        <row r="54267">
          <cell r="D54267"/>
        </row>
        <row r="54268">
          <cell r="D54268"/>
        </row>
        <row r="54269">
          <cell r="D54269"/>
        </row>
        <row r="54270">
          <cell r="D54270"/>
        </row>
        <row r="54271">
          <cell r="D54271"/>
        </row>
        <row r="54272">
          <cell r="D54272"/>
        </row>
        <row r="54273">
          <cell r="D54273"/>
        </row>
        <row r="54274">
          <cell r="D54274"/>
        </row>
        <row r="54275">
          <cell r="D54275"/>
        </row>
        <row r="54276">
          <cell r="D54276"/>
        </row>
        <row r="54277">
          <cell r="D54277"/>
        </row>
        <row r="54278">
          <cell r="D54278"/>
        </row>
        <row r="54279">
          <cell r="D54279"/>
        </row>
        <row r="54280">
          <cell r="D54280"/>
        </row>
        <row r="54281">
          <cell r="D54281"/>
        </row>
        <row r="54282">
          <cell r="D54282"/>
        </row>
        <row r="54283">
          <cell r="D54283"/>
        </row>
        <row r="54284">
          <cell r="D54284"/>
        </row>
        <row r="54285">
          <cell r="D54285"/>
        </row>
        <row r="54286">
          <cell r="D54286"/>
        </row>
        <row r="54287">
          <cell r="D54287"/>
        </row>
        <row r="54288">
          <cell r="D54288"/>
        </row>
        <row r="54289">
          <cell r="D54289"/>
        </row>
        <row r="54290">
          <cell r="D54290"/>
        </row>
        <row r="54291">
          <cell r="D54291"/>
        </row>
        <row r="54292">
          <cell r="D54292"/>
        </row>
        <row r="54293">
          <cell r="D54293"/>
        </row>
        <row r="54294">
          <cell r="D54294"/>
        </row>
        <row r="54295">
          <cell r="D54295"/>
        </row>
        <row r="54296">
          <cell r="D54296"/>
        </row>
        <row r="54297">
          <cell r="D54297"/>
        </row>
        <row r="54298">
          <cell r="D54298"/>
        </row>
        <row r="54299">
          <cell r="D54299"/>
        </row>
        <row r="54300">
          <cell r="D54300"/>
        </row>
        <row r="54301">
          <cell r="D54301"/>
        </row>
        <row r="54302">
          <cell r="D54302"/>
        </row>
        <row r="54303">
          <cell r="D54303"/>
        </row>
        <row r="54304">
          <cell r="D54304"/>
        </row>
        <row r="54305">
          <cell r="D54305"/>
        </row>
        <row r="54306">
          <cell r="D54306"/>
        </row>
        <row r="54307">
          <cell r="D54307"/>
        </row>
        <row r="54308">
          <cell r="D54308"/>
        </row>
        <row r="54309">
          <cell r="D54309"/>
        </row>
        <row r="54310">
          <cell r="D54310"/>
        </row>
        <row r="54311">
          <cell r="D54311"/>
        </row>
        <row r="54312">
          <cell r="D54312"/>
        </row>
        <row r="54313">
          <cell r="D54313"/>
        </row>
        <row r="54314">
          <cell r="D54314"/>
        </row>
        <row r="54315">
          <cell r="D54315"/>
        </row>
        <row r="54316">
          <cell r="D54316"/>
        </row>
        <row r="54317">
          <cell r="D54317"/>
        </row>
        <row r="54318">
          <cell r="D54318"/>
        </row>
        <row r="54319">
          <cell r="D54319"/>
        </row>
        <row r="54320">
          <cell r="D54320"/>
        </row>
        <row r="54321">
          <cell r="D54321"/>
        </row>
        <row r="54322">
          <cell r="D54322"/>
        </row>
        <row r="54323">
          <cell r="D54323"/>
        </row>
        <row r="54324">
          <cell r="D54324"/>
        </row>
        <row r="54325">
          <cell r="D54325"/>
        </row>
        <row r="54326">
          <cell r="D54326"/>
        </row>
        <row r="54327">
          <cell r="D54327"/>
        </row>
        <row r="54328">
          <cell r="D54328"/>
        </row>
        <row r="54329">
          <cell r="D54329"/>
        </row>
        <row r="54330">
          <cell r="D54330"/>
        </row>
        <row r="54331">
          <cell r="D54331"/>
        </row>
        <row r="54332">
          <cell r="D54332"/>
        </row>
        <row r="54333">
          <cell r="D54333"/>
        </row>
        <row r="54334">
          <cell r="D54334"/>
        </row>
        <row r="54335">
          <cell r="D54335"/>
        </row>
        <row r="54336">
          <cell r="D54336"/>
        </row>
        <row r="54337">
          <cell r="D54337"/>
        </row>
        <row r="54338">
          <cell r="D54338"/>
        </row>
        <row r="54339">
          <cell r="D54339"/>
        </row>
        <row r="54340">
          <cell r="D54340"/>
        </row>
        <row r="54341">
          <cell r="D54341"/>
        </row>
        <row r="54342">
          <cell r="D54342"/>
        </row>
        <row r="54343">
          <cell r="D54343"/>
        </row>
        <row r="54344">
          <cell r="D54344"/>
        </row>
        <row r="54345">
          <cell r="D54345"/>
        </row>
        <row r="54346">
          <cell r="D54346"/>
        </row>
        <row r="54347">
          <cell r="D54347"/>
        </row>
        <row r="54348">
          <cell r="D54348"/>
        </row>
        <row r="54349">
          <cell r="D54349"/>
        </row>
        <row r="54350">
          <cell r="D54350"/>
        </row>
        <row r="54351">
          <cell r="D54351"/>
        </row>
        <row r="54352">
          <cell r="D54352"/>
        </row>
        <row r="54353">
          <cell r="D54353"/>
        </row>
        <row r="54354">
          <cell r="D54354"/>
        </row>
        <row r="54355">
          <cell r="D54355"/>
        </row>
        <row r="54356">
          <cell r="D54356"/>
        </row>
        <row r="54357">
          <cell r="D54357"/>
        </row>
        <row r="54358">
          <cell r="D54358"/>
        </row>
        <row r="54359">
          <cell r="D54359"/>
        </row>
        <row r="54360">
          <cell r="D54360"/>
        </row>
        <row r="54361">
          <cell r="D54361"/>
        </row>
        <row r="54362">
          <cell r="D54362"/>
        </row>
        <row r="54363">
          <cell r="D54363"/>
        </row>
        <row r="54364">
          <cell r="D54364"/>
        </row>
        <row r="54365">
          <cell r="D54365"/>
        </row>
        <row r="54366">
          <cell r="D54366"/>
        </row>
        <row r="54367">
          <cell r="D54367"/>
        </row>
        <row r="54368">
          <cell r="D54368"/>
        </row>
        <row r="54369">
          <cell r="D54369"/>
        </row>
        <row r="54370">
          <cell r="D54370"/>
        </row>
        <row r="54371">
          <cell r="D54371"/>
        </row>
        <row r="54372">
          <cell r="D54372"/>
        </row>
        <row r="54373">
          <cell r="D54373"/>
        </row>
        <row r="54374">
          <cell r="D54374"/>
        </row>
        <row r="54375">
          <cell r="D54375"/>
        </row>
        <row r="54376">
          <cell r="D54376"/>
        </row>
        <row r="54377">
          <cell r="D54377"/>
        </row>
        <row r="54378">
          <cell r="D54378"/>
        </row>
        <row r="54379">
          <cell r="D54379"/>
        </row>
        <row r="54380">
          <cell r="D54380"/>
        </row>
        <row r="54381">
          <cell r="D54381"/>
        </row>
        <row r="54382">
          <cell r="D54382"/>
        </row>
        <row r="54383">
          <cell r="D54383"/>
        </row>
        <row r="54384">
          <cell r="D54384"/>
        </row>
        <row r="54385">
          <cell r="D54385"/>
        </row>
        <row r="54386">
          <cell r="D54386"/>
        </row>
        <row r="54387">
          <cell r="D54387"/>
        </row>
        <row r="54388">
          <cell r="D54388"/>
        </row>
        <row r="54389">
          <cell r="D54389"/>
        </row>
        <row r="54390">
          <cell r="D54390"/>
        </row>
        <row r="54391">
          <cell r="D54391"/>
        </row>
        <row r="54392">
          <cell r="D54392"/>
        </row>
        <row r="54393">
          <cell r="D54393"/>
        </row>
        <row r="54394">
          <cell r="D54394"/>
        </row>
        <row r="54395">
          <cell r="D54395"/>
        </row>
        <row r="54396">
          <cell r="D54396"/>
        </row>
        <row r="54397">
          <cell r="D54397"/>
        </row>
        <row r="54398">
          <cell r="D54398"/>
        </row>
        <row r="54399">
          <cell r="D54399"/>
        </row>
        <row r="54400">
          <cell r="D54400"/>
        </row>
        <row r="54401">
          <cell r="D54401"/>
        </row>
        <row r="54402">
          <cell r="D54402"/>
        </row>
        <row r="54403">
          <cell r="D54403"/>
        </row>
        <row r="54404">
          <cell r="D54404"/>
        </row>
        <row r="54405">
          <cell r="D54405"/>
        </row>
        <row r="54406">
          <cell r="D54406"/>
        </row>
        <row r="54407">
          <cell r="D54407"/>
        </row>
        <row r="54408">
          <cell r="D54408"/>
        </row>
        <row r="54409">
          <cell r="D54409"/>
        </row>
        <row r="54410">
          <cell r="D54410"/>
        </row>
        <row r="54411">
          <cell r="D54411"/>
        </row>
        <row r="54412">
          <cell r="D54412"/>
        </row>
        <row r="54413">
          <cell r="D54413"/>
        </row>
        <row r="54414">
          <cell r="D54414"/>
        </row>
        <row r="54415">
          <cell r="D54415"/>
        </row>
        <row r="54416">
          <cell r="D54416"/>
        </row>
        <row r="54417">
          <cell r="D54417"/>
        </row>
        <row r="54418">
          <cell r="D54418"/>
        </row>
        <row r="54419">
          <cell r="D54419"/>
        </row>
        <row r="54420">
          <cell r="D54420"/>
        </row>
        <row r="54421">
          <cell r="D54421"/>
        </row>
        <row r="54422">
          <cell r="D54422"/>
        </row>
        <row r="54423">
          <cell r="D54423"/>
        </row>
        <row r="54424">
          <cell r="D54424"/>
        </row>
        <row r="54425">
          <cell r="D54425"/>
        </row>
        <row r="54426">
          <cell r="D54426"/>
        </row>
        <row r="54427">
          <cell r="D54427"/>
        </row>
        <row r="54428">
          <cell r="D54428"/>
        </row>
        <row r="54429">
          <cell r="D54429"/>
        </row>
        <row r="54430">
          <cell r="D54430"/>
        </row>
        <row r="54431">
          <cell r="D54431"/>
        </row>
        <row r="54432">
          <cell r="D54432"/>
        </row>
        <row r="54433">
          <cell r="D54433"/>
        </row>
        <row r="54434">
          <cell r="D54434"/>
        </row>
        <row r="54435">
          <cell r="D54435"/>
        </row>
        <row r="54436">
          <cell r="D54436"/>
        </row>
        <row r="54437">
          <cell r="D54437"/>
        </row>
        <row r="54438">
          <cell r="D54438"/>
        </row>
        <row r="54439">
          <cell r="D54439"/>
        </row>
        <row r="54440">
          <cell r="D54440"/>
        </row>
        <row r="54441">
          <cell r="D54441"/>
        </row>
        <row r="54442">
          <cell r="D54442"/>
        </row>
        <row r="54443">
          <cell r="D54443"/>
        </row>
        <row r="54444">
          <cell r="D54444"/>
        </row>
        <row r="54445">
          <cell r="D54445"/>
        </row>
        <row r="54446">
          <cell r="D54446"/>
        </row>
        <row r="54447">
          <cell r="D54447"/>
        </row>
        <row r="54448">
          <cell r="D54448"/>
        </row>
        <row r="54449">
          <cell r="D54449"/>
        </row>
        <row r="54450">
          <cell r="D54450"/>
        </row>
        <row r="54451">
          <cell r="D54451"/>
        </row>
        <row r="54452">
          <cell r="D54452"/>
        </row>
        <row r="54453">
          <cell r="D54453"/>
        </row>
        <row r="54454">
          <cell r="D54454"/>
        </row>
        <row r="54455">
          <cell r="D54455"/>
        </row>
        <row r="54456">
          <cell r="D54456"/>
        </row>
        <row r="54457">
          <cell r="D54457"/>
        </row>
        <row r="54458">
          <cell r="D54458"/>
        </row>
        <row r="54459">
          <cell r="D54459"/>
        </row>
        <row r="54460">
          <cell r="D54460"/>
        </row>
        <row r="54461">
          <cell r="D54461"/>
        </row>
        <row r="54462">
          <cell r="D54462"/>
        </row>
        <row r="54463">
          <cell r="D54463"/>
        </row>
        <row r="54464">
          <cell r="D54464"/>
        </row>
        <row r="54465">
          <cell r="D54465"/>
        </row>
        <row r="54466">
          <cell r="D54466"/>
        </row>
        <row r="54467">
          <cell r="D54467"/>
        </row>
        <row r="54468">
          <cell r="D54468"/>
        </row>
        <row r="54469">
          <cell r="D54469"/>
        </row>
        <row r="54470">
          <cell r="D54470"/>
        </row>
        <row r="54471">
          <cell r="D54471"/>
        </row>
        <row r="54472">
          <cell r="D54472"/>
        </row>
        <row r="54473">
          <cell r="D54473"/>
        </row>
        <row r="54474">
          <cell r="D54474"/>
        </row>
        <row r="54475">
          <cell r="D54475"/>
        </row>
        <row r="54476">
          <cell r="D54476"/>
        </row>
        <row r="54477">
          <cell r="D54477"/>
        </row>
        <row r="54478">
          <cell r="D54478"/>
        </row>
        <row r="54479">
          <cell r="D54479"/>
        </row>
        <row r="54480">
          <cell r="D54480"/>
        </row>
        <row r="54481">
          <cell r="D54481"/>
        </row>
        <row r="54482">
          <cell r="D54482"/>
        </row>
        <row r="54483">
          <cell r="D54483"/>
        </row>
        <row r="54484">
          <cell r="D54484"/>
        </row>
        <row r="54485">
          <cell r="D54485"/>
        </row>
        <row r="54486">
          <cell r="D54486"/>
        </row>
        <row r="54487">
          <cell r="D54487"/>
        </row>
        <row r="54488">
          <cell r="D54488"/>
        </row>
        <row r="54489">
          <cell r="D54489"/>
        </row>
        <row r="54490">
          <cell r="D54490"/>
        </row>
        <row r="54491">
          <cell r="D54491"/>
        </row>
        <row r="54492">
          <cell r="D54492"/>
        </row>
        <row r="54493">
          <cell r="D54493"/>
        </row>
        <row r="54494">
          <cell r="D54494"/>
        </row>
        <row r="54495">
          <cell r="D54495"/>
        </row>
        <row r="54496">
          <cell r="D54496"/>
        </row>
        <row r="54497">
          <cell r="D54497"/>
        </row>
        <row r="54498">
          <cell r="D54498"/>
        </row>
        <row r="54499">
          <cell r="D54499"/>
        </row>
        <row r="54500">
          <cell r="D54500"/>
        </row>
        <row r="54501">
          <cell r="D54501"/>
        </row>
        <row r="54502">
          <cell r="D54502"/>
        </row>
        <row r="54503">
          <cell r="D54503"/>
        </row>
        <row r="54504">
          <cell r="D54504"/>
        </row>
        <row r="54505">
          <cell r="D54505"/>
        </row>
        <row r="54506">
          <cell r="D54506"/>
        </row>
        <row r="54507">
          <cell r="D54507"/>
        </row>
        <row r="54508">
          <cell r="D54508"/>
        </row>
        <row r="54509">
          <cell r="D54509"/>
        </row>
        <row r="54510">
          <cell r="D54510"/>
        </row>
        <row r="54511">
          <cell r="D54511"/>
        </row>
        <row r="54512">
          <cell r="D54512"/>
        </row>
        <row r="54513">
          <cell r="D54513"/>
        </row>
        <row r="54514">
          <cell r="D54514"/>
        </row>
        <row r="54515">
          <cell r="D54515"/>
        </row>
        <row r="54516">
          <cell r="D54516"/>
        </row>
        <row r="54517">
          <cell r="D54517"/>
        </row>
        <row r="54518">
          <cell r="D54518"/>
        </row>
        <row r="54519">
          <cell r="D54519"/>
        </row>
        <row r="54520">
          <cell r="D54520"/>
        </row>
        <row r="54521">
          <cell r="D54521"/>
        </row>
        <row r="54522">
          <cell r="D54522"/>
        </row>
        <row r="54523">
          <cell r="D54523"/>
        </row>
        <row r="54524">
          <cell r="D54524"/>
        </row>
        <row r="54525">
          <cell r="D54525"/>
        </row>
        <row r="54526">
          <cell r="D54526"/>
        </row>
        <row r="54527">
          <cell r="D54527"/>
        </row>
        <row r="54528">
          <cell r="D54528"/>
        </row>
        <row r="54529">
          <cell r="D54529"/>
        </row>
        <row r="54530">
          <cell r="D54530"/>
        </row>
        <row r="54531">
          <cell r="D54531"/>
        </row>
        <row r="54532">
          <cell r="D54532"/>
        </row>
        <row r="54533">
          <cell r="D54533"/>
        </row>
        <row r="54534">
          <cell r="D54534"/>
        </row>
        <row r="54535">
          <cell r="D54535"/>
        </row>
        <row r="54536">
          <cell r="D54536"/>
        </row>
        <row r="54537">
          <cell r="D54537"/>
        </row>
        <row r="54538">
          <cell r="D54538"/>
        </row>
        <row r="54539">
          <cell r="D54539"/>
        </row>
        <row r="54540">
          <cell r="D54540"/>
        </row>
        <row r="54541">
          <cell r="D54541"/>
        </row>
        <row r="54542">
          <cell r="D54542"/>
        </row>
        <row r="54543">
          <cell r="D54543"/>
        </row>
        <row r="54544">
          <cell r="D54544"/>
        </row>
        <row r="54545">
          <cell r="D54545"/>
        </row>
        <row r="54546">
          <cell r="D54546"/>
        </row>
        <row r="54547">
          <cell r="D54547"/>
        </row>
        <row r="54548">
          <cell r="D54548"/>
        </row>
        <row r="54549">
          <cell r="D54549"/>
        </row>
        <row r="54550">
          <cell r="D54550"/>
        </row>
        <row r="54551">
          <cell r="D54551"/>
        </row>
        <row r="54552">
          <cell r="D54552"/>
        </row>
        <row r="54553">
          <cell r="D54553"/>
        </row>
        <row r="54554">
          <cell r="D54554"/>
        </row>
        <row r="54555">
          <cell r="D54555"/>
        </row>
        <row r="54556">
          <cell r="D54556"/>
        </row>
        <row r="54557">
          <cell r="D54557"/>
        </row>
        <row r="54558">
          <cell r="D54558"/>
        </row>
        <row r="54559">
          <cell r="D54559"/>
        </row>
        <row r="54560">
          <cell r="D54560"/>
        </row>
        <row r="54561">
          <cell r="D54561"/>
        </row>
        <row r="54562">
          <cell r="D54562"/>
        </row>
        <row r="54563">
          <cell r="D54563"/>
        </row>
        <row r="54564">
          <cell r="D54564"/>
        </row>
        <row r="54565">
          <cell r="D54565"/>
        </row>
        <row r="54566">
          <cell r="D54566"/>
        </row>
        <row r="54567">
          <cell r="D54567"/>
        </row>
        <row r="54568">
          <cell r="D54568"/>
        </row>
        <row r="54569">
          <cell r="D54569"/>
        </row>
        <row r="54570">
          <cell r="D54570"/>
        </row>
        <row r="54571">
          <cell r="D54571"/>
        </row>
        <row r="54572">
          <cell r="D54572"/>
        </row>
        <row r="54573">
          <cell r="D54573"/>
        </row>
        <row r="54574">
          <cell r="D54574"/>
        </row>
        <row r="54575">
          <cell r="D54575"/>
        </row>
        <row r="54576">
          <cell r="D54576"/>
        </row>
        <row r="54577">
          <cell r="D54577"/>
        </row>
        <row r="54578">
          <cell r="D54578"/>
        </row>
        <row r="54579">
          <cell r="D54579"/>
        </row>
        <row r="54580">
          <cell r="D54580"/>
        </row>
        <row r="54581">
          <cell r="D54581"/>
        </row>
        <row r="54582">
          <cell r="D54582"/>
        </row>
        <row r="54583">
          <cell r="D54583"/>
        </row>
        <row r="54584">
          <cell r="D54584"/>
        </row>
        <row r="54585">
          <cell r="D54585"/>
        </row>
        <row r="54586">
          <cell r="D54586"/>
        </row>
        <row r="54587">
          <cell r="D54587"/>
        </row>
        <row r="54588">
          <cell r="D54588"/>
        </row>
        <row r="54589">
          <cell r="D54589"/>
        </row>
        <row r="54590">
          <cell r="D54590"/>
        </row>
        <row r="54591">
          <cell r="D54591"/>
        </row>
        <row r="54592">
          <cell r="D54592"/>
        </row>
        <row r="54593">
          <cell r="D54593"/>
        </row>
        <row r="54594">
          <cell r="D54594"/>
        </row>
        <row r="54595">
          <cell r="D54595"/>
        </row>
        <row r="54596">
          <cell r="D54596"/>
        </row>
        <row r="54597">
          <cell r="D54597"/>
        </row>
        <row r="54598">
          <cell r="D54598"/>
        </row>
        <row r="54599">
          <cell r="D54599"/>
        </row>
        <row r="54600">
          <cell r="D54600"/>
        </row>
        <row r="54601">
          <cell r="D54601"/>
        </row>
        <row r="54602">
          <cell r="D54602"/>
        </row>
        <row r="54603">
          <cell r="D54603"/>
        </row>
        <row r="54604">
          <cell r="D54604"/>
        </row>
        <row r="54605">
          <cell r="D54605"/>
        </row>
        <row r="54606">
          <cell r="D54606"/>
        </row>
        <row r="54607">
          <cell r="D54607"/>
        </row>
        <row r="54608">
          <cell r="D54608"/>
        </row>
        <row r="54609">
          <cell r="D54609"/>
        </row>
        <row r="54610">
          <cell r="D54610"/>
        </row>
        <row r="54611">
          <cell r="D54611"/>
        </row>
        <row r="54612">
          <cell r="D54612"/>
        </row>
        <row r="54613">
          <cell r="D54613"/>
        </row>
        <row r="54614">
          <cell r="D54614"/>
        </row>
        <row r="54615">
          <cell r="D54615"/>
        </row>
        <row r="54616">
          <cell r="D54616"/>
        </row>
        <row r="54617">
          <cell r="D54617"/>
        </row>
        <row r="54618">
          <cell r="D54618"/>
        </row>
        <row r="54619">
          <cell r="D54619"/>
        </row>
        <row r="54620">
          <cell r="D54620"/>
        </row>
        <row r="54621">
          <cell r="D54621"/>
        </row>
        <row r="54622">
          <cell r="D54622"/>
        </row>
        <row r="54623">
          <cell r="D54623"/>
        </row>
        <row r="54624">
          <cell r="D54624"/>
        </row>
        <row r="54625">
          <cell r="D54625"/>
        </row>
        <row r="54626">
          <cell r="D54626"/>
        </row>
        <row r="54627">
          <cell r="D54627"/>
        </row>
        <row r="54628">
          <cell r="D54628"/>
        </row>
        <row r="54629">
          <cell r="D54629"/>
        </row>
        <row r="54630">
          <cell r="D54630"/>
        </row>
        <row r="54631">
          <cell r="D54631"/>
        </row>
        <row r="54632">
          <cell r="D54632"/>
        </row>
        <row r="54633">
          <cell r="D54633"/>
        </row>
        <row r="54634">
          <cell r="D54634"/>
        </row>
        <row r="54635">
          <cell r="D54635"/>
        </row>
        <row r="54636">
          <cell r="D54636"/>
        </row>
        <row r="54637">
          <cell r="D54637"/>
        </row>
        <row r="54638">
          <cell r="D54638"/>
        </row>
        <row r="54639">
          <cell r="D54639"/>
        </row>
        <row r="54640">
          <cell r="D54640"/>
        </row>
        <row r="54641">
          <cell r="D54641"/>
        </row>
        <row r="54642">
          <cell r="D54642"/>
        </row>
        <row r="54643">
          <cell r="D54643"/>
        </row>
        <row r="54644">
          <cell r="D54644"/>
        </row>
        <row r="54645">
          <cell r="D54645"/>
        </row>
        <row r="54646">
          <cell r="D54646"/>
        </row>
        <row r="54647">
          <cell r="D54647"/>
        </row>
        <row r="54648">
          <cell r="D54648"/>
        </row>
        <row r="54649">
          <cell r="D54649"/>
        </row>
        <row r="54650">
          <cell r="D54650"/>
        </row>
        <row r="54651">
          <cell r="D54651"/>
        </row>
        <row r="54652">
          <cell r="D54652"/>
        </row>
        <row r="54653">
          <cell r="D54653"/>
        </row>
        <row r="54654">
          <cell r="D54654"/>
        </row>
        <row r="54655">
          <cell r="D54655"/>
        </row>
        <row r="54656">
          <cell r="D54656"/>
        </row>
        <row r="54657">
          <cell r="D54657"/>
        </row>
        <row r="54658">
          <cell r="D54658"/>
        </row>
        <row r="54659">
          <cell r="D54659"/>
        </row>
        <row r="54660">
          <cell r="D54660"/>
        </row>
        <row r="54661">
          <cell r="D54661"/>
        </row>
        <row r="54662">
          <cell r="D54662"/>
        </row>
        <row r="54663">
          <cell r="D54663"/>
        </row>
        <row r="54664">
          <cell r="D54664"/>
        </row>
        <row r="54665">
          <cell r="D54665"/>
        </row>
        <row r="54666">
          <cell r="D54666"/>
        </row>
        <row r="54667">
          <cell r="D54667"/>
        </row>
        <row r="54668">
          <cell r="D54668"/>
        </row>
        <row r="54669">
          <cell r="D54669"/>
        </row>
        <row r="54670">
          <cell r="D54670"/>
        </row>
        <row r="54671">
          <cell r="D54671"/>
        </row>
        <row r="54672">
          <cell r="D54672"/>
        </row>
        <row r="54673">
          <cell r="D54673"/>
        </row>
        <row r="54674">
          <cell r="D54674"/>
        </row>
        <row r="54675">
          <cell r="D54675"/>
        </row>
        <row r="54676">
          <cell r="D54676"/>
        </row>
        <row r="54677">
          <cell r="D54677"/>
        </row>
        <row r="54678">
          <cell r="D54678"/>
        </row>
        <row r="54679">
          <cell r="D54679"/>
        </row>
        <row r="54680">
          <cell r="D54680"/>
        </row>
        <row r="54681">
          <cell r="D54681"/>
        </row>
        <row r="54682">
          <cell r="D54682"/>
        </row>
        <row r="54683">
          <cell r="D54683"/>
        </row>
        <row r="54684">
          <cell r="D54684"/>
        </row>
        <row r="54685">
          <cell r="D54685"/>
        </row>
        <row r="54686">
          <cell r="D54686"/>
        </row>
        <row r="54687">
          <cell r="D54687"/>
        </row>
        <row r="54688">
          <cell r="D54688"/>
        </row>
        <row r="54689">
          <cell r="D54689"/>
        </row>
        <row r="54690">
          <cell r="D54690"/>
        </row>
        <row r="54691">
          <cell r="D54691"/>
        </row>
        <row r="54692">
          <cell r="D54692"/>
        </row>
        <row r="54693">
          <cell r="D54693"/>
        </row>
        <row r="54694">
          <cell r="D54694"/>
        </row>
        <row r="54695">
          <cell r="D54695"/>
        </row>
        <row r="54696">
          <cell r="D54696"/>
        </row>
        <row r="54697">
          <cell r="D54697"/>
        </row>
        <row r="54698">
          <cell r="D54698"/>
        </row>
        <row r="54699">
          <cell r="D54699"/>
        </row>
        <row r="54700">
          <cell r="D54700"/>
        </row>
        <row r="54701">
          <cell r="D54701"/>
        </row>
        <row r="54702">
          <cell r="D54702"/>
        </row>
        <row r="54703">
          <cell r="D54703"/>
        </row>
        <row r="54704">
          <cell r="D54704"/>
        </row>
        <row r="54705">
          <cell r="D54705"/>
        </row>
        <row r="54706">
          <cell r="D54706"/>
        </row>
        <row r="54707">
          <cell r="D54707"/>
        </row>
        <row r="54708">
          <cell r="D54708"/>
        </row>
        <row r="54709">
          <cell r="D54709"/>
        </row>
        <row r="54710">
          <cell r="D54710"/>
        </row>
        <row r="54711">
          <cell r="D54711"/>
        </row>
        <row r="54712">
          <cell r="D54712"/>
        </row>
        <row r="54713">
          <cell r="D54713"/>
        </row>
        <row r="54714">
          <cell r="D54714"/>
        </row>
        <row r="54715">
          <cell r="D54715"/>
        </row>
        <row r="54716">
          <cell r="D54716"/>
        </row>
        <row r="54717">
          <cell r="D54717"/>
        </row>
        <row r="54718">
          <cell r="D54718"/>
        </row>
        <row r="54719">
          <cell r="D54719"/>
        </row>
        <row r="54720">
          <cell r="D54720"/>
        </row>
        <row r="54721">
          <cell r="D54721"/>
        </row>
        <row r="54722">
          <cell r="D54722"/>
        </row>
        <row r="54723">
          <cell r="D54723"/>
        </row>
        <row r="54724">
          <cell r="D54724"/>
        </row>
        <row r="54725">
          <cell r="D54725"/>
        </row>
        <row r="54726">
          <cell r="D54726"/>
        </row>
        <row r="54727">
          <cell r="D54727"/>
        </row>
        <row r="54728">
          <cell r="D54728"/>
        </row>
        <row r="54729">
          <cell r="D54729"/>
        </row>
        <row r="54730">
          <cell r="D54730"/>
        </row>
        <row r="54731">
          <cell r="D54731"/>
        </row>
        <row r="54732">
          <cell r="D54732"/>
        </row>
        <row r="54733">
          <cell r="D54733"/>
        </row>
        <row r="54734">
          <cell r="D54734"/>
        </row>
        <row r="54735">
          <cell r="D54735"/>
        </row>
        <row r="54736">
          <cell r="D54736"/>
        </row>
        <row r="54737">
          <cell r="D54737"/>
        </row>
        <row r="54738">
          <cell r="D54738"/>
        </row>
        <row r="54739">
          <cell r="D54739"/>
        </row>
        <row r="54740">
          <cell r="D54740"/>
        </row>
        <row r="54741">
          <cell r="D54741"/>
        </row>
        <row r="54742">
          <cell r="D54742"/>
        </row>
        <row r="54743">
          <cell r="D54743"/>
        </row>
        <row r="54744">
          <cell r="D54744"/>
        </row>
        <row r="54745">
          <cell r="D54745"/>
        </row>
        <row r="54746">
          <cell r="D54746"/>
        </row>
        <row r="54747">
          <cell r="D54747"/>
        </row>
        <row r="54748">
          <cell r="D54748"/>
        </row>
        <row r="54749">
          <cell r="D54749"/>
        </row>
        <row r="54750">
          <cell r="D54750"/>
        </row>
        <row r="54751">
          <cell r="D54751"/>
        </row>
        <row r="54752">
          <cell r="D54752"/>
        </row>
        <row r="54753">
          <cell r="D54753"/>
        </row>
        <row r="54754">
          <cell r="D54754"/>
        </row>
        <row r="54755">
          <cell r="D54755"/>
        </row>
        <row r="54756">
          <cell r="D54756"/>
        </row>
        <row r="54757">
          <cell r="D54757"/>
        </row>
        <row r="54758">
          <cell r="D54758"/>
        </row>
        <row r="54759">
          <cell r="D54759"/>
        </row>
        <row r="54760">
          <cell r="D54760"/>
        </row>
        <row r="54761">
          <cell r="D54761"/>
        </row>
        <row r="54762">
          <cell r="D54762"/>
        </row>
        <row r="54763">
          <cell r="D54763"/>
        </row>
        <row r="54764">
          <cell r="D54764"/>
        </row>
        <row r="54765">
          <cell r="D54765"/>
        </row>
        <row r="54766">
          <cell r="D54766"/>
        </row>
        <row r="54767">
          <cell r="D54767"/>
        </row>
        <row r="54768">
          <cell r="D54768"/>
        </row>
        <row r="54769">
          <cell r="D54769"/>
        </row>
        <row r="54770">
          <cell r="D54770"/>
        </row>
        <row r="54771">
          <cell r="D54771"/>
        </row>
        <row r="54772">
          <cell r="D54772"/>
        </row>
        <row r="54773">
          <cell r="D54773"/>
        </row>
        <row r="54774">
          <cell r="D54774"/>
        </row>
        <row r="54775">
          <cell r="D54775"/>
        </row>
        <row r="54776">
          <cell r="D54776"/>
        </row>
        <row r="54777">
          <cell r="D54777"/>
        </row>
        <row r="54778">
          <cell r="D54778"/>
        </row>
        <row r="54779">
          <cell r="D54779"/>
        </row>
        <row r="54780">
          <cell r="D54780"/>
        </row>
        <row r="54781">
          <cell r="D54781"/>
        </row>
        <row r="54782">
          <cell r="D54782"/>
        </row>
        <row r="54783">
          <cell r="D54783"/>
        </row>
        <row r="54784">
          <cell r="D54784"/>
        </row>
        <row r="54785">
          <cell r="D54785"/>
        </row>
        <row r="54786">
          <cell r="D54786"/>
        </row>
        <row r="54787">
          <cell r="D54787"/>
        </row>
        <row r="54788">
          <cell r="D54788"/>
        </row>
        <row r="54789">
          <cell r="D54789"/>
        </row>
        <row r="54790">
          <cell r="D54790"/>
        </row>
        <row r="54791">
          <cell r="D54791"/>
        </row>
        <row r="54792">
          <cell r="D54792"/>
        </row>
        <row r="54793">
          <cell r="D54793"/>
        </row>
        <row r="54794">
          <cell r="D54794"/>
        </row>
        <row r="54795">
          <cell r="D54795"/>
        </row>
        <row r="54796">
          <cell r="D54796"/>
        </row>
        <row r="54797">
          <cell r="D54797"/>
        </row>
        <row r="54798">
          <cell r="D54798"/>
        </row>
        <row r="54799">
          <cell r="D54799"/>
        </row>
        <row r="54800">
          <cell r="D54800"/>
        </row>
        <row r="54801">
          <cell r="D54801"/>
        </row>
        <row r="54802">
          <cell r="D54802"/>
        </row>
        <row r="54803">
          <cell r="D54803"/>
        </row>
        <row r="54804">
          <cell r="D54804"/>
        </row>
        <row r="54805">
          <cell r="D54805"/>
        </row>
        <row r="54806">
          <cell r="D54806"/>
        </row>
        <row r="54807">
          <cell r="D54807"/>
        </row>
        <row r="54808">
          <cell r="D54808"/>
        </row>
        <row r="54809">
          <cell r="D54809"/>
        </row>
        <row r="54810">
          <cell r="D54810"/>
        </row>
        <row r="54811">
          <cell r="D54811"/>
        </row>
        <row r="54812">
          <cell r="D54812"/>
        </row>
        <row r="54813">
          <cell r="D54813"/>
        </row>
        <row r="54814">
          <cell r="D54814"/>
        </row>
        <row r="54815">
          <cell r="D54815"/>
        </row>
        <row r="54816">
          <cell r="D54816"/>
        </row>
        <row r="54817">
          <cell r="D54817"/>
        </row>
        <row r="54818">
          <cell r="D54818"/>
        </row>
        <row r="54819">
          <cell r="D54819"/>
        </row>
        <row r="54820">
          <cell r="D54820"/>
        </row>
        <row r="54821">
          <cell r="D54821"/>
        </row>
        <row r="54822">
          <cell r="D54822"/>
        </row>
        <row r="54823">
          <cell r="D54823"/>
        </row>
        <row r="54824">
          <cell r="D54824"/>
        </row>
        <row r="54825">
          <cell r="D54825"/>
        </row>
        <row r="54826">
          <cell r="D54826"/>
        </row>
        <row r="54827">
          <cell r="D54827"/>
        </row>
        <row r="54828">
          <cell r="D54828"/>
        </row>
        <row r="54829">
          <cell r="D54829"/>
        </row>
        <row r="54830">
          <cell r="D54830"/>
        </row>
        <row r="54831">
          <cell r="D54831"/>
        </row>
        <row r="54832">
          <cell r="D54832"/>
        </row>
        <row r="54833">
          <cell r="D54833"/>
        </row>
        <row r="54834">
          <cell r="D54834"/>
        </row>
        <row r="54835">
          <cell r="D54835"/>
        </row>
        <row r="54836">
          <cell r="D54836"/>
        </row>
        <row r="54837">
          <cell r="D54837"/>
        </row>
        <row r="54838">
          <cell r="D54838"/>
        </row>
        <row r="54839">
          <cell r="D54839"/>
        </row>
        <row r="54840">
          <cell r="D54840"/>
        </row>
        <row r="54841">
          <cell r="D54841"/>
        </row>
        <row r="54842">
          <cell r="D54842"/>
        </row>
        <row r="54843">
          <cell r="D54843"/>
        </row>
        <row r="54844">
          <cell r="D54844"/>
        </row>
        <row r="54845">
          <cell r="D54845"/>
        </row>
        <row r="54846">
          <cell r="D54846"/>
        </row>
        <row r="54847">
          <cell r="D54847"/>
        </row>
        <row r="54848">
          <cell r="D54848"/>
        </row>
        <row r="54849">
          <cell r="D54849"/>
        </row>
        <row r="54850">
          <cell r="D54850"/>
        </row>
        <row r="54851">
          <cell r="D54851"/>
        </row>
        <row r="54852">
          <cell r="D54852"/>
        </row>
        <row r="54853">
          <cell r="D54853"/>
        </row>
        <row r="54854">
          <cell r="D54854"/>
        </row>
        <row r="54855">
          <cell r="D54855"/>
        </row>
        <row r="54856">
          <cell r="D54856"/>
        </row>
        <row r="54857">
          <cell r="D54857"/>
        </row>
        <row r="54858">
          <cell r="D54858"/>
        </row>
        <row r="54859">
          <cell r="D54859"/>
        </row>
        <row r="54860">
          <cell r="D54860"/>
        </row>
        <row r="54861">
          <cell r="D54861"/>
        </row>
        <row r="54862">
          <cell r="D54862"/>
        </row>
        <row r="54863">
          <cell r="D54863"/>
        </row>
        <row r="54864">
          <cell r="D54864"/>
        </row>
        <row r="54865">
          <cell r="D54865"/>
        </row>
        <row r="54866">
          <cell r="D54866"/>
        </row>
        <row r="54867">
          <cell r="D54867"/>
        </row>
        <row r="54868">
          <cell r="D54868"/>
        </row>
        <row r="54869">
          <cell r="D54869"/>
        </row>
        <row r="54870">
          <cell r="D54870"/>
        </row>
        <row r="54871">
          <cell r="D54871"/>
        </row>
        <row r="54872">
          <cell r="D54872"/>
        </row>
        <row r="54873">
          <cell r="D54873"/>
        </row>
        <row r="54874">
          <cell r="D54874"/>
        </row>
        <row r="54875">
          <cell r="D54875"/>
        </row>
        <row r="54876">
          <cell r="D54876"/>
        </row>
        <row r="54877">
          <cell r="D54877"/>
        </row>
        <row r="54878">
          <cell r="D54878"/>
        </row>
        <row r="54879">
          <cell r="D54879"/>
        </row>
        <row r="54880">
          <cell r="D54880"/>
        </row>
        <row r="54881">
          <cell r="D54881"/>
        </row>
        <row r="54882">
          <cell r="D54882"/>
        </row>
        <row r="54883">
          <cell r="D54883"/>
        </row>
        <row r="54884">
          <cell r="D54884"/>
        </row>
        <row r="54885">
          <cell r="D54885"/>
        </row>
        <row r="54886">
          <cell r="D54886"/>
        </row>
        <row r="54887">
          <cell r="D54887"/>
        </row>
        <row r="54888">
          <cell r="D54888"/>
        </row>
        <row r="54889">
          <cell r="D54889"/>
        </row>
        <row r="54890">
          <cell r="D54890"/>
        </row>
        <row r="54891">
          <cell r="D54891"/>
        </row>
        <row r="54892">
          <cell r="D54892"/>
        </row>
        <row r="54893">
          <cell r="D54893"/>
        </row>
        <row r="54894">
          <cell r="D54894"/>
        </row>
        <row r="54895">
          <cell r="D54895"/>
        </row>
        <row r="54896">
          <cell r="D54896"/>
        </row>
        <row r="54897">
          <cell r="D54897"/>
        </row>
        <row r="54898">
          <cell r="D54898"/>
        </row>
        <row r="54899">
          <cell r="D54899"/>
        </row>
        <row r="54900">
          <cell r="D54900"/>
        </row>
        <row r="54901">
          <cell r="D54901"/>
        </row>
        <row r="54902">
          <cell r="D54902"/>
        </row>
        <row r="54903">
          <cell r="D54903"/>
        </row>
        <row r="54904">
          <cell r="D54904"/>
        </row>
        <row r="54905">
          <cell r="D54905"/>
        </row>
        <row r="54906">
          <cell r="D54906"/>
        </row>
        <row r="54907">
          <cell r="D54907"/>
        </row>
        <row r="54908">
          <cell r="D54908"/>
        </row>
        <row r="54909">
          <cell r="D54909"/>
        </row>
        <row r="54910">
          <cell r="D54910"/>
        </row>
        <row r="54911">
          <cell r="D54911"/>
        </row>
        <row r="54912">
          <cell r="D54912"/>
        </row>
        <row r="54913">
          <cell r="D54913"/>
        </row>
        <row r="54914">
          <cell r="D54914"/>
        </row>
        <row r="54915">
          <cell r="D54915"/>
        </row>
        <row r="54916">
          <cell r="D54916"/>
        </row>
        <row r="54917">
          <cell r="D54917"/>
        </row>
        <row r="54918">
          <cell r="D54918"/>
        </row>
        <row r="54919">
          <cell r="D54919"/>
        </row>
        <row r="54920">
          <cell r="D54920"/>
        </row>
        <row r="54921">
          <cell r="D54921"/>
        </row>
        <row r="54922">
          <cell r="D54922"/>
        </row>
        <row r="54923">
          <cell r="D54923"/>
        </row>
        <row r="54924">
          <cell r="D54924"/>
        </row>
        <row r="54925">
          <cell r="D54925"/>
        </row>
        <row r="54926">
          <cell r="D54926"/>
        </row>
        <row r="54927">
          <cell r="D54927"/>
        </row>
        <row r="54928">
          <cell r="D54928"/>
        </row>
        <row r="54929">
          <cell r="D54929"/>
        </row>
        <row r="54930">
          <cell r="D54930"/>
        </row>
        <row r="54931">
          <cell r="D54931"/>
        </row>
        <row r="54932">
          <cell r="D54932"/>
        </row>
        <row r="54933">
          <cell r="D54933"/>
        </row>
        <row r="54934">
          <cell r="D54934"/>
        </row>
        <row r="54935">
          <cell r="D54935"/>
        </row>
        <row r="54936">
          <cell r="D54936"/>
        </row>
        <row r="54937">
          <cell r="D54937"/>
        </row>
        <row r="54938">
          <cell r="D54938"/>
        </row>
        <row r="54939">
          <cell r="D54939"/>
        </row>
        <row r="54940">
          <cell r="D54940"/>
        </row>
        <row r="54941">
          <cell r="D54941"/>
        </row>
        <row r="54942">
          <cell r="D54942"/>
        </row>
        <row r="54943">
          <cell r="D54943"/>
        </row>
        <row r="54944">
          <cell r="D54944"/>
        </row>
        <row r="54945">
          <cell r="D54945"/>
        </row>
        <row r="54946">
          <cell r="D54946"/>
        </row>
        <row r="54947">
          <cell r="D54947"/>
        </row>
        <row r="54948">
          <cell r="D54948"/>
        </row>
        <row r="54949">
          <cell r="D54949"/>
        </row>
        <row r="54950">
          <cell r="D54950"/>
        </row>
        <row r="54951">
          <cell r="D54951"/>
        </row>
        <row r="54952">
          <cell r="D54952"/>
        </row>
        <row r="54953">
          <cell r="D54953"/>
        </row>
        <row r="54954">
          <cell r="D54954"/>
        </row>
        <row r="54955">
          <cell r="D54955"/>
        </row>
        <row r="54956">
          <cell r="D54956"/>
        </row>
        <row r="54957">
          <cell r="D54957"/>
        </row>
        <row r="54958">
          <cell r="D54958"/>
        </row>
        <row r="54959">
          <cell r="D54959"/>
        </row>
        <row r="54960">
          <cell r="D54960"/>
        </row>
        <row r="54961">
          <cell r="D54961"/>
        </row>
        <row r="54962">
          <cell r="D54962"/>
        </row>
        <row r="54963">
          <cell r="D54963"/>
        </row>
        <row r="54964">
          <cell r="D54964"/>
        </row>
        <row r="54965">
          <cell r="D54965"/>
        </row>
        <row r="54966">
          <cell r="D54966"/>
        </row>
        <row r="54967">
          <cell r="D54967"/>
        </row>
        <row r="54968">
          <cell r="D54968"/>
        </row>
        <row r="54969">
          <cell r="D54969"/>
        </row>
        <row r="54970">
          <cell r="D54970"/>
        </row>
        <row r="54971">
          <cell r="D54971"/>
        </row>
        <row r="54972">
          <cell r="D54972"/>
        </row>
        <row r="54973">
          <cell r="D54973"/>
        </row>
        <row r="54974">
          <cell r="D54974"/>
        </row>
        <row r="54975">
          <cell r="D54975"/>
        </row>
        <row r="54976">
          <cell r="D54976"/>
        </row>
        <row r="54977">
          <cell r="D54977"/>
        </row>
        <row r="54978">
          <cell r="D54978"/>
        </row>
        <row r="54979">
          <cell r="D54979"/>
        </row>
        <row r="54980">
          <cell r="D54980"/>
        </row>
        <row r="54981">
          <cell r="D54981"/>
        </row>
        <row r="54982">
          <cell r="D54982"/>
        </row>
        <row r="54983">
          <cell r="D54983"/>
        </row>
        <row r="54984">
          <cell r="D54984"/>
        </row>
        <row r="54985">
          <cell r="D54985"/>
        </row>
        <row r="54986">
          <cell r="D54986"/>
        </row>
        <row r="54987">
          <cell r="D54987"/>
        </row>
        <row r="54988">
          <cell r="D54988"/>
        </row>
        <row r="54989">
          <cell r="D54989"/>
        </row>
        <row r="54990">
          <cell r="D54990"/>
        </row>
        <row r="54991">
          <cell r="D54991"/>
        </row>
        <row r="54992">
          <cell r="D54992"/>
        </row>
        <row r="54993">
          <cell r="D54993"/>
        </row>
        <row r="54994">
          <cell r="D54994"/>
        </row>
        <row r="54995">
          <cell r="D54995"/>
        </row>
        <row r="54996">
          <cell r="D54996"/>
        </row>
        <row r="54997">
          <cell r="D54997"/>
        </row>
        <row r="54998">
          <cell r="D54998"/>
        </row>
        <row r="54999">
          <cell r="D54999"/>
        </row>
        <row r="55000">
          <cell r="D55000"/>
        </row>
        <row r="55001">
          <cell r="D55001"/>
        </row>
        <row r="55002">
          <cell r="D55002"/>
        </row>
        <row r="55003">
          <cell r="D55003"/>
        </row>
        <row r="55004">
          <cell r="D55004"/>
        </row>
        <row r="55005">
          <cell r="D55005"/>
        </row>
        <row r="55006">
          <cell r="D55006"/>
        </row>
        <row r="55007">
          <cell r="D55007"/>
        </row>
        <row r="55008">
          <cell r="D55008"/>
        </row>
        <row r="55009">
          <cell r="D55009"/>
        </row>
        <row r="55010">
          <cell r="D55010"/>
        </row>
        <row r="55011">
          <cell r="D55011"/>
        </row>
        <row r="55012">
          <cell r="D55012"/>
        </row>
        <row r="55013">
          <cell r="D55013"/>
        </row>
        <row r="55014">
          <cell r="D55014"/>
        </row>
        <row r="55015">
          <cell r="D55015"/>
        </row>
        <row r="55016">
          <cell r="D55016"/>
        </row>
        <row r="55017">
          <cell r="D55017"/>
        </row>
        <row r="55018">
          <cell r="D55018"/>
        </row>
        <row r="55019">
          <cell r="D55019"/>
        </row>
        <row r="55020">
          <cell r="D55020"/>
        </row>
        <row r="55021">
          <cell r="D55021"/>
        </row>
        <row r="55022">
          <cell r="D55022"/>
        </row>
        <row r="55023">
          <cell r="D55023"/>
        </row>
        <row r="55024">
          <cell r="D55024"/>
        </row>
        <row r="55025">
          <cell r="D55025"/>
        </row>
        <row r="55026">
          <cell r="D55026"/>
        </row>
        <row r="55027">
          <cell r="D55027"/>
        </row>
        <row r="55028">
          <cell r="D55028"/>
        </row>
        <row r="55029">
          <cell r="D55029"/>
        </row>
        <row r="55030">
          <cell r="D55030"/>
        </row>
        <row r="55031">
          <cell r="D55031"/>
        </row>
        <row r="55032">
          <cell r="D55032"/>
        </row>
        <row r="55033">
          <cell r="D55033"/>
        </row>
        <row r="55034">
          <cell r="D55034"/>
        </row>
        <row r="55035">
          <cell r="D55035"/>
        </row>
        <row r="55036">
          <cell r="D55036"/>
        </row>
        <row r="55037">
          <cell r="D55037"/>
        </row>
        <row r="55038">
          <cell r="D55038"/>
        </row>
        <row r="55039">
          <cell r="D55039"/>
        </row>
        <row r="55040">
          <cell r="D55040"/>
        </row>
        <row r="55041">
          <cell r="D55041"/>
        </row>
        <row r="55042">
          <cell r="D55042"/>
        </row>
        <row r="55043">
          <cell r="D55043"/>
        </row>
        <row r="55044">
          <cell r="D55044"/>
        </row>
        <row r="55045">
          <cell r="D55045"/>
        </row>
        <row r="55046">
          <cell r="D55046"/>
        </row>
        <row r="55047">
          <cell r="D55047"/>
        </row>
        <row r="55048">
          <cell r="D55048"/>
        </row>
        <row r="55049">
          <cell r="D55049"/>
        </row>
        <row r="55050">
          <cell r="D55050"/>
        </row>
        <row r="55051">
          <cell r="D55051"/>
        </row>
        <row r="55052">
          <cell r="D55052"/>
        </row>
        <row r="55053">
          <cell r="D55053"/>
        </row>
        <row r="55054">
          <cell r="D55054"/>
        </row>
        <row r="55055">
          <cell r="D55055"/>
        </row>
        <row r="55056">
          <cell r="D55056"/>
        </row>
        <row r="55057">
          <cell r="D55057"/>
        </row>
        <row r="55058">
          <cell r="D55058"/>
        </row>
        <row r="55059">
          <cell r="D55059"/>
        </row>
        <row r="55060">
          <cell r="D55060"/>
        </row>
        <row r="55061">
          <cell r="D55061"/>
        </row>
        <row r="55062">
          <cell r="D55062"/>
        </row>
        <row r="55063">
          <cell r="D55063"/>
        </row>
        <row r="55064">
          <cell r="D55064"/>
        </row>
        <row r="55065">
          <cell r="D55065"/>
        </row>
        <row r="55066">
          <cell r="D55066"/>
        </row>
        <row r="55067">
          <cell r="D55067"/>
        </row>
        <row r="55068">
          <cell r="D55068"/>
        </row>
        <row r="55069">
          <cell r="D55069"/>
        </row>
        <row r="55070">
          <cell r="D55070"/>
        </row>
        <row r="55071">
          <cell r="D55071"/>
        </row>
        <row r="55072">
          <cell r="D55072"/>
        </row>
        <row r="55073">
          <cell r="D55073"/>
        </row>
        <row r="55074">
          <cell r="D55074"/>
        </row>
        <row r="55075">
          <cell r="D55075"/>
        </row>
        <row r="55076">
          <cell r="D55076"/>
        </row>
        <row r="55077">
          <cell r="D55077"/>
        </row>
        <row r="55078">
          <cell r="D55078"/>
        </row>
        <row r="55079">
          <cell r="D55079"/>
        </row>
        <row r="55080">
          <cell r="D55080"/>
        </row>
        <row r="55081">
          <cell r="D55081"/>
        </row>
        <row r="55082">
          <cell r="D55082"/>
        </row>
        <row r="55083">
          <cell r="D55083"/>
        </row>
        <row r="55084">
          <cell r="D55084"/>
        </row>
        <row r="55085">
          <cell r="D55085"/>
        </row>
        <row r="55086">
          <cell r="D55086"/>
        </row>
        <row r="55087">
          <cell r="D55087"/>
        </row>
        <row r="55088">
          <cell r="D55088"/>
        </row>
        <row r="55089">
          <cell r="D55089"/>
        </row>
        <row r="55090">
          <cell r="D55090"/>
        </row>
        <row r="55091">
          <cell r="D55091"/>
        </row>
        <row r="55092">
          <cell r="D55092"/>
        </row>
        <row r="55093">
          <cell r="D55093"/>
        </row>
        <row r="55094">
          <cell r="D55094"/>
        </row>
        <row r="55095">
          <cell r="D55095"/>
        </row>
        <row r="55096">
          <cell r="D55096"/>
        </row>
        <row r="55097">
          <cell r="D55097"/>
        </row>
        <row r="55098">
          <cell r="D55098"/>
        </row>
        <row r="55099">
          <cell r="D55099"/>
        </row>
        <row r="55100">
          <cell r="D55100"/>
        </row>
        <row r="55101">
          <cell r="D55101"/>
        </row>
        <row r="55102">
          <cell r="D55102"/>
        </row>
        <row r="55103">
          <cell r="D55103"/>
        </row>
        <row r="55104">
          <cell r="D55104"/>
        </row>
        <row r="55105">
          <cell r="D55105"/>
        </row>
        <row r="55106">
          <cell r="D55106"/>
        </row>
        <row r="55107">
          <cell r="D55107"/>
        </row>
        <row r="55108">
          <cell r="D55108"/>
        </row>
        <row r="55109">
          <cell r="D55109"/>
        </row>
        <row r="55110">
          <cell r="D55110"/>
        </row>
        <row r="55111">
          <cell r="D55111"/>
        </row>
        <row r="55112">
          <cell r="D55112"/>
        </row>
        <row r="55113">
          <cell r="D55113"/>
        </row>
        <row r="55114">
          <cell r="D55114"/>
        </row>
        <row r="55115">
          <cell r="D55115"/>
        </row>
        <row r="55116">
          <cell r="D55116"/>
        </row>
        <row r="55117">
          <cell r="D55117"/>
        </row>
        <row r="55118">
          <cell r="D55118"/>
        </row>
        <row r="55119">
          <cell r="D55119"/>
        </row>
        <row r="55120">
          <cell r="D55120"/>
        </row>
        <row r="55121">
          <cell r="D55121"/>
        </row>
        <row r="55122">
          <cell r="D55122"/>
        </row>
        <row r="55123">
          <cell r="D55123"/>
        </row>
        <row r="55124">
          <cell r="D55124"/>
        </row>
        <row r="55125">
          <cell r="D55125"/>
        </row>
        <row r="55126">
          <cell r="D55126"/>
        </row>
        <row r="55127">
          <cell r="D55127"/>
        </row>
        <row r="55128">
          <cell r="D55128"/>
        </row>
        <row r="55129">
          <cell r="D55129"/>
        </row>
        <row r="55130">
          <cell r="D55130"/>
        </row>
        <row r="55131">
          <cell r="D55131"/>
        </row>
        <row r="55132">
          <cell r="D55132"/>
        </row>
        <row r="55133">
          <cell r="D55133"/>
        </row>
        <row r="55134">
          <cell r="D55134"/>
        </row>
        <row r="55135">
          <cell r="D55135"/>
        </row>
        <row r="55136">
          <cell r="D55136"/>
        </row>
        <row r="55137">
          <cell r="D55137"/>
        </row>
        <row r="55138">
          <cell r="D55138"/>
        </row>
        <row r="55139">
          <cell r="D55139"/>
        </row>
        <row r="55140">
          <cell r="D55140"/>
        </row>
        <row r="55141">
          <cell r="D55141"/>
        </row>
        <row r="55142">
          <cell r="D55142"/>
        </row>
        <row r="55143">
          <cell r="D55143"/>
        </row>
        <row r="55144">
          <cell r="D55144"/>
        </row>
        <row r="55145">
          <cell r="D55145"/>
        </row>
        <row r="55146">
          <cell r="D55146"/>
        </row>
        <row r="55147">
          <cell r="D55147"/>
        </row>
        <row r="55148">
          <cell r="D55148"/>
        </row>
        <row r="55149">
          <cell r="D55149"/>
        </row>
        <row r="55150">
          <cell r="D55150"/>
        </row>
        <row r="55151">
          <cell r="D55151"/>
        </row>
        <row r="55152">
          <cell r="D55152"/>
        </row>
        <row r="55153">
          <cell r="D55153"/>
        </row>
        <row r="55154">
          <cell r="D55154"/>
        </row>
        <row r="55155">
          <cell r="D55155"/>
        </row>
        <row r="55156">
          <cell r="D55156"/>
        </row>
        <row r="55157">
          <cell r="D55157"/>
        </row>
        <row r="55158">
          <cell r="D55158"/>
        </row>
        <row r="55159">
          <cell r="D55159"/>
        </row>
        <row r="55160">
          <cell r="D55160"/>
        </row>
        <row r="55161">
          <cell r="D55161"/>
        </row>
        <row r="55162">
          <cell r="D55162"/>
        </row>
        <row r="55163">
          <cell r="D55163"/>
        </row>
        <row r="55164">
          <cell r="D55164"/>
        </row>
        <row r="55165">
          <cell r="D55165"/>
        </row>
        <row r="55166">
          <cell r="D55166"/>
        </row>
        <row r="55167">
          <cell r="D55167"/>
        </row>
        <row r="55168">
          <cell r="D55168"/>
        </row>
        <row r="55169">
          <cell r="D55169"/>
        </row>
        <row r="55170">
          <cell r="D55170"/>
        </row>
        <row r="55171">
          <cell r="D55171"/>
        </row>
        <row r="55172">
          <cell r="D55172"/>
        </row>
        <row r="55173">
          <cell r="D55173"/>
        </row>
        <row r="55174">
          <cell r="D55174"/>
        </row>
        <row r="55175">
          <cell r="D55175"/>
        </row>
        <row r="55176">
          <cell r="D55176"/>
        </row>
        <row r="55177">
          <cell r="D55177"/>
        </row>
        <row r="55178">
          <cell r="D55178"/>
        </row>
        <row r="55179">
          <cell r="D55179"/>
        </row>
        <row r="55180">
          <cell r="D55180"/>
        </row>
        <row r="55181">
          <cell r="D55181"/>
        </row>
        <row r="55182">
          <cell r="D55182"/>
        </row>
        <row r="55183">
          <cell r="D55183"/>
        </row>
        <row r="55184">
          <cell r="D55184"/>
        </row>
        <row r="55185">
          <cell r="D55185"/>
        </row>
        <row r="55186">
          <cell r="D55186"/>
        </row>
        <row r="55187">
          <cell r="D55187"/>
        </row>
        <row r="55188">
          <cell r="D55188"/>
        </row>
        <row r="55189">
          <cell r="D55189"/>
        </row>
        <row r="55190">
          <cell r="D55190"/>
        </row>
        <row r="55191">
          <cell r="D55191"/>
        </row>
        <row r="55192">
          <cell r="D55192"/>
        </row>
        <row r="55193">
          <cell r="D55193"/>
        </row>
        <row r="55194">
          <cell r="D55194"/>
        </row>
        <row r="55195">
          <cell r="D55195"/>
        </row>
        <row r="55196">
          <cell r="D55196"/>
        </row>
        <row r="55197">
          <cell r="D55197"/>
        </row>
        <row r="55198">
          <cell r="D55198"/>
        </row>
        <row r="55199">
          <cell r="D55199"/>
        </row>
        <row r="55200">
          <cell r="D55200"/>
        </row>
        <row r="55201">
          <cell r="D55201"/>
        </row>
        <row r="55202">
          <cell r="D55202"/>
        </row>
        <row r="55203">
          <cell r="D55203"/>
        </row>
        <row r="55204">
          <cell r="D55204"/>
        </row>
        <row r="55205">
          <cell r="D55205"/>
        </row>
        <row r="55206">
          <cell r="D55206"/>
        </row>
        <row r="55207">
          <cell r="D55207"/>
        </row>
        <row r="55208">
          <cell r="D55208"/>
        </row>
        <row r="55209">
          <cell r="D55209"/>
        </row>
        <row r="55210">
          <cell r="D55210"/>
        </row>
        <row r="55211">
          <cell r="D55211"/>
        </row>
        <row r="55212">
          <cell r="D55212"/>
        </row>
        <row r="55213">
          <cell r="D55213"/>
        </row>
        <row r="55214">
          <cell r="D55214"/>
        </row>
        <row r="55215">
          <cell r="D55215"/>
        </row>
        <row r="55216">
          <cell r="D55216"/>
        </row>
        <row r="55217">
          <cell r="D55217"/>
        </row>
        <row r="55218">
          <cell r="D55218"/>
        </row>
        <row r="55219">
          <cell r="D55219"/>
        </row>
        <row r="55220">
          <cell r="D55220"/>
        </row>
        <row r="55221">
          <cell r="D55221"/>
        </row>
        <row r="55222">
          <cell r="D55222"/>
        </row>
        <row r="55223">
          <cell r="D55223"/>
        </row>
        <row r="55224">
          <cell r="D55224"/>
        </row>
        <row r="55225">
          <cell r="D55225"/>
        </row>
        <row r="55226">
          <cell r="D55226"/>
        </row>
        <row r="55227">
          <cell r="D55227"/>
        </row>
        <row r="55228">
          <cell r="D55228"/>
        </row>
        <row r="55229">
          <cell r="D55229"/>
        </row>
        <row r="55230">
          <cell r="D55230"/>
        </row>
        <row r="55231">
          <cell r="D55231"/>
        </row>
        <row r="55232">
          <cell r="D55232"/>
        </row>
        <row r="55233">
          <cell r="D55233"/>
        </row>
        <row r="55234">
          <cell r="D55234"/>
        </row>
        <row r="55235">
          <cell r="D55235"/>
        </row>
        <row r="55236">
          <cell r="D55236"/>
        </row>
        <row r="55237">
          <cell r="D55237"/>
        </row>
        <row r="55238">
          <cell r="D55238"/>
        </row>
        <row r="55239">
          <cell r="D55239"/>
        </row>
        <row r="55240">
          <cell r="D55240"/>
        </row>
        <row r="55241">
          <cell r="D55241"/>
        </row>
        <row r="55242">
          <cell r="D55242"/>
        </row>
        <row r="55243">
          <cell r="D55243"/>
        </row>
        <row r="55244">
          <cell r="D55244"/>
        </row>
        <row r="55245">
          <cell r="D55245"/>
        </row>
        <row r="55246">
          <cell r="D55246"/>
        </row>
        <row r="55247">
          <cell r="D55247"/>
        </row>
        <row r="55248">
          <cell r="D55248"/>
        </row>
        <row r="55249">
          <cell r="D55249"/>
        </row>
        <row r="55250">
          <cell r="D55250"/>
        </row>
        <row r="55251">
          <cell r="D55251"/>
        </row>
        <row r="55252">
          <cell r="D55252"/>
        </row>
        <row r="55253">
          <cell r="D55253"/>
        </row>
        <row r="55254">
          <cell r="D55254"/>
        </row>
        <row r="55255">
          <cell r="D55255"/>
        </row>
        <row r="55256">
          <cell r="D55256"/>
        </row>
        <row r="55257">
          <cell r="D55257"/>
        </row>
        <row r="55258">
          <cell r="D55258"/>
        </row>
        <row r="55259">
          <cell r="D55259"/>
        </row>
        <row r="55260">
          <cell r="D55260"/>
        </row>
        <row r="55261">
          <cell r="D55261"/>
        </row>
        <row r="55262">
          <cell r="D55262"/>
        </row>
        <row r="55263">
          <cell r="D55263"/>
        </row>
        <row r="55264">
          <cell r="D55264"/>
        </row>
        <row r="55265">
          <cell r="D55265"/>
        </row>
        <row r="55266">
          <cell r="D55266"/>
        </row>
        <row r="55267">
          <cell r="D55267"/>
        </row>
        <row r="55268">
          <cell r="D55268"/>
        </row>
        <row r="55269">
          <cell r="D55269"/>
        </row>
        <row r="55270">
          <cell r="D55270"/>
        </row>
        <row r="55271">
          <cell r="D55271"/>
        </row>
        <row r="55272">
          <cell r="D55272"/>
        </row>
        <row r="55273">
          <cell r="D55273"/>
        </row>
        <row r="55274">
          <cell r="D55274"/>
        </row>
        <row r="55275">
          <cell r="D55275"/>
        </row>
        <row r="55276">
          <cell r="D55276"/>
        </row>
        <row r="55277">
          <cell r="D55277"/>
        </row>
        <row r="55278">
          <cell r="D55278"/>
        </row>
        <row r="55279">
          <cell r="D55279"/>
        </row>
        <row r="55280">
          <cell r="D55280"/>
        </row>
        <row r="55281">
          <cell r="D55281"/>
        </row>
        <row r="55282">
          <cell r="D55282"/>
        </row>
        <row r="55283">
          <cell r="D55283"/>
        </row>
        <row r="55284">
          <cell r="D55284"/>
        </row>
        <row r="55285">
          <cell r="D55285"/>
        </row>
        <row r="55286">
          <cell r="D55286"/>
        </row>
        <row r="55287">
          <cell r="D55287"/>
        </row>
        <row r="55288">
          <cell r="D55288"/>
        </row>
        <row r="55289">
          <cell r="D55289"/>
        </row>
        <row r="55290">
          <cell r="D55290"/>
        </row>
        <row r="55291">
          <cell r="D55291"/>
        </row>
        <row r="55292">
          <cell r="D55292"/>
        </row>
        <row r="55293">
          <cell r="D55293"/>
        </row>
        <row r="55294">
          <cell r="D55294"/>
        </row>
        <row r="55295">
          <cell r="D55295"/>
        </row>
        <row r="55296">
          <cell r="D55296"/>
        </row>
        <row r="55297">
          <cell r="D55297"/>
        </row>
        <row r="55298">
          <cell r="D55298"/>
        </row>
        <row r="55299">
          <cell r="D55299"/>
        </row>
        <row r="55300">
          <cell r="D55300"/>
        </row>
        <row r="55301">
          <cell r="D55301"/>
        </row>
        <row r="55302">
          <cell r="D55302"/>
        </row>
        <row r="55303">
          <cell r="D55303"/>
        </row>
        <row r="55304">
          <cell r="D55304"/>
        </row>
        <row r="55305">
          <cell r="D55305"/>
        </row>
        <row r="55306">
          <cell r="D55306"/>
        </row>
        <row r="55307">
          <cell r="D55307"/>
        </row>
        <row r="55308">
          <cell r="D55308"/>
        </row>
        <row r="55309">
          <cell r="D55309"/>
        </row>
        <row r="55310">
          <cell r="D55310"/>
        </row>
        <row r="55311">
          <cell r="D55311"/>
        </row>
        <row r="55312">
          <cell r="D55312"/>
        </row>
        <row r="55313">
          <cell r="D55313"/>
        </row>
        <row r="55314">
          <cell r="D55314"/>
        </row>
        <row r="55315">
          <cell r="D55315"/>
        </row>
        <row r="55316">
          <cell r="D55316"/>
        </row>
        <row r="55317">
          <cell r="D55317"/>
        </row>
        <row r="55318">
          <cell r="D55318"/>
        </row>
        <row r="55319">
          <cell r="D55319"/>
        </row>
        <row r="55320">
          <cell r="D55320"/>
        </row>
        <row r="55321">
          <cell r="D55321"/>
        </row>
        <row r="55322">
          <cell r="D55322"/>
        </row>
        <row r="55323">
          <cell r="D55323"/>
        </row>
        <row r="55324">
          <cell r="D55324"/>
        </row>
        <row r="55325">
          <cell r="D55325"/>
        </row>
        <row r="55326">
          <cell r="D55326"/>
        </row>
        <row r="55327">
          <cell r="D55327"/>
        </row>
        <row r="55328">
          <cell r="D55328"/>
        </row>
        <row r="55329">
          <cell r="D55329"/>
        </row>
        <row r="55330">
          <cell r="D55330"/>
        </row>
        <row r="55331">
          <cell r="D55331"/>
        </row>
        <row r="55332">
          <cell r="D55332"/>
        </row>
        <row r="55333">
          <cell r="D55333"/>
        </row>
        <row r="55334">
          <cell r="D55334"/>
        </row>
        <row r="55335">
          <cell r="D55335"/>
        </row>
        <row r="55336">
          <cell r="D55336"/>
        </row>
        <row r="55337">
          <cell r="D55337"/>
        </row>
        <row r="55338">
          <cell r="D55338"/>
        </row>
        <row r="55339">
          <cell r="D55339"/>
        </row>
        <row r="55340">
          <cell r="D55340"/>
        </row>
        <row r="55341">
          <cell r="D55341"/>
        </row>
        <row r="55342">
          <cell r="D55342"/>
        </row>
        <row r="55343">
          <cell r="D55343"/>
        </row>
        <row r="55344">
          <cell r="D55344"/>
        </row>
        <row r="55345">
          <cell r="D55345"/>
        </row>
        <row r="55346">
          <cell r="D55346"/>
        </row>
        <row r="55347">
          <cell r="D55347"/>
        </row>
        <row r="55348">
          <cell r="D55348"/>
        </row>
        <row r="55349">
          <cell r="D55349"/>
        </row>
        <row r="55350">
          <cell r="D55350"/>
        </row>
        <row r="55351">
          <cell r="D55351"/>
        </row>
        <row r="55352">
          <cell r="D55352"/>
        </row>
        <row r="55353">
          <cell r="D55353"/>
        </row>
        <row r="55354">
          <cell r="D55354"/>
        </row>
        <row r="55355">
          <cell r="D55355"/>
        </row>
        <row r="55356">
          <cell r="D55356"/>
        </row>
        <row r="55357">
          <cell r="D55357"/>
        </row>
        <row r="55358">
          <cell r="D55358"/>
        </row>
        <row r="55359">
          <cell r="D55359"/>
        </row>
        <row r="55360">
          <cell r="D55360"/>
        </row>
        <row r="55361">
          <cell r="D55361"/>
        </row>
        <row r="55362">
          <cell r="D55362"/>
        </row>
        <row r="55363">
          <cell r="D55363"/>
        </row>
        <row r="55364">
          <cell r="D55364"/>
        </row>
        <row r="55365">
          <cell r="D55365"/>
        </row>
        <row r="55366">
          <cell r="D55366"/>
        </row>
        <row r="55367">
          <cell r="D55367"/>
        </row>
        <row r="55368">
          <cell r="D55368"/>
        </row>
        <row r="55369">
          <cell r="D55369"/>
        </row>
        <row r="55370">
          <cell r="D55370"/>
        </row>
        <row r="55371">
          <cell r="D55371"/>
        </row>
        <row r="55372">
          <cell r="D55372"/>
        </row>
        <row r="55373">
          <cell r="D55373"/>
        </row>
        <row r="55374">
          <cell r="D55374"/>
        </row>
        <row r="55375">
          <cell r="D55375"/>
        </row>
        <row r="55376">
          <cell r="D55376"/>
        </row>
        <row r="55377">
          <cell r="D55377"/>
        </row>
        <row r="55378">
          <cell r="D55378"/>
        </row>
        <row r="55379">
          <cell r="D55379"/>
        </row>
        <row r="55380">
          <cell r="D55380"/>
        </row>
        <row r="55381">
          <cell r="D55381"/>
        </row>
        <row r="55382">
          <cell r="D55382"/>
        </row>
        <row r="55383">
          <cell r="D55383"/>
        </row>
        <row r="55384">
          <cell r="D55384"/>
        </row>
        <row r="55385">
          <cell r="D55385"/>
        </row>
        <row r="55386">
          <cell r="D55386"/>
        </row>
        <row r="55387">
          <cell r="D55387"/>
        </row>
        <row r="55388">
          <cell r="D55388"/>
        </row>
        <row r="55389">
          <cell r="D55389"/>
        </row>
        <row r="55390">
          <cell r="D55390"/>
        </row>
        <row r="55391">
          <cell r="D55391"/>
        </row>
        <row r="55392">
          <cell r="D55392"/>
        </row>
        <row r="55393">
          <cell r="D55393"/>
        </row>
        <row r="55394">
          <cell r="D55394"/>
        </row>
        <row r="55395">
          <cell r="D55395"/>
        </row>
        <row r="55396">
          <cell r="D55396"/>
        </row>
        <row r="55397">
          <cell r="D55397"/>
        </row>
        <row r="55398">
          <cell r="D55398"/>
        </row>
        <row r="55399">
          <cell r="D55399"/>
        </row>
        <row r="55400">
          <cell r="D55400"/>
        </row>
        <row r="55401">
          <cell r="D55401"/>
        </row>
        <row r="55402">
          <cell r="D55402"/>
        </row>
        <row r="55403">
          <cell r="D55403"/>
        </row>
        <row r="55404">
          <cell r="D55404"/>
        </row>
        <row r="55405">
          <cell r="D55405"/>
        </row>
        <row r="55406">
          <cell r="D55406"/>
        </row>
        <row r="55407">
          <cell r="D55407"/>
        </row>
        <row r="55408">
          <cell r="D55408"/>
        </row>
        <row r="55409">
          <cell r="D55409"/>
        </row>
        <row r="55410">
          <cell r="D55410"/>
        </row>
        <row r="55411">
          <cell r="D55411"/>
        </row>
        <row r="55412">
          <cell r="D55412"/>
        </row>
        <row r="55413">
          <cell r="D55413"/>
        </row>
        <row r="55414">
          <cell r="D55414"/>
        </row>
        <row r="55415">
          <cell r="D55415"/>
        </row>
        <row r="55416">
          <cell r="D55416"/>
        </row>
        <row r="55417">
          <cell r="D55417"/>
        </row>
        <row r="55418">
          <cell r="D55418"/>
        </row>
        <row r="55419">
          <cell r="D55419"/>
        </row>
        <row r="55420">
          <cell r="D55420"/>
        </row>
        <row r="55421">
          <cell r="D55421"/>
        </row>
        <row r="55422">
          <cell r="D55422"/>
        </row>
        <row r="55423">
          <cell r="D55423"/>
        </row>
        <row r="55424">
          <cell r="D55424"/>
        </row>
        <row r="55425">
          <cell r="D55425"/>
        </row>
        <row r="55426">
          <cell r="D55426"/>
        </row>
        <row r="55427">
          <cell r="D55427"/>
        </row>
        <row r="55428">
          <cell r="D55428"/>
        </row>
        <row r="55429">
          <cell r="D55429"/>
        </row>
        <row r="55430">
          <cell r="D55430"/>
        </row>
        <row r="55431">
          <cell r="D55431"/>
        </row>
        <row r="55432">
          <cell r="D55432"/>
        </row>
        <row r="55433">
          <cell r="D55433"/>
        </row>
        <row r="55434">
          <cell r="D55434"/>
        </row>
        <row r="55435">
          <cell r="D55435"/>
        </row>
        <row r="55436">
          <cell r="D55436"/>
        </row>
        <row r="55437">
          <cell r="D55437"/>
        </row>
        <row r="55438">
          <cell r="D55438"/>
        </row>
        <row r="55439">
          <cell r="D55439"/>
        </row>
        <row r="55440">
          <cell r="D55440"/>
        </row>
        <row r="55441">
          <cell r="D55441"/>
        </row>
        <row r="55442">
          <cell r="D55442"/>
        </row>
        <row r="55443">
          <cell r="D55443"/>
        </row>
        <row r="55444">
          <cell r="D55444"/>
        </row>
        <row r="55445">
          <cell r="D55445"/>
        </row>
        <row r="55446">
          <cell r="D55446"/>
        </row>
        <row r="55447">
          <cell r="D55447"/>
        </row>
        <row r="55448">
          <cell r="D55448"/>
        </row>
        <row r="55449">
          <cell r="D55449"/>
        </row>
        <row r="55450">
          <cell r="D55450"/>
        </row>
        <row r="55451">
          <cell r="D55451"/>
        </row>
        <row r="55452">
          <cell r="D55452"/>
        </row>
        <row r="55453">
          <cell r="D55453"/>
        </row>
        <row r="55454">
          <cell r="D55454"/>
        </row>
        <row r="55455">
          <cell r="D55455"/>
        </row>
        <row r="55456">
          <cell r="D55456"/>
        </row>
        <row r="55457">
          <cell r="D55457"/>
        </row>
        <row r="55458">
          <cell r="D55458"/>
        </row>
        <row r="55459">
          <cell r="D55459"/>
        </row>
        <row r="55460">
          <cell r="D55460"/>
        </row>
        <row r="55461">
          <cell r="D55461"/>
        </row>
        <row r="55462">
          <cell r="D55462"/>
        </row>
        <row r="55463">
          <cell r="D55463"/>
        </row>
        <row r="55464">
          <cell r="D55464"/>
        </row>
        <row r="55465">
          <cell r="D55465"/>
        </row>
        <row r="55466">
          <cell r="D55466"/>
        </row>
        <row r="55467">
          <cell r="D55467"/>
        </row>
        <row r="55468">
          <cell r="D55468"/>
        </row>
        <row r="55469">
          <cell r="D55469"/>
        </row>
        <row r="55470">
          <cell r="D55470"/>
        </row>
        <row r="55471">
          <cell r="D55471"/>
        </row>
        <row r="55472">
          <cell r="D55472"/>
        </row>
        <row r="55473">
          <cell r="D55473"/>
        </row>
        <row r="55474">
          <cell r="D55474"/>
        </row>
        <row r="55475">
          <cell r="D55475"/>
        </row>
        <row r="55476">
          <cell r="D55476"/>
        </row>
        <row r="55477">
          <cell r="D55477"/>
        </row>
        <row r="55478">
          <cell r="D55478"/>
        </row>
        <row r="55479">
          <cell r="D55479"/>
        </row>
        <row r="55480">
          <cell r="D55480"/>
        </row>
        <row r="55481">
          <cell r="D55481"/>
        </row>
        <row r="55482">
          <cell r="D55482"/>
        </row>
        <row r="55483">
          <cell r="D55483"/>
        </row>
        <row r="55484">
          <cell r="D55484"/>
        </row>
        <row r="55485">
          <cell r="D55485"/>
        </row>
        <row r="55486">
          <cell r="D55486"/>
        </row>
        <row r="55487">
          <cell r="D55487"/>
        </row>
        <row r="55488">
          <cell r="D55488"/>
        </row>
        <row r="55489">
          <cell r="D55489"/>
        </row>
        <row r="55490">
          <cell r="D55490"/>
        </row>
        <row r="55491">
          <cell r="D55491"/>
        </row>
        <row r="55492">
          <cell r="D55492"/>
        </row>
        <row r="55493">
          <cell r="D55493"/>
        </row>
        <row r="55494">
          <cell r="D55494"/>
        </row>
        <row r="55495">
          <cell r="D55495"/>
        </row>
        <row r="55496">
          <cell r="D55496"/>
        </row>
        <row r="55497">
          <cell r="D55497"/>
        </row>
        <row r="55498">
          <cell r="D55498"/>
        </row>
        <row r="55499">
          <cell r="D55499"/>
        </row>
        <row r="55500">
          <cell r="D55500"/>
        </row>
        <row r="55501">
          <cell r="D55501"/>
        </row>
        <row r="55502">
          <cell r="D55502"/>
        </row>
        <row r="55503">
          <cell r="D55503"/>
        </row>
        <row r="55504">
          <cell r="D55504"/>
        </row>
        <row r="55505">
          <cell r="D55505"/>
        </row>
        <row r="55506">
          <cell r="D55506"/>
        </row>
        <row r="55507">
          <cell r="D55507"/>
        </row>
        <row r="55508">
          <cell r="D55508"/>
        </row>
        <row r="55509">
          <cell r="D55509"/>
        </row>
        <row r="55510">
          <cell r="D55510"/>
        </row>
        <row r="55511">
          <cell r="D55511"/>
        </row>
        <row r="55512">
          <cell r="D55512"/>
        </row>
        <row r="55513">
          <cell r="D55513"/>
        </row>
        <row r="55514">
          <cell r="D55514"/>
        </row>
        <row r="55515">
          <cell r="D55515"/>
        </row>
        <row r="55516">
          <cell r="D55516"/>
        </row>
        <row r="55517">
          <cell r="D55517"/>
        </row>
        <row r="55518">
          <cell r="D55518"/>
        </row>
        <row r="55519">
          <cell r="D55519"/>
        </row>
        <row r="55520">
          <cell r="D55520"/>
        </row>
        <row r="55521">
          <cell r="D55521"/>
        </row>
        <row r="55522">
          <cell r="D55522"/>
        </row>
        <row r="55523">
          <cell r="D55523"/>
        </row>
        <row r="55524">
          <cell r="D55524"/>
        </row>
        <row r="55525">
          <cell r="D55525"/>
        </row>
        <row r="55526">
          <cell r="D55526"/>
        </row>
        <row r="55527">
          <cell r="D55527"/>
        </row>
        <row r="55528">
          <cell r="D55528"/>
        </row>
        <row r="55529">
          <cell r="D55529"/>
        </row>
        <row r="55530">
          <cell r="D55530"/>
        </row>
        <row r="55531">
          <cell r="D55531"/>
        </row>
        <row r="55532">
          <cell r="D55532"/>
        </row>
        <row r="55533">
          <cell r="D55533"/>
        </row>
        <row r="55534">
          <cell r="D55534"/>
        </row>
        <row r="55535">
          <cell r="D55535"/>
        </row>
        <row r="55536">
          <cell r="D55536"/>
        </row>
        <row r="55537">
          <cell r="D55537"/>
        </row>
        <row r="55538">
          <cell r="D55538"/>
        </row>
        <row r="55539">
          <cell r="D55539"/>
        </row>
        <row r="55540">
          <cell r="D55540"/>
        </row>
        <row r="55541">
          <cell r="D55541"/>
        </row>
        <row r="55542">
          <cell r="D55542"/>
        </row>
        <row r="55543">
          <cell r="D55543"/>
        </row>
        <row r="55544">
          <cell r="D55544"/>
        </row>
        <row r="55545">
          <cell r="D55545"/>
        </row>
        <row r="55546">
          <cell r="D55546"/>
        </row>
        <row r="55547">
          <cell r="D55547"/>
        </row>
        <row r="55548">
          <cell r="D55548"/>
        </row>
        <row r="55549">
          <cell r="D55549"/>
        </row>
        <row r="55550">
          <cell r="D55550"/>
        </row>
        <row r="55551">
          <cell r="D55551"/>
        </row>
        <row r="55552">
          <cell r="D55552"/>
        </row>
        <row r="55553">
          <cell r="D55553"/>
        </row>
        <row r="55554">
          <cell r="D55554"/>
        </row>
        <row r="55555">
          <cell r="D55555"/>
        </row>
        <row r="55556">
          <cell r="D55556"/>
        </row>
        <row r="55557">
          <cell r="D55557"/>
        </row>
        <row r="55558">
          <cell r="D55558"/>
        </row>
        <row r="55559">
          <cell r="D55559"/>
        </row>
        <row r="55560">
          <cell r="D55560"/>
        </row>
        <row r="55561">
          <cell r="D55561"/>
        </row>
        <row r="55562">
          <cell r="D55562"/>
        </row>
        <row r="55563">
          <cell r="D55563"/>
        </row>
        <row r="55564">
          <cell r="D55564"/>
        </row>
        <row r="55565">
          <cell r="D55565"/>
        </row>
        <row r="55566">
          <cell r="D55566"/>
        </row>
        <row r="55567">
          <cell r="D55567"/>
        </row>
        <row r="55568">
          <cell r="D55568"/>
        </row>
        <row r="55569">
          <cell r="D55569"/>
        </row>
        <row r="55570">
          <cell r="D55570"/>
        </row>
        <row r="55571">
          <cell r="D55571"/>
        </row>
        <row r="55572">
          <cell r="D55572"/>
        </row>
        <row r="55573">
          <cell r="D55573"/>
        </row>
        <row r="55574">
          <cell r="D55574"/>
        </row>
        <row r="55575">
          <cell r="D55575"/>
        </row>
        <row r="55576">
          <cell r="D55576"/>
        </row>
        <row r="55577">
          <cell r="D55577"/>
        </row>
        <row r="55578">
          <cell r="D55578"/>
        </row>
        <row r="55579">
          <cell r="D55579"/>
        </row>
        <row r="55580">
          <cell r="D55580"/>
        </row>
        <row r="55581">
          <cell r="D55581"/>
        </row>
        <row r="55582">
          <cell r="D55582"/>
        </row>
        <row r="55583">
          <cell r="D55583"/>
        </row>
        <row r="55584">
          <cell r="D55584"/>
        </row>
        <row r="55585">
          <cell r="D55585"/>
        </row>
        <row r="55586">
          <cell r="D55586"/>
        </row>
        <row r="55587">
          <cell r="D55587"/>
        </row>
        <row r="55588">
          <cell r="D55588"/>
        </row>
        <row r="55589">
          <cell r="D55589"/>
        </row>
        <row r="55590">
          <cell r="D55590"/>
        </row>
        <row r="55591">
          <cell r="D55591"/>
        </row>
        <row r="55592">
          <cell r="D55592"/>
        </row>
        <row r="55593">
          <cell r="D55593"/>
        </row>
        <row r="55594">
          <cell r="D55594"/>
        </row>
        <row r="55595">
          <cell r="D55595"/>
        </row>
        <row r="55596">
          <cell r="D55596"/>
        </row>
        <row r="55597">
          <cell r="D55597"/>
        </row>
        <row r="55598">
          <cell r="D55598"/>
        </row>
        <row r="55599">
          <cell r="D55599"/>
        </row>
        <row r="55600">
          <cell r="D55600"/>
        </row>
        <row r="55601">
          <cell r="D55601"/>
        </row>
        <row r="55602">
          <cell r="D55602"/>
        </row>
        <row r="55603">
          <cell r="D55603"/>
        </row>
        <row r="55604">
          <cell r="D55604"/>
        </row>
        <row r="55605">
          <cell r="D55605"/>
        </row>
        <row r="55606">
          <cell r="D55606"/>
        </row>
        <row r="55607">
          <cell r="D55607"/>
        </row>
        <row r="55608">
          <cell r="D55608"/>
        </row>
        <row r="55609">
          <cell r="D55609"/>
        </row>
        <row r="55610">
          <cell r="D55610"/>
        </row>
        <row r="55611">
          <cell r="D55611"/>
        </row>
        <row r="55612">
          <cell r="D55612"/>
        </row>
        <row r="55613">
          <cell r="D55613"/>
        </row>
        <row r="55614">
          <cell r="D55614"/>
        </row>
        <row r="55615">
          <cell r="D55615"/>
        </row>
        <row r="55616">
          <cell r="D55616"/>
        </row>
        <row r="55617">
          <cell r="D55617"/>
        </row>
        <row r="55618">
          <cell r="D55618"/>
        </row>
        <row r="55619">
          <cell r="D55619"/>
        </row>
        <row r="55620">
          <cell r="D55620"/>
        </row>
        <row r="55621">
          <cell r="D55621"/>
        </row>
        <row r="55622">
          <cell r="D55622"/>
        </row>
        <row r="55623">
          <cell r="D55623"/>
        </row>
        <row r="55624">
          <cell r="D55624"/>
        </row>
        <row r="55625">
          <cell r="D55625"/>
        </row>
        <row r="55626">
          <cell r="D55626"/>
        </row>
        <row r="55627">
          <cell r="D55627"/>
        </row>
        <row r="55628">
          <cell r="D55628"/>
        </row>
        <row r="55629">
          <cell r="D55629"/>
        </row>
        <row r="55630">
          <cell r="D55630"/>
        </row>
        <row r="55631">
          <cell r="D55631"/>
        </row>
        <row r="55632">
          <cell r="D55632"/>
        </row>
        <row r="55633">
          <cell r="D55633"/>
        </row>
        <row r="55634">
          <cell r="D55634"/>
        </row>
        <row r="55635">
          <cell r="D55635"/>
        </row>
        <row r="55636">
          <cell r="D55636"/>
        </row>
        <row r="55637">
          <cell r="D55637"/>
        </row>
        <row r="55638">
          <cell r="D55638"/>
        </row>
        <row r="55639">
          <cell r="D55639"/>
        </row>
        <row r="55640">
          <cell r="D55640"/>
        </row>
        <row r="55641">
          <cell r="D55641"/>
        </row>
        <row r="55642">
          <cell r="D55642"/>
        </row>
        <row r="55643">
          <cell r="D55643"/>
        </row>
        <row r="55644">
          <cell r="D55644"/>
        </row>
        <row r="55645">
          <cell r="D55645"/>
        </row>
        <row r="55646">
          <cell r="D55646"/>
        </row>
        <row r="55647">
          <cell r="D55647"/>
        </row>
        <row r="55648">
          <cell r="D55648"/>
        </row>
        <row r="55649">
          <cell r="D55649"/>
        </row>
        <row r="55650">
          <cell r="D55650"/>
        </row>
        <row r="55651">
          <cell r="D55651"/>
        </row>
        <row r="55652">
          <cell r="D55652"/>
        </row>
        <row r="55653">
          <cell r="D55653"/>
        </row>
        <row r="55654">
          <cell r="D55654"/>
        </row>
        <row r="55655">
          <cell r="D55655"/>
        </row>
        <row r="55656">
          <cell r="D55656"/>
        </row>
        <row r="55657">
          <cell r="D55657"/>
        </row>
        <row r="55658">
          <cell r="D55658"/>
        </row>
        <row r="55659">
          <cell r="D55659"/>
        </row>
        <row r="55660">
          <cell r="D55660"/>
        </row>
        <row r="55661">
          <cell r="D55661"/>
        </row>
        <row r="55662">
          <cell r="D55662"/>
        </row>
        <row r="55663">
          <cell r="D55663"/>
        </row>
        <row r="55664">
          <cell r="D55664"/>
        </row>
        <row r="55665">
          <cell r="D55665"/>
        </row>
        <row r="55666">
          <cell r="D55666"/>
        </row>
        <row r="55667">
          <cell r="D55667"/>
        </row>
        <row r="55668">
          <cell r="D55668"/>
        </row>
        <row r="55669">
          <cell r="D55669"/>
        </row>
        <row r="55670">
          <cell r="D55670"/>
        </row>
        <row r="55671">
          <cell r="D55671"/>
        </row>
        <row r="55672">
          <cell r="D55672"/>
        </row>
        <row r="55673">
          <cell r="D55673"/>
        </row>
        <row r="55674">
          <cell r="D55674"/>
        </row>
        <row r="55675">
          <cell r="D55675"/>
        </row>
        <row r="55676">
          <cell r="D55676"/>
        </row>
        <row r="55677">
          <cell r="D55677"/>
        </row>
        <row r="55678">
          <cell r="D55678"/>
        </row>
        <row r="55679">
          <cell r="D55679"/>
        </row>
        <row r="55680">
          <cell r="D55680"/>
        </row>
        <row r="55681">
          <cell r="D55681"/>
        </row>
        <row r="55682">
          <cell r="D55682"/>
        </row>
        <row r="55683">
          <cell r="D55683"/>
        </row>
        <row r="55684">
          <cell r="D55684"/>
        </row>
        <row r="55685">
          <cell r="D55685"/>
        </row>
        <row r="55686">
          <cell r="D55686"/>
        </row>
        <row r="55687">
          <cell r="D55687"/>
        </row>
        <row r="55688">
          <cell r="D55688"/>
        </row>
        <row r="55689">
          <cell r="D55689"/>
        </row>
        <row r="55690">
          <cell r="D55690"/>
        </row>
        <row r="55691">
          <cell r="D55691"/>
        </row>
        <row r="55692">
          <cell r="D55692"/>
        </row>
        <row r="55693">
          <cell r="D55693"/>
        </row>
        <row r="55694">
          <cell r="D55694"/>
        </row>
        <row r="55695">
          <cell r="D55695"/>
        </row>
        <row r="55696">
          <cell r="D55696"/>
        </row>
        <row r="55697">
          <cell r="D55697"/>
        </row>
        <row r="55698">
          <cell r="D55698"/>
        </row>
        <row r="55699">
          <cell r="D55699"/>
        </row>
        <row r="55700">
          <cell r="D55700"/>
        </row>
        <row r="55701">
          <cell r="D55701"/>
        </row>
        <row r="55702">
          <cell r="D55702"/>
        </row>
        <row r="55703">
          <cell r="D55703"/>
        </row>
        <row r="55704">
          <cell r="D55704"/>
        </row>
        <row r="55705">
          <cell r="D55705"/>
        </row>
        <row r="55706">
          <cell r="D55706"/>
        </row>
        <row r="55707">
          <cell r="D55707"/>
        </row>
        <row r="55708">
          <cell r="D55708"/>
        </row>
        <row r="55709">
          <cell r="D55709"/>
        </row>
        <row r="55710">
          <cell r="D55710"/>
        </row>
        <row r="55711">
          <cell r="D55711"/>
        </row>
        <row r="55712">
          <cell r="D55712"/>
        </row>
        <row r="55713">
          <cell r="D55713"/>
        </row>
        <row r="55714">
          <cell r="D55714"/>
        </row>
        <row r="55715">
          <cell r="D55715"/>
        </row>
        <row r="55716">
          <cell r="D55716"/>
        </row>
        <row r="55717">
          <cell r="D55717"/>
        </row>
        <row r="55718">
          <cell r="D55718"/>
        </row>
        <row r="55719">
          <cell r="D55719"/>
        </row>
        <row r="55720">
          <cell r="D55720"/>
        </row>
        <row r="55721">
          <cell r="D55721"/>
        </row>
        <row r="55722">
          <cell r="D55722"/>
        </row>
        <row r="55723">
          <cell r="D55723"/>
        </row>
        <row r="55724">
          <cell r="D55724"/>
        </row>
        <row r="55725">
          <cell r="D55725"/>
        </row>
        <row r="55726">
          <cell r="D55726"/>
        </row>
        <row r="55727">
          <cell r="D55727"/>
        </row>
        <row r="55728">
          <cell r="D55728"/>
        </row>
        <row r="55729">
          <cell r="D55729"/>
        </row>
        <row r="55730">
          <cell r="D55730"/>
        </row>
        <row r="55731">
          <cell r="D55731"/>
        </row>
        <row r="55732">
          <cell r="D55732"/>
        </row>
        <row r="55733">
          <cell r="D55733"/>
        </row>
        <row r="55734">
          <cell r="D55734"/>
        </row>
        <row r="55735">
          <cell r="D55735"/>
        </row>
        <row r="55736">
          <cell r="D55736"/>
        </row>
        <row r="55737">
          <cell r="D55737"/>
        </row>
        <row r="55738">
          <cell r="D55738"/>
        </row>
        <row r="55739">
          <cell r="D55739"/>
        </row>
        <row r="55740">
          <cell r="D55740"/>
        </row>
        <row r="55741">
          <cell r="D55741"/>
        </row>
        <row r="55742">
          <cell r="D55742"/>
        </row>
        <row r="55743">
          <cell r="D55743"/>
        </row>
        <row r="55744">
          <cell r="D55744"/>
        </row>
        <row r="55745">
          <cell r="D55745"/>
        </row>
        <row r="55746">
          <cell r="D55746"/>
        </row>
        <row r="55747">
          <cell r="D55747"/>
        </row>
        <row r="55748">
          <cell r="D55748"/>
        </row>
        <row r="55749">
          <cell r="D55749"/>
        </row>
        <row r="55750">
          <cell r="D55750"/>
        </row>
        <row r="55751">
          <cell r="D55751"/>
        </row>
        <row r="55752">
          <cell r="D55752"/>
        </row>
        <row r="55753">
          <cell r="D55753"/>
        </row>
        <row r="55754">
          <cell r="D55754"/>
        </row>
        <row r="55755">
          <cell r="D55755"/>
        </row>
        <row r="55756">
          <cell r="D55756"/>
        </row>
        <row r="55757">
          <cell r="D55757"/>
        </row>
        <row r="55758">
          <cell r="D55758"/>
        </row>
        <row r="55759">
          <cell r="D55759"/>
        </row>
        <row r="55760">
          <cell r="D55760"/>
        </row>
        <row r="55761">
          <cell r="D55761"/>
        </row>
        <row r="55762">
          <cell r="D55762"/>
        </row>
        <row r="55763">
          <cell r="D55763"/>
        </row>
        <row r="55764">
          <cell r="D55764"/>
        </row>
        <row r="55765">
          <cell r="D55765"/>
        </row>
        <row r="55766">
          <cell r="D55766"/>
        </row>
        <row r="55767">
          <cell r="D55767"/>
        </row>
        <row r="55768">
          <cell r="D55768"/>
        </row>
        <row r="55769">
          <cell r="D55769"/>
        </row>
        <row r="55770">
          <cell r="D55770"/>
        </row>
        <row r="55771">
          <cell r="D55771"/>
        </row>
        <row r="55772">
          <cell r="D55772"/>
        </row>
        <row r="55773">
          <cell r="D55773"/>
        </row>
        <row r="55774">
          <cell r="D55774"/>
        </row>
        <row r="55775">
          <cell r="D55775"/>
        </row>
        <row r="55776">
          <cell r="D55776"/>
        </row>
        <row r="55777">
          <cell r="D55777"/>
        </row>
        <row r="55778">
          <cell r="D55778"/>
        </row>
        <row r="55779">
          <cell r="D55779"/>
        </row>
        <row r="55780">
          <cell r="D55780"/>
        </row>
        <row r="55781">
          <cell r="D55781"/>
        </row>
        <row r="55782">
          <cell r="D55782"/>
        </row>
        <row r="55783">
          <cell r="D55783"/>
        </row>
        <row r="55784">
          <cell r="D55784"/>
        </row>
        <row r="55785">
          <cell r="D55785"/>
        </row>
        <row r="55786">
          <cell r="D55786"/>
        </row>
        <row r="55787">
          <cell r="D55787"/>
        </row>
        <row r="55788">
          <cell r="D55788"/>
        </row>
        <row r="55789">
          <cell r="D55789"/>
        </row>
        <row r="55790">
          <cell r="D55790"/>
        </row>
        <row r="55791">
          <cell r="D55791"/>
        </row>
        <row r="55792">
          <cell r="D55792"/>
        </row>
        <row r="55793">
          <cell r="D55793"/>
        </row>
        <row r="55794">
          <cell r="D55794"/>
        </row>
        <row r="55795">
          <cell r="D55795"/>
        </row>
        <row r="55796">
          <cell r="D55796"/>
        </row>
        <row r="55797">
          <cell r="D55797"/>
        </row>
        <row r="55798">
          <cell r="D55798"/>
        </row>
        <row r="55799">
          <cell r="D55799"/>
        </row>
        <row r="55800">
          <cell r="D55800"/>
        </row>
        <row r="55801">
          <cell r="D55801"/>
        </row>
        <row r="55802">
          <cell r="D55802"/>
        </row>
        <row r="55803">
          <cell r="D55803"/>
        </row>
        <row r="55804">
          <cell r="D55804"/>
        </row>
        <row r="55805">
          <cell r="D55805"/>
        </row>
        <row r="55806">
          <cell r="D55806"/>
        </row>
        <row r="55807">
          <cell r="D55807"/>
        </row>
        <row r="55808">
          <cell r="D55808"/>
        </row>
        <row r="55809">
          <cell r="D55809"/>
        </row>
        <row r="55810">
          <cell r="D55810"/>
        </row>
        <row r="55811">
          <cell r="D55811"/>
        </row>
        <row r="55812">
          <cell r="D55812"/>
        </row>
        <row r="55813">
          <cell r="D55813"/>
        </row>
        <row r="55814">
          <cell r="D55814"/>
        </row>
        <row r="55815">
          <cell r="D55815"/>
        </row>
        <row r="55816">
          <cell r="D55816"/>
        </row>
        <row r="55817">
          <cell r="D55817"/>
        </row>
        <row r="55818">
          <cell r="D55818"/>
        </row>
        <row r="55819">
          <cell r="D55819"/>
        </row>
        <row r="55820">
          <cell r="D55820"/>
        </row>
        <row r="55821">
          <cell r="D55821"/>
        </row>
        <row r="55822">
          <cell r="D55822"/>
        </row>
        <row r="55823">
          <cell r="D55823"/>
        </row>
        <row r="55824">
          <cell r="D55824"/>
        </row>
        <row r="55825">
          <cell r="D55825"/>
        </row>
        <row r="55826">
          <cell r="D55826"/>
        </row>
        <row r="55827">
          <cell r="D55827"/>
        </row>
        <row r="55828">
          <cell r="D55828"/>
        </row>
        <row r="55829">
          <cell r="D55829"/>
        </row>
        <row r="55830">
          <cell r="D55830"/>
        </row>
        <row r="55831">
          <cell r="D55831"/>
        </row>
        <row r="55832">
          <cell r="D55832"/>
        </row>
        <row r="55833">
          <cell r="D55833"/>
        </row>
        <row r="55834">
          <cell r="D55834"/>
        </row>
        <row r="55835">
          <cell r="D55835"/>
        </row>
        <row r="55836">
          <cell r="D55836"/>
        </row>
        <row r="55837">
          <cell r="D55837"/>
        </row>
        <row r="55838">
          <cell r="D55838"/>
        </row>
        <row r="55839">
          <cell r="D55839"/>
        </row>
        <row r="55840">
          <cell r="D55840"/>
        </row>
        <row r="55841">
          <cell r="D55841"/>
        </row>
        <row r="55842">
          <cell r="D55842"/>
        </row>
        <row r="55843">
          <cell r="D55843"/>
        </row>
        <row r="55844">
          <cell r="D55844"/>
        </row>
        <row r="55845">
          <cell r="D55845"/>
        </row>
        <row r="55846">
          <cell r="D55846"/>
        </row>
        <row r="55847">
          <cell r="D55847"/>
        </row>
        <row r="55848">
          <cell r="D55848"/>
        </row>
        <row r="55849">
          <cell r="D55849"/>
        </row>
        <row r="55850">
          <cell r="D55850"/>
        </row>
        <row r="55851">
          <cell r="D55851"/>
        </row>
        <row r="55852">
          <cell r="D55852"/>
        </row>
        <row r="55853">
          <cell r="D55853"/>
        </row>
        <row r="55854">
          <cell r="D55854"/>
        </row>
        <row r="55855">
          <cell r="D55855"/>
        </row>
        <row r="55856">
          <cell r="D55856"/>
        </row>
        <row r="55857">
          <cell r="D55857"/>
        </row>
        <row r="55858">
          <cell r="D55858"/>
        </row>
        <row r="55859">
          <cell r="D55859"/>
        </row>
        <row r="55860">
          <cell r="D55860"/>
        </row>
        <row r="55861">
          <cell r="D55861"/>
        </row>
        <row r="55862">
          <cell r="D55862"/>
        </row>
        <row r="55863">
          <cell r="D55863"/>
        </row>
        <row r="55864">
          <cell r="D55864"/>
        </row>
        <row r="55865">
          <cell r="D55865"/>
        </row>
        <row r="55866">
          <cell r="D55866"/>
        </row>
        <row r="55867">
          <cell r="D55867"/>
        </row>
        <row r="55868">
          <cell r="D55868"/>
        </row>
        <row r="55869">
          <cell r="D55869"/>
        </row>
        <row r="55870">
          <cell r="D55870"/>
        </row>
        <row r="55871">
          <cell r="D55871"/>
        </row>
        <row r="55872">
          <cell r="D55872"/>
        </row>
        <row r="55873">
          <cell r="D55873"/>
        </row>
        <row r="55874">
          <cell r="D55874"/>
        </row>
        <row r="55875">
          <cell r="D55875"/>
        </row>
        <row r="55876">
          <cell r="D55876"/>
        </row>
        <row r="55877">
          <cell r="D55877"/>
        </row>
        <row r="55878">
          <cell r="D55878"/>
        </row>
        <row r="55879">
          <cell r="D55879"/>
        </row>
        <row r="55880">
          <cell r="D55880"/>
        </row>
        <row r="55881">
          <cell r="D55881"/>
        </row>
        <row r="55882">
          <cell r="D55882"/>
        </row>
        <row r="55883">
          <cell r="D55883"/>
        </row>
        <row r="55884">
          <cell r="D55884"/>
        </row>
        <row r="55885">
          <cell r="D55885"/>
        </row>
        <row r="55886">
          <cell r="D55886"/>
        </row>
        <row r="55887">
          <cell r="D55887"/>
        </row>
        <row r="55888">
          <cell r="D55888"/>
        </row>
        <row r="55889">
          <cell r="D55889"/>
        </row>
        <row r="55890">
          <cell r="D55890"/>
        </row>
        <row r="55891">
          <cell r="D55891"/>
        </row>
        <row r="55892">
          <cell r="D55892"/>
        </row>
        <row r="55893">
          <cell r="D55893"/>
        </row>
        <row r="55894">
          <cell r="D55894"/>
        </row>
        <row r="55895">
          <cell r="D55895"/>
        </row>
        <row r="55896">
          <cell r="D55896"/>
        </row>
        <row r="55897">
          <cell r="D55897"/>
        </row>
        <row r="55898">
          <cell r="D55898"/>
        </row>
        <row r="55899">
          <cell r="D55899"/>
        </row>
        <row r="55900">
          <cell r="D55900"/>
        </row>
        <row r="55901">
          <cell r="D55901"/>
        </row>
        <row r="55902">
          <cell r="D55902"/>
        </row>
        <row r="55903">
          <cell r="D55903"/>
        </row>
        <row r="55904">
          <cell r="D55904"/>
        </row>
        <row r="55905">
          <cell r="D55905"/>
        </row>
        <row r="55906">
          <cell r="D55906"/>
        </row>
        <row r="55907">
          <cell r="D55907"/>
        </row>
        <row r="55908">
          <cell r="D55908"/>
        </row>
        <row r="55909">
          <cell r="D55909"/>
        </row>
        <row r="55910">
          <cell r="D55910"/>
        </row>
        <row r="55911">
          <cell r="D55911"/>
        </row>
        <row r="55912">
          <cell r="D55912"/>
        </row>
        <row r="55913">
          <cell r="D55913"/>
        </row>
        <row r="55914">
          <cell r="D55914"/>
        </row>
        <row r="55915">
          <cell r="D55915"/>
        </row>
        <row r="55916">
          <cell r="D55916"/>
        </row>
        <row r="55917">
          <cell r="D55917"/>
        </row>
        <row r="55918">
          <cell r="D55918"/>
        </row>
        <row r="55919">
          <cell r="D55919"/>
        </row>
        <row r="55920">
          <cell r="D55920"/>
        </row>
        <row r="55921">
          <cell r="D55921"/>
        </row>
        <row r="55922">
          <cell r="D55922"/>
        </row>
        <row r="55923">
          <cell r="D55923"/>
        </row>
        <row r="55924">
          <cell r="D55924"/>
        </row>
        <row r="55925">
          <cell r="D55925"/>
        </row>
        <row r="55926">
          <cell r="D55926"/>
        </row>
        <row r="55927">
          <cell r="D55927"/>
        </row>
        <row r="55928">
          <cell r="D55928"/>
        </row>
        <row r="55929">
          <cell r="D55929"/>
        </row>
        <row r="55930">
          <cell r="D55930"/>
        </row>
        <row r="55931">
          <cell r="D55931"/>
        </row>
        <row r="55932">
          <cell r="D55932"/>
        </row>
        <row r="55933">
          <cell r="D55933"/>
        </row>
        <row r="55934">
          <cell r="D55934"/>
        </row>
        <row r="55935">
          <cell r="D55935"/>
        </row>
        <row r="55936">
          <cell r="D55936"/>
        </row>
        <row r="55937">
          <cell r="D55937"/>
        </row>
        <row r="55938">
          <cell r="D55938"/>
        </row>
        <row r="55939">
          <cell r="D55939"/>
        </row>
        <row r="55940">
          <cell r="D55940"/>
        </row>
        <row r="55941">
          <cell r="D55941"/>
        </row>
        <row r="55942">
          <cell r="D55942"/>
        </row>
        <row r="55943">
          <cell r="D55943"/>
        </row>
        <row r="55944">
          <cell r="D55944"/>
        </row>
        <row r="55945">
          <cell r="D55945"/>
        </row>
        <row r="55946">
          <cell r="D55946"/>
        </row>
        <row r="55947">
          <cell r="D55947"/>
        </row>
        <row r="55948">
          <cell r="D55948"/>
        </row>
        <row r="55949">
          <cell r="D55949"/>
        </row>
        <row r="55950">
          <cell r="D55950"/>
        </row>
        <row r="55951">
          <cell r="D55951"/>
        </row>
        <row r="55952">
          <cell r="D55952"/>
        </row>
        <row r="55953">
          <cell r="D55953"/>
        </row>
        <row r="55954">
          <cell r="D55954"/>
        </row>
        <row r="55955">
          <cell r="D55955"/>
        </row>
        <row r="55956">
          <cell r="D55956"/>
        </row>
        <row r="55957">
          <cell r="D55957"/>
        </row>
        <row r="55958">
          <cell r="D55958"/>
        </row>
        <row r="55959">
          <cell r="D55959"/>
        </row>
        <row r="55960">
          <cell r="D55960"/>
        </row>
        <row r="55961">
          <cell r="D55961"/>
        </row>
        <row r="55962">
          <cell r="D55962"/>
        </row>
        <row r="55963">
          <cell r="D55963"/>
        </row>
        <row r="55964">
          <cell r="D55964"/>
        </row>
        <row r="55965">
          <cell r="D55965"/>
        </row>
        <row r="55966">
          <cell r="D55966"/>
        </row>
        <row r="55967">
          <cell r="D55967"/>
        </row>
        <row r="55968">
          <cell r="D55968"/>
        </row>
        <row r="55969">
          <cell r="D55969"/>
        </row>
        <row r="55970">
          <cell r="D55970"/>
        </row>
        <row r="55971">
          <cell r="D55971"/>
        </row>
        <row r="55972">
          <cell r="D55972"/>
        </row>
        <row r="55973">
          <cell r="D55973"/>
        </row>
        <row r="55974">
          <cell r="D55974"/>
        </row>
        <row r="55975">
          <cell r="D55975"/>
        </row>
        <row r="55976">
          <cell r="D55976"/>
        </row>
        <row r="55977">
          <cell r="D55977"/>
        </row>
        <row r="55978">
          <cell r="D55978"/>
        </row>
        <row r="55979">
          <cell r="D55979"/>
        </row>
        <row r="55980">
          <cell r="D55980"/>
        </row>
        <row r="55981">
          <cell r="D55981"/>
        </row>
        <row r="55982">
          <cell r="D55982"/>
        </row>
        <row r="55983">
          <cell r="D55983"/>
        </row>
        <row r="55984">
          <cell r="D55984"/>
        </row>
        <row r="55985">
          <cell r="D55985"/>
        </row>
        <row r="55986">
          <cell r="D55986"/>
        </row>
        <row r="55987">
          <cell r="D55987"/>
        </row>
        <row r="55988">
          <cell r="D55988"/>
        </row>
        <row r="55989">
          <cell r="D55989"/>
        </row>
        <row r="55990">
          <cell r="D55990"/>
        </row>
        <row r="55991">
          <cell r="D55991"/>
        </row>
        <row r="55992">
          <cell r="D55992"/>
        </row>
        <row r="55993">
          <cell r="D55993"/>
        </row>
        <row r="55994">
          <cell r="D55994"/>
        </row>
        <row r="55995">
          <cell r="D55995"/>
        </row>
        <row r="55996">
          <cell r="D55996"/>
        </row>
        <row r="55997">
          <cell r="D55997"/>
        </row>
        <row r="55998">
          <cell r="D55998"/>
        </row>
        <row r="55999">
          <cell r="D55999"/>
        </row>
        <row r="56000">
          <cell r="D56000"/>
        </row>
        <row r="56001">
          <cell r="D56001"/>
        </row>
        <row r="56002">
          <cell r="D56002"/>
        </row>
        <row r="56003">
          <cell r="D56003"/>
        </row>
        <row r="56004">
          <cell r="D56004"/>
        </row>
        <row r="56005">
          <cell r="D56005"/>
        </row>
        <row r="56006">
          <cell r="D56006"/>
        </row>
        <row r="56007">
          <cell r="D56007"/>
        </row>
        <row r="56008">
          <cell r="D56008"/>
        </row>
        <row r="56009">
          <cell r="D56009"/>
        </row>
        <row r="56010">
          <cell r="D56010"/>
        </row>
        <row r="56011">
          <cell r="D56011"/>
        </row>
        <row r="56012">
          <cell r="D56012"/>
        </row>
        <row r="56013">
          <cell r="D56013"/>
        </row>
        <row r="56014">
          <cell r="D56014"/>
        </row>
        <row r="56015">
          <cell r="D56015"/>
        </row>
        <row r="56016">
          <cell r="D56016"/>
        </row>
        <row r="56017">
          <cell r="D56017"/>
        </row>
        <row r="56018">
          <cell r="D56018"/>
        </row>
        <row r="56019">
          <cell r="D56019"/>
        </row>
        <row r="56020">
          <cell r="D56020"/>
        </row>
        <row r="56021">
          <cell r="D56021"/>
        </row>
        <row r="56022">
          <cell r="D56022"/>
        </row>
        <row r="56023">
          <cell r="D56023"/>
        </row>
        <row r="56024">
          <cell r="D56024"/>
        </row>
        <row r="56025">
          <cell r="D56025"/>
        </row>
        <row r="56026">
          <cell r="D56026"/>
        </row>
        <row r="56027">
          <cell r="D56027"/>
        </row>
        <row r="56028">
          <cell r="D56028"/>
        </row>
        <row r="56029">
          <cell r="D56029"/>
        </row>
        <row r="56030">
          <cell r="D56030"/>
        </row>
        <row r="56031">
          <cell r="D56031"/>
        </row>
        <row r="56032">
          <cell r="D56032"/>
        </row>
        <row r="56033">
          <cell r="D56033"/>
        </row>
        <row r="56034">
          <cell r="D56034"/>
        </row>
        <row r="56035">
          <cell r="D56035"/>
        </row>
        <row r="56036">
          <cell r="D56036"/>
        </row>
        <row r="56037">
          <cell r="D56037"/>
        </row>
        <row r="56038">
          <cell r="D56038"/>
        </row>
        <row r="56039">
          <cell r="D56039"/>
        </row>
        <row r="56040">
          <cell r="D56040"/>
        </row>
        <row r="56041">
          <cell r="D56041"/>
        </row>
        <row r="56042">
          <cell r="D56042"/>
        </row>
        <row r="56043">
          <cell r="D56043"/>
        </row>
        <row r="56044">
          <cell r="D56044"/>
        </row>
        <row r="56045">
          <cell r="D56045"/>
        </row>
        <row r="56046">
          <cell r="D56046"/>
        </row>
        <row r="56047">
          <cell r="D56047"/>
        </row>
        <row r="56048">
          <cell r="D56048"/>
        </row>
        <row r="56049">
          <cell r="D56049"/>
        </row>
        <row r="56050">
          <cell r="D56050"/>
        </row>
        <row r="56051">
          <cell r="D56051"/>
        </row>
        <row r="56052">
          <cell r="D56052"/>
        </row>
        <row r="56053">
          <cell r="D56053"/>
        </row>
        <row r="56054">
          <cell r="D56054"/>
        </row>
        <row r="56055">
          <cell r="D56055"/>
        </row>
        <row r="56056">
          <cell r="D56056"/>
        </row>
        <row r="56057">
          <cell r="D56057"/>
        </row>
        <row r="56058">
          <cell r="D56058"/>
        </row>
        <row r="56059">
          <cell r="D56059"/>
        </row>
        <row r="56060">
          <cell r="D56060"/>
        </row>
        <row r="56061">
          <cell r="D56061"/>
        </row>
        <row r="56062">
          <cell r="D56062"/>
        </row>
        <row r="56063">
          <cell r="D56063"/>
        </row>
        <row r="56064">
          <cell r="D56064"/>
        </row>
        <row r="56065">
          <cell r="D56065"/>
        </row>
        <row r="56066">
          <cell r="D56066"/>
        </row>
        <row r="56067">
          <cell r="D56067"/>
        </row>
        <row r="56068">
          <cell r="D56068"/>
        </row>
        <row r="56069">
          <cell r="D56069"/>
        </row>
        <row r="56070">
          <cell r="D56070"/>
        </row>
        <row r="56071">
          <cell r="D56071"/>
        </row>
        <row r="56072">
          <cell r="D56072"/>
        </row>
        <row r="56073">
          <cell r="D56073"/>
        </row>
        <row r="56074">
          <cell r="D56074"/>
        </row>
        <row r="56075">
          <cell r="D56075"/>
        </row>
        <row r="56076">
          <cell r="D56076"/>
        </row>
        <row r="56077">
          <cell r="D56077"/>
        </row>
        <row r="56078">
          <cell r="D56078"/>
        </row>
        <row r="56079">
          <cell r="D56079"/>
        </row>
        <row r="56080">
          <cell r="D56080"/>
        </row>
        <row r="56081">
          <cell r="D56081"/>
        </row>
        <row r="56082">
          <cell r="D56082"/>
        </row>
        <row r="56083">
          <cell r="D56083"/>
        </row>
        <row r="56084">
          <cell r="D56084"/>
        </row>
        <row r="56085">
          <cell r="D56085"/>
        </row>
        <row r="56086">
          <cell r="D56086"/>
        </row>
        <row r="56087">
          <cell r="D56087"/>
        </row>
        <row r="56088">
          <cell r="D56088"/>
        </row>
        <row r="56089">
          <cell r="D56089"/>
        </row>
        <row r="56090">
          <cell r="D56090"/>
        </row>
        <row r="56091">
          <cell r="D56091"/>
        </row>
        <row r="56092">
          <cell r="D56092"/>
        </row>
        <row r="56093">
          <cell r="D56093"/>
        </row>
        <row r="56094">
          <cell r="D56094"/>
        </row>
        <row r="56095">
          <cell r="D56095"/>
        </row>
        <row r="56096">
          <cell r="D56096"/>
        </row>
        <row r="56097">
          <cell r="D56097"/>
        </row>
        <row r="56098">
          <cell r="D56098"/>
        </row>
        <row r="56099">
          <cell r="D56099"/>
        </row>
        <row r="56100">
          <cell r="D56100"/>
        </row>
        <row r="56101">
          <cell r="D56101"/>
        </row>
        <row r="56102">
          <cell r="D56102"/>
        </row>
        <row r="56103">
          <cell r="D56103"/>
        </row>
        <row r="56104">
          <cell r="D56104"/>
        </row>
        <row r="56105">
          <cell r="D56105"/>
        </row>
        <row r="56106">
          <cell r="D56106"/>
        </row>
        <row r="56107">
          <cell r="D56107"/>
        </row>
        <row r="56108">
          <cell r="D56108"/>
        </row>
        <row r="56109">
          <cell r="D56109"/>
        </row>
        <row r="56110">
          <cell r="D56110"/>
        </row>
        <row r="56111">
          <cell r="D56111"/>
        </row>
        <row r="56112">
          <cell r="D56112"/>
        </row>
        <row r="56113">
          <cell r="D56113"/>
        </row>
        <row r="56114">
          <cell r="D56114"/>
        </row>
        <row r="56115">
          <cell r="D56115"/>
        </row>
        <row r="56116">
          <cell r="D56116"/>
        </row>
        <row r="56117">
          <cell r="D56117"/>
        </row>
        <row r="56118">
          <cell r="D56118"/>
        </row>
        <row r="56119">
          <cell r="D56119"/>
        </row>
        <row r="56120">
          <cell r="D56120"/>
        </row>
        <row r="56121">
          <cell r="D56121"/>
        </row>
        <row r="56122">
          <cell r="D56122"/>
        </row>
        <row r="56123">
          <cell r="D56123"/>
        </row>
        <row r="56124">
          <cell r="D56124"/>
        </row>
        <row r="56125">
          <cell r="D56125"/>
        </row>
        <row r="56126">
          <cell r="D56126"/>
        </row>
        <row r="56127">
          <cell r="D56127"/>
        </row>
        <row r="56128">
          <cell r="D56128"/>
        </row>
        <row r="56129">
          <cell r="D56129"/>
        </row>
        <row r="56130">
          <cell r="D56130"/>
        </row>
        <row r="56131">
          <cell r="D56131"/>
        </row>
        <row r="56132">
          <cell r="D56132"/>
        </row>
        <row r="56133">
          <cell r="D56133"/>
        </row>
        <row r="56134">
          <cell r="D56134"/>
        </row>
        <row r="56135">
          <cell r="D56135"/>
        </row>
        <row r="56136">
          <cell r="D56136"/>
        </row>
        <row r="56137">
          <cell r="D56137"/>
        </row>
        <row r="56138">
          <cell r="D56138"/>
        </row>
        <row r="56139">
          <cell r="D56139"/>
        </row>
        <row r="56140">
          <cell r="D56140"/>
        </row>
        <row r="56141">
          <cell r="D56141"/>
        </row>
        <row r="56142">
          <cell r="D56142"/>
        </row>
        <row r="56143">
          <cell r="D56143"/>
        </row>
        <row r="56144">
          <cell r="D56144"/>
        </row>
        <row r="56145">
          <cell r="D56145"/>
        </row>
        <row r="56146">
          <cell r="D56146"/>
        </row>
        <row r="56147">
          <cell r="D56147"/>
        </row>
        <row r="56148">
          <cell r="D56148"/>
        </row>
        <row r="56149">
          <cell r="D56149"/>
        </row>
        <row r="56150">
          <cell r="D56150"/>
        </row>
        <row r="56151">
          <cell r="D56151"/>
        </row>
        <row r="56152">
          <cell r="D56152"/>
        </row>
        <row r="56153">
          <cell r="D56153"/>
        </row>
        <row r="56154">
          <cell r="D56154"/>
        </row>
        <row r="56155">
          <cell r="D56155"/>
        </row>
        <row r="56156">
          <cell r="D56156"/>
        </row>
        <row r="56157">
          <cell r="D56157"/>
        </row>
        <row r="56158">
          <cell r="D56158"/>
        </row>
        <row r="56159">
          <cell r="D56159"/>
        </row>
        <row r="56160">
          <cell r="D56160"/>
        </row>
        <row r="56161">
          <cell r="D56161"/>
        </row>
        <row r="56162">
          <cell r="D56162"/>
        </row>
        <row r="56163">
          <cell r="D56163"/>
        </row>
        <row r="56164">
          <cell r="D56164"/>
        </row>
        <row r="56165">
          <cell r="D56165"/>
        </row>
        <row r="56166">
          <cell r="D56166"/>
        </row>
        <row r="56167">
          <cell r="D56167"/>
        </row>
        <row r="56168">
          <cell r="D56168"/>
        </row>
        <row r="56169">
          <cell r="D56169"/>
        </row>
        <row r="56170">
          <cell r="D56170"/>
        </row>
        <row r="56171">
          <cell r="D56171"/>
        </row>
        <row r="56172">
          <cell r="D56172"/>
        </row>
        <row r="56173">
          <cell r="D56173"/>
        </row>
        <row r="56174">
          <cell r="D56174"/>
        </row>
        <row r="56175">
          <cell r="D56175"/>
        </row>
        <row r="56176">
          <cell r="D56176"/>
        </row>
        <row r="56177">
          <cell r="D56177"/>
        </row>
        <row r="56178">
          <cell r="D56178"/>
        </row>
        <row r="56179">
          <cell r="D56179"/>
        </row>
        <row r="56180">
          <cell r="D56180"/>
        </row>
        <row r="56181">
          <cell r="D56181"/>
        </row>
        <row r="56182">
          <cell r="D56182"/>
        </row>
        <row r="56183">
          <cell r="D56183"/>
        </row>
        <row r="56184">
          <cell r="D56184"/>
        </row>
        <row r="56185">
          <cell r="D56185"/>
        </row>
        <row r="56186">
          <cell r="D56186"/>
        </row>
        <row r="56187">
          <cell r="D56187"/>
        </row>
        <row r="56188">
          <cell r="D56188"/>
        </row>
        <row r="56189">
          <cell r="D56189"/>
        </row>
        <row r="56190">
          <cell r="D56190"/>
        </row>
        <row r="56191">
          <cell r="D56191"/>
        </row>
        <row r="56192">
          <cell r="D56192"/>
        </row>
        <row r="56193">
          <cell r="D56193"/>
        </row>
        <row r="56194">
          <cell r="D56194"/>
        </row>
        <row r="56195">
          <cell r="D56195"/>
        </row>
        <row r="56196">
          <cell r="D56196"/>
        </row>
        <row r="56197">
          <cell r="D56197"/>
        </row>
        <row r="56198">
          <cell r="D56198"/>
        </row>
        <row r="56199">
          <cell r="D56199"/>
        </row>
        <row r="56200">
          <cell r="D56200"/>
        </row>
        <row r="56201">
          <cell r="D56201"/>
        </row>
        <row r="56202">
          <cell r="D56202"/>
        </row>
        <row r="56203">
          <cell r="D56203"/>
        </row>
        <row r="56204">
          <cell r="D56204"/>
        </row>
        <row r="56205">
          <cell r="D56205"/>
        </row>
        <row r="56206">
          <cell r="D56206"/>
        </row>
        <row r="56207">
          <cell r="D56207"/>
        </row>
        <row r="56208">
          <cell r="D56208"/>
        </row>
        <row r="56209">
          <cell r="D56209"/>
        </row>
        <row r="56210">
          <cell r="D56210"/>
        </row>
        <row r="56211">
          <cell r="D56211"/>
        </row>
        <row r="56212">
          <cell r="D56212"/>
        </row>
        <row r="56213">
          <cell r="D56213"/>
        </row>
        <row r="56214">
          <cell r="D56214"/>
        </row>
        <row r="56215">
          <cell r="D56215"/>
        </row>
        <row r="56216">
          <cell r="D56216"/>
        </row>
        <row r="56217">
          <cell r="D56217"/>
        </row>
        <row r="56218">
          <cell r="D56218"/>
        </row>
        <row r="56219">
          <cell r="D56219"/>
        </row>
        <row r="56220">
          <cell r="D56220"/>
        </row>
        <row r="56221">
          <cell r="D56221"/>
        </row>
        <row r="56222">
          <cell r="D56222"/>
        </row>
        <row r="56223">
          <cell r="D56223"/>
        </row>
        <row r="56224">
          <cell r="D56224"/>
        </row>
        <row r="56225">
          <cell r="D56225"/>
        </row>
        <row r="56226">
          <cell r="D56226"/>
        </row>
        <row r="56227">
          <cell r="D56227"/>
        </row>
        <row r="56228">
          <cell r="D56228"/>
        </row>
        <row r="56229">
          <cell r="D56229"/>
        </row>
        <row r="56230">
          <cell r="D56230"/>
        </row>
        <row r="56231">
          <cell r="D56231"/>
        </row>
        <row r="56232">
          <cell r="D56232"/>
        </row>
        <row r="56233">
          <cell r="D56233"/>
        </row>
        <row r="56234">
          <cell r="D56234"/>
        </row>
        <row r="56235">
          <cell r="D56235"/>
        </row>
        <row r="56236">
          <cell r="D56236"/>
        </row>
        <row r="56237">
          <cell r="D56237"/>
        </row>
        <row r="56238">
          <cell r="D56238"/>
        </row>
        <row r="56239">
          <cell r="D56239"/>
        </row>
        <row r="56240">
          <cell r="D56240"/>
        </row>
        <row r="56241">
          <cell r="D56241"/>
        </row>
        <row r="56242">
          <cell r="D56242"/>
        </row>
        <row r="56243">
          <cell r="D56243"/>
        </row>
        <row r="56244">
          <cell r="D56244"/>
        </row>
        <row r="56245">
          <cell r="D56245"/>
        </row>
        <row r="56246">
          <cell r="D56246"/>
        </row>
        <row r="56247">
          <cell r="D56247"/>
        </row>
        <row r="56248">
          <cell r="D56248"/>
        </row>
        <row r="56249">
          <cell r="D56249"/>
        </row>
        <row r="56250">
          <cell r="D56250"/>
        </row>
        <row r="56251">
          <cell r="D56251"/>
        </row>
        <row r="56252">
          <cell r="D56252"/>
        </row>
        <row r="56253">
          <cell r="D56253"/>
        </row>
        <row r="56254">
          <cell r="D56254"/>
        </row>
        <row r="56255">
          <cell r="D56255"/>
        </row>
        <row r="56256">
          <cell r="D56256"/>
        </row>
        <row r="56257">
          <cell r="D56257"/>
        </row>
        <row r="56258">
          <cell r="D56258"/>
        </row>
        <row r="56259">
          <cell r="D56259"/>
        </row>
        <row r="56260">
          <cell r="D56260"/>
        </row>
        <row r="56261">
          <cell r="D56261"/>
        </row>
        <row r="56262">
          <cell r="D56262"/>
        </row>
        <row r="56263">
          <cell r="D56263"/>
        </row>
        <row r="56264">
          <cell r="D56264"/>
        </row>
        <row r="56265">
          <cell r="D56265"/>
        </row>
        <row r="56266">
          <cell r="D56266"/>
        </row>
        <row r="56267">
          <cell r="D56267"/>
        </row>
        <row r="56268">
          <cell r="D56268"/>
        </row>
        <row r="56269">
          <cell r="D56269"/>
        </row>
        <row r="56270">
          <cell r="D56270"/>
        </row>
        <row r="56271">
          <cell r="D56271"/>
        </row>
        <row r="56272">
          <cell r="D56272"/>
        </row>
        <row r="56273">
          <cell r="D56273"/>
        </row>
        <row r="56274">
          <cell r="D56274"/>
        </row>
        <row r="56275">
          <cell r="D56275"/>
        </row>
        <row r="56276">
          <cell r="D56276"/>
        </row>
        <row r="56277">
          <cell r="D56277"/>
        </row>
        <row r="56278">
          <cell r="D56278"/>
        </row>
        <row r="56279">
          <cell r="D56279"/>
        </row>
        <row r="56280">
          <cell r="D56280"/>
        </row>
        <row r="56281">
          <cell r="D56281"/>
        </row>
        <row r="56282">
          <cell r="D56282"/>
        </row>
        <row r="56283">
          <cell r="D56283"/>
        </row>
        <row r="56284">
          <cell r="D56284"/>
        </row>
        <row r="56285">
          <cell r="D56285"/>
        </row>
        <row r="56286">
          <cell r="D56286"/>
        </row>
        <row r="56287">
          <cell r="D56287"/>
        </row>
        <row r="56288">
          <cell r="D56288"/>
        </row>
        <row r="56289">
          <cell r="D56289"/>
        </row>
        <row r="56290">
          <cell r="D56290"/>
        </row>
        <row r="56291">
          <cell r="D56291"/>
        </row>
        <row r="56292">
          <cell r="D56292"/>
        </row>
        <row r="56293">
          <cell r="D56293"/>
        </row>
        <row r="56294">
          <cell r="D56294"/>
        </row>
        <row r="56295">
          <cell r="D56295"/>
        </row>
        <row r="56296">
          <cell r="D56296"/>
        </row>
        <row r="56297">
          <cell r="D56297"/>
        </row>
        <row r="56298">
          <cell r="D56298"/>
        </row>
        <row r="56299">
          <cell r="D56299"/>
        </row>
        <row r="56300">
          <cell r="D56300"/>
        </row>
        <row r="56301">
          <cell r="D56301"/>
        </row>
        <row r="56302">
          <cell r="D56302"/>
        </row>
        <row r="56303">
          <cell r="D56303"/>
        </row>
        <row r="56304">
          <cell r="D56304"/>
        </row>
        <row r="56305">
          <cell r="D56305"/>
        </row>
        <row r="56306">
          <cell r="D56306"/>
        </row>
        <row r="56307">
          <cell r="D56307"/>
        </row>
        <row r="56308">
          <cell r="D56308"/>
        </row>
        <row r="56309">
          <cell r="D56309"/>
        </row>
        <row r="56310">
          <cell r="D56310"/>
        </row>
        <row r="56311">
          <cell r="D56311"/>
        </row>
        <row r="56312">
          <cell r="D56312"/>
        </row>
        <row r="56313">
          <cell r="D56313"/>
        </row>
        <row r="56314">
          <cell r="D56314"/>
        </row>
        <row r="56315">
          <cell r="D56315"/>
        </row>
        <row r="56316">
          <cell r="D56316"/>
        </row>
        <row r="56317">
          <cell r="D56317"/>
        </row>
        <row r="56318">
          <cell r="D56318"/>
        </row>
        <row r="56319">
          <cell r="D56319"/>
        </row>
        <row r="56320">
          <cell r="D56320"/>
        </row>
        <row r="56321">
          <cell r="D56321"/>
        </row>
        <row r="56322">
          <cell r="D56322"/>
        </row>
        <row r="56323">
          <cell r="D56323"/>
        </row>
        <row r="56324">
          <cell r="D56324"/>
        </row>
        <row r="56325">
          <cell r="D56325"/>
        </row>
        <row r="56326">
          <cell r="D56326"/>
        </row>
        <row r="56327">
          <cell r="D56327"/>
        </row>
        <row r="56328">
          <cell r="D56328"/>
        </row>
        <row r="56329">
          <cell r="D56329"/>
        </row>
        <row r="56330">
          <cell r="D56330"/>
        </row>
        <row r="56331">
          <cell r="D56331"/>
        </row>
        <row r="56332">
          <cell r="D56332"/>
        </row>
        <row r="56333">
          <cell r="D56333"/>
        </row>
        <row r="56334">
          <cell r="D56334"/>
        </row>
        <row r="56335">
          <cell r="D56335"/>
        </row>
        <row r="56336">
          <cell r="D56336"/>
        </row>
        <row r="56337">
          <cell r="D56337"/>
        </row>
        <row r="56338">
          <cell r="D56338"/>
        </row>
        <row r="56339">
          <cell r="D56339"/>
        </row>
        <row r="56340">
          <cell r="D56340"/>
        </row>
        <row r="56341">
          <cell r="D56341"/>
        </row>
        <row r="56342">
          <cell r="D56342"/>
        </row>
        <row r="56343">
          <cell r="D56343"/>
        </row>
        <row r="56344">
          <cell r="D56344"/>
        </row>
        <row r="56345">
          <cell r="D56345"/>
        </row>
        <row r="56346">
          <cell r="D56346"/>
        </row>
        <row r="56347">
          <cell r="D56347"/>
        </row>
        <row r="56348">
          <cell r="D56348"/>
        </row>
        <row r="56349">
          <cell r="D56349"/>
        </row>
        <row r="56350">
          <cell r="D56350"/>
        </row>
        <row r="56351">
          <cell r="D56351"/>
        </row>
        <row r="56352">
          <cell r="D56352"/>
        </row>
        <row r="56353">
          <cell r="D56353"/>
        </row>
        <row r="56354">
          <cell r="D56354"/>
        </row>
        <row r="56355">
          <cell r="D56355"/>
        </row>
        <row r="56356">
          <cell r="D56356"/>
        </row>
        <row r="56357">
          <cell r="D56357"/>
        </row>
        <row r="56358">
          <cell r="D56358"/>
        </row>
        <row r="56359">
          <cell r="D56359"/>
        </row>
        <row r="56360">
          <cell r="D56360"/>
        </row>
        <row r="56361">
          <cell r="D56361"/>
        </row>
        <row r="56362">
          <cell r="D56362"/>
        </row>
        <row r="56363">
          <cell r="D56363"/>
        </row>
        <row r="56364">
          <cell r="D56364"/>
        </row>
        <row r="56365">
          <cell r="D56365"/>
        </row>
        <row r="56366">
          <cell r="D56366"/>
        </row>
        <row r="56367">
          <cell r="D56367"/>
        </row>
        <row r="56368">
          <cell r="D56368"/>
        </row>
        <row r="56369">
          <cell r="D56369"/>
        </row>
        <row r="56370">
          <cell r="D56370"/>
        </row>
        <row r="56371">
          <cell r="D56371"/>
        </row>
        <row r="56372">
          <cell r="D56372"/>
        </row>
        <row r="56373">
          <cell r="D56373"/>
        </row>
        <row r="56374">
          <cell r="D56374"/>
        </row>
        <row r="56375">
          <cell r="D56375"/>
        </row>
        <row r="56376">
          <cell r="D56376"/>
        </row>
        <row r="56377">
          <cell r="D56377"/>
        </row>
        <row r="56378">
          <cell r="D56378"/>
        </row>
        <row r="56379">
          <cell r="D56379"/>
        </row>
        <row r="56380">
          <cell r="D56380"/>
        </row>
        <row r="56381">
          <cell r="D56381"/>
        </row>
        <row r="56382">
          <cell r="D56382"/>
        </row>
        <row r="56383">
          <cell r="D56383"/>
        </row>
        <row r="56384">
          <cell r="D56384"/>
        </row>
        <row r="56385">
          <cell r="D56385"/>
        </row>
        <row r="56386">
          <cell r="D56386"/>
        </row>
        <row r="56387">
          <cell r="D56387"/>
        </row>
        <row r="56388">
          <cell r="D56388"/>
        </row>
        <row r="56389">
          <cell r="D56389"/>
        </row>
        <row r="56390">
          <cell r="D56390"/>
        </row>
        <row r="56391">
          <cell r="D56391"/>
        </row>
        <row r="56392">
          <cell r="D56392"/>
        </row>
        <row r="56393">
          <cell r="D56393"/>
        </row>
        <row r="56394">
          <cell r="D56394"/>
        </row>
        <row r="56395">
          <cell r="D56395"/>
        </row>
        <row r="56396">
          <cell r="D56396"/>
        </row>
        <row r="56397">
          <cell r="D56397"/>
        </row>
        <row r="56398">
          <cell r="D56398"/>
        </row>
        <row r="56399">
          <cell r="D56399"/>
        </row>
        <row r="56400">
          <cell r="D56400"/>
        </row>
        <row r="56401">
          <cell r="D56401"/>
        </row>
        <row r="56402">
          <cell r="D56402"/>
        </row>
        <row r="56403">
          <cell r="D56403"/>
        </row>
        <row r="56404">
          <cell r="D56404"/>
        </row>
        <row r="56405">
          <cell r="D56405"/>
        </row>
        <row r="56406">
          <cell r="D56406"/>
        </row>
        <row r="56407">
          <cell r="D56407"/>
        </row>
        <row r="56408">
          <cell r="D56408"/>
        </row>
        <row r="56409">
          <cell r="D56409"/>
        </row>
        <row r="56410">
          <cell r="D56410"/>
        </row>
        <row r="56411">
          <cell r="D56411"/>
        </row>
        <row r="56412">
          <cell r="D56412"/>
        </row>
        <row r="56413">
          <cell r="D56413"/>
        </row>
        <row r="56414">
          <cell r="D56414"/>
        </row>
        <row r="56415">
          <cell r="D56415"/>
        </row>
        <row r="56416">
          <cell r="D56416"/>
        </row>
        <row r="56417">
          <cell r="D56417"/>
        </row>
        <row r="56418">
          <cell r="D56418"/>
        </row>
        <row r="56419">
          <cell r="D56419"/>
        </row>
        <row r="56420">
          <cell r="D56420"/>
        </row>
        <row r="56421">
          <cell r="D56421"/>
        </row>
        <row r="56422">
          <cell r="D56422"/>
        </row>
        <row r="56423">
          <cell r="D56423"/>
        </row>
        <row r="56424">
          <cell r="D56424"/>
        </row>
        <row r="56425">
          <cell r="D56425"/>
        </row>
        <row r="56426">
          <cell r="D56426"/>
        </row>
        <row r="56427">
          <cell r="D56427"/>
        </row>
        <row r="56428">
          <cell r="D56428"/>
        </row>
        <row r="56429">
          <cell r="D56429"/>
        </row>
        <row r="56430">
          <cell r="D56430"/>
        </row>
        <row r="56431">
          <cell r="D56431"/>
        </row>
        <row r="56432">
          <cell r="D56432"/>
        </row>
        <row r="56433">
          <cell r="D56433"/>
        </row>
        <row r="56434">
          <cell r="D56434"/>
        </row>
        <row r="56435">
          <cell r="D56435"/>
        </row>
        <row r="56436">
          <cell r="D56436"/>
        </row>
        <row r="56437">
          <cell r="D56437"/>
        </row>
        <row r="56438">
          <cell r="D56438"/>
        </row>
        <row r="56439">
          <cell r="D56439"/>
        </row>
        <row r="56440">
          <cell r="D56440"/>
        </row>
        <row r="56441">
          <cell r="D56441"/>
        </row>
        <row r="56442">
          <cell r="D56442"/>
        </row>
        <row r="56443">
          <cell r="D56443"/>
        </row>
        <row r="56444">
          <cell r="D56444"/>
        </row>
        <row r="56445">
          <cell r="D56445"/>
        </row>
        <row r="56446">
          <cell r="D56446"/>
        </row>
        <row r="56447">
          <cell r="D56447"/>
        </row>
        <row r="56448">
          <cell r="D56448"/>
        </row>
        <row r="56449">
          <cell r="D56449"/>
        </row>
        <row r="56450">
          <cell r="D56450"/>
        </row>
        <row r="56451">
          <cell r="D56451"/>
        </row>
        <row r="56452">
          <cell r="D56452"/>
        </row>
        <row r="56453">
          <cell r="D56453"/>
        </row>
        <row r="56454">
          <cell r="D56454"/>
        </row>
        <row r="56455">
          <cell r="D56455"/>
        </row>
        <row r="56456">
          <cell r="D56456"/>
        </row>
        <row r="56457">
          <cell r="D56457"/>
        </row>
        <row r="56458">
          <cell r="D56458"/>
        </row>
        <row r="56459">
          <cell r="D56459"/>
        </row>
        <row r="56460">
          <cell r="D56460"/>
        </row>
        <row r="56461">
          <cell r="D56461"/>
        </row>
        <row r="56462">
          <cell r="D56462"/>
        </row>
        <row r="56463">
          <cell r="D56463"/>
        </row>
        <row r="56464">
          <cell r="D56464"/>
        </row>
        <row r="56465">
          <cell r="D56465"/>
        </row>
        <row r="56466">
          <cell r="D56466"/>
        </row>
        <row r="56467">
          <cell r="D56467"/>
        </row>
        <row r="56468">
          <cell r="D56468"/>
        </row>
        <row r="56469">
          <cell r="D56469"/>
        </row>
        <row r="56470">
          <cell r="D56470"/>
        </row>
        <row r="56471">
          <cell r="D56471"/>
        </row>
        <row r="56472">
          <cell r="D56472"/>
        </row>
        <row r="56473">
          <cell r="D56473"/>
        </row>
        <row r="56474">
          <cell r="D56474"/>
        </row>
        <row r="56475">
          <cell r="D56475"/>
        </row>
        <row r="56476">
          <cell r="D56476"/>
        </row>
        <row r="56477">
          <cell r="D56477"/>
        </row>
        <row r="56478">
          <cell r="D56478"/>
        </row>
        <row r="56479">
          <cell r="D56479"/>
        </row>
        <row r="56480">
          <cell r="D56480"/>
        </row>
        <row r="56481">
          <cell r="D56481"/>
        </row>
        <row r="56482">
          <cell r="D56482"/>
        </row>
        <row r="56483">
          <cell r="D56483"/>
        </row>
        <row r="56484">
          <cell r="D56484"/>
        </row>
        <row r="56485">
          <cell r="D56485"/>
        </row>
        <row r="56486">
          <cell r="D56486"/>
        </row>
        <row r="56487">
          <cell r="D56487"/>
        </row>
        <row r="56488">
          <cell r="D56488"/>
        </row>
        <row r="56489">
          <cell r="D56489"/>
        </row>
        <row r="56490">
          <cell r="D56490"/>
        </row>
        <row r="56491">
          <cell r="D56491"/>
        </row>
        <row r="56492">
          <cell r="D56492"/>
        </row>
        <row r="56493">
          <cell r="D56493"/>
        </row>
        <row r="56494">
          <cell r="D56494"/>
        </row>
        <row r="56495">
          <cell r="D56495"/>
        </row>
        <row r="56496">
          <cell r="D56496"/>
        </row>
        <row r="56497">
          <cell r="D56497"/>
        </row>
        <row r="56498">
          <cell r="D56498"/>
        </row>
        <row r="56499">
          <cell r="D56499"/>
        </row>
        <row r="56500">
          <cell r="D56500"/>
        </row>
        <row r="56501">
          <cell r="D56501"/>
        </row>
        <row r="56502">
          <cell r="D56502"/>
        </row>
        <row r="56503">
          <cell r="D56503"/>
        </row>
        <row r="56504">
          <cell r="D56504"/>
        </row>
        <row r="56505">
          <cell r="D56505"/>
        </row>
        <row r="56506">
          <cell r="D56506"/>
        </row>
        <row r="56507">
          <cell r="D56507"/>
        </row>
        <row r="56508">
          <cell r="D56508"/>
        </row>
        <row r="56509">
          <cell r="D56509"/>
        </row>
        <row r="56510">
          <cell r="D56510"/>
        </row>
        <row r="56511">
          <cell r="D56511"/>
        </row>
        <row r="56512">
          <cell r="D56512"/>
        </row>
        <row r="56513">
          <cell r="D56513"/>
        </row>
        <row r="56514">
          <cell r="D56514"/>
        </row>
        <row r="56515">
          <cell r="D56515"/>
        </row>
        <row r="56516">
          <cell r="D56516"/>
        </row>
        <row r="56517">
          <cell r="D56517"/>
        </row>
        <row r="56518">
          <cell r="D56518"/>
        </row>
        <row r="56519">
          <cell r="D56519"/>
        </row>
        <row r="56520">
          <cell r="D56520"/>
        </row>
        <row r="56521">
          <cell r="D56521"/>
        </row>
        <row r="56522">
          <cell r="D56522"/>
        </row>
        <row r="56523">
          <cell r="D56523"/>
        </row>
        <row r="56524">
          <cell r="D56524"/>
        </row>
        <row r="56525">
          <cell r="D56525"/>
        </row>
        <row r="56526">
          <cell r="D56526"/>
        </row>
        <row r="56527">
          <cell r="D56527"/>
        </row>
        <row r="56528">
          <cell r="D56528"/>
        </row>
        <row r="56529">
          <cell r="D56529"/>
        </row>
        <row r="56530">
          <cell r="D56530"/>
        </row>
        <row r="56531">
          <cell r="D56531"/>
        </row>
        <row r="56532">
          <cell r="D56532"/>
        </row>
        <row r="56533">
          <cell r="D56533"/>
        </row>
        <row r="56534">
          <cell r="D56534"/>
        </row>
        <row r="56535">
          <cell r="D56535"/>
        </row>
        <row r="56536">
          <cell r="D56536"/>
        </row>
        <row r="56537">
          <cell r="D56537"/>
        </row>
        <row r="56538">
          <cell r="D56538"/>
        </row>
        <row r="56539">
          <cell r="D56539"/>
        </row>
        <row r="56540">
          <cell r="D56540"/>
        </row>
        <row r="56541">
          <cell r="D56541"/>
        </row>
        <row r="56542">
          <cell r="D56542"/>
        </row>
        <row r="56543">
          <cell r="D56543"/>
        </row>
        <row r="56544">
          <cell r="D56544"/>
        </row>
        <row r="56545">
          <cell r="D56545"/>
        </row>
        <row r="56546">
          <cell r="D56546"/>
        </row>
        <row r="56547">
          <cell r="D56547"/>
        </row>
        <row r="56548">
          <cell r="D56548"/>
        </row>
        <row r="56549">
          <cell r="D56549"/>
        </row>
        <row r="56550">
          <cell r="D56550"/>
        </row>
        <row r="56551">
          <cell r="D56551"/>
        </row>
        <row r="56552">
          <cell r="D56552"/>
        </row>
        <row r="56553">
          <cell r="D56553"/>
        </row>
        <row r="56554">
          <cell r="D56554"/>
        </row>
        <row r="56555">
          <cell r="D56555"/>
        </row>
        <row r="56556">
          <cell r="D56556"/>
        </row>
        <row r="56557">
          <cell r="D56557"/>
        </row>
        <row r="56558">
          <cell r="D56558"/>
        </row>
        <row r="56559">
          <cell r="D56559"/>
        </row>
        <row r="56560">
          <cell r="D56560"/>
        </row>
        <row r="56561">
          <cell r="D56561"/>
        </row>
        <row r="56562">
          <cell r="D56562"/>
        </row>
        <row r="56563">
          <cell r="D56563"/>
        </row>
        <row r="56564">
          <cell r="D56564"/>
        </row>
        <row r="56565">
          <cell r="D56565"/>
        </row>
        <row r="56566">
          <cell r="D56566"/>
        </row>
        <row r="56567">
          <cell r="D56567"/>
        </row>
        <row r="56568">
          <cell r="D56568"/>
        </row>
        <row r="56569">
          <cell r="D56569"/>
        </row>
        <row r="56570">
          <cell r="D56570"/>
        </row>
        <row r="56571">
          <cell r="D56571"/>
        </row>
        <row r="56572">
          <cell r="D56572"/>
        </row>
        <row r="56573">
          <cell r="D56573"/>
        </row>
        <row r="56574">
          <cell r="D56574"/>
        </row>
        <row r="56575">
          <cell r="D56575"/>
        </row>
        <row r="56576">
          <cell r="D56576"/>
        </row>
        <row r="56577">
          <cell r="D56577"/>
        </row>
        <row r="56578">
          <cell r="D56578"/>
        </row>
        <row r="56579">
          <cell r="D56579"/>
        </row>
        <row r="56580">
          <cell r="D56580"/>
        </row>
        <row r="56581">
          <cell r="D56581"/>
        </row>
        <row r="56582">
          <cell r="D56582"/>
        </row>
        <row r="56583">
          <cell r="D56583"/>
        </row>
        <row r="56584">
          <cell r="D56584"/>
        </row>
        <row r="56585">
          <cell r="D56585"/>
        </row>
        <row r="56586">
          <cell r="D56586"/>
        </row>
        <row r="56587">
          <cell r="D56587"/>
        </row>
        <row r="56588">
          <cell r="D56588"/>
        </row>
        <row r="56589">
          <cell r="D56589"/>
        </row>
        <row r="56590">
          <cell r="D56590"/>
        </row>
        <row r="56591">
          <cell r="D56591"/>
        </row>
        <row r="56592">
          <cell r="D56592"/>
        </row>
        <row r="56593">
          <cell r="D56593"/>
        </row>
        <row r="56594">
          <cell r="D56594"/>
        </row>
        <row r="56595">
          <cell r="D56595"/>
        </row>
        <row r="56596">
          <cell r="D56596"/>
        </row>
        <row r="56597">
          <cell r="D56597"/>
        </row>
        <row r="56598">
          <cell r="D56598"/>
        </row>
        <row r="56599">
          <cell r="D56599"/>
        </row>
        <row r="56600">
          <cell r="D56600"/>
        </row>
        <row r="56601">
          <cell r="D56601"/>
        </row>
        <row r="56602">
          <cell r="D56602"/>
        </row>
        <row r="56603">
          <cell r="D56603"/>
        </row>
        <row r="56604">
          <cell r="D56604"/>
        </row>
        <row r="56605">
          <cell r="D56605"/>
        </row>
        <row r="56606">
          <cell r="D56606"/>
        </row>
        <row r="56607">
          <cell r="D56607"/>
        </row>
        <row r="56608">
          <cell r="D56608"/>
        </row>
        <row r="56609">
          <cell r="D56609"/>
        </row>
        <row r="56610">
          <cell r="D56610"/>
        </row>
        <row r="56611">
          <cell r="D56611"/>
        </row>
        <row r="56612">
          <cell r="D56612"/>
        </row>
        <row r="56613">
          <cell r="D56613"/>
        </row>
        <row r="56614">
          <cell r="D56614"/>
        </row>
        <row r="56615">
          <cell r="D56615"/>
        </row>
        <row r="56616">
          <cell r="D56616"/>
        </row>
        <row r="56617">
          <cell r="D56617"/>
        </row>
        <row r="56618">
          <cell r="D56618"/>
        </row>
        <row r="56619">
          <cell r="D56619"/>
        </row>
        <row r="56620">
          <cell r="D56620"/>
        </row>
        <row r="56621">
          <cell r="D56621"/>
        </row>
        <row r="56622">
          <cell r="D56622"/>
        </row>
        <row r="56623">
          <cell r="D56623"/>
        </row>
        <row r="56624">
          <cell r="D56624"/>
        </row>
        <row r="56625">
          <cell r="D56625"/>
        </row>
        <row r="56626">
          <cell r="D56626"/>
        </row>
        <row r="56627">
          <cell r="D56627"/>
        </row>
        <row r="56628">
          <cell r="D56628"/>
        </row>
        <row r="56629">
          <cell r="D56629"/>
        </row>
        <row r="56630">
          <cell r="D56630"/>
        </row>
        <row r="56631">
          <cell r="D56631"/>
        </row>
        <row r="56632">
          <cell r="D56632"/>
        </row>
        <row r="56633">
          <cell r="D56633"/>
        </row>
        <row r="56634">
          <cell r="D56634"/>
        </row>
        <row r="56635">
          <cell r="D56635"/>
        </row>
        <row r="56636">
          <cell r="D56636"/>
        </row>
        <row r="56637">
          <cell r="D56637"/>
        </row>
        <row r="56638">
          <cell r="D56638"/>
        </row>
        <row r="56639">
          <cell r="D56639"/>
        </row>
        <row r="56640">
          <cell r="D56640"/>
        </row>
        <row r="56641">
          <cell r="D56641"/>
        </row>
        <row r="56642">
          <cell r="D56642"/>
        </row>
        <row r="56643">
          <cell r="D56643"/>
        </row>
        <row r="56644">
          <cell r="D56644"/>
        </row>
        <row r="56645">
          <cell r="D56645"/>
        </row>
        <row r="56646">
          <cell r="D56646"/>
        </row>
        <row r="56647">
          <cell r="D56647"/>
        </row>
        <row r="56648">
          <cell r="D56648"/>
        </row>
        <row r="56649">
          <cell r="D56649"/>
        </row>
        <row r="56650">
          <cell r="D56650"/>
        </row>
        <row r="56651">
          <cell r="D56651"/>
        </row>
        <row r="56652">
          <cell r="D56652"/>
        </row>
        <row r="56653">
          <cell r="D56653"/>
        </row>
        <row r="56654">
          <cell r="D56654"/>
        </row>
        <row r="56655">
          <cell r="D56655"/>
        </row>
        <row r="56656">
          <cell r="D56656"/>
        </row>
        <row r="56657">
          <cell r="D56657"/>
        </row>
        <row r="56658">
          <cell r="D56658"/>
        </row>
        <row r="56659">
          <cell r="D56659"/>
        </row>
        <row r="56660">
          <cell r="D56660"/>
        </row>
        <row r="56661">
          <cell r="D56661"/>
        </row>
        <row r="56662">
          <cell r="D56662"/>
        </row>
        <row r="56663">
          <cell r="D56663"/>
        </row>
        <row r="56664">
          <cell r="D56664"/>
        </row>
        <row r="56665">
          <cell r="D56665"/>
        </row>
        <row r="56666">
          <cell r="D56666"/>
        </row>
        <row r="56667">
          <cell r="D56667"/>
        </row>
        <row r="56668">
          <cell r="D56668"/>
        </row>
        <row r="56669">
          <cell r="D56669"/>
        </row>
        <row r="56670">
          <cell r="D56670"/>
        </row>
        <row r="56671">
          <cell r="D56671"/>
        </row>
        <row r="56672">
          <cell r="D56672"/>
        </row>
        <row r="56673">
          <cell r="D56673"/>
        </row>
        <row r="56674">
          <cell r="D56674"/>
        </row>
        <row r="56675">
          <cell r="D56675"/>
        </row>
        <row r="56676">
          <cell r="D56676"/>
        </row>
        <row r="56677">
          <cell r="D56677"/>
        </row>
        <row r="56678">
          <cell r="D56678"/>
        </row>
        <row r="56679">
          <cell r="D56679"/>
        </row>
        <row r="56680">
          <cell r="D56680"/>
        </row>
        <row r="56681">
          <cell r="D56681"/>
        </row>
        <row r="56682">
          <cell r="D56682"/>
        </row>
        <row r="56683">
          <cell r="D56683"/>
        </row>
        <row r="56684">
          <cell r="D56684"/>
        </row>
        <row r="56685">
          <cell r="D56685"/>
        </row>
        <row r="56686">
          <cell r="D56686"/>
        </row>
        <row r="56687">
          <cell r="D56687"/>
        </row>
        <row r="56688">
          <cell r="D56688"/>
        </row>
        <row r="56689">
          <cell r="D56689"/>
        </row>
        <row r="56690">
          <cell r="D56690"/>
        </row>
        <row r="56691">
          <cell r="D56691"/>
        </row>
        <row r="56692">
          <cell r="D56692"/>
        </row>
        <row r="56693">
          <cell r="D56693"/>
        </row>
        <row r="56694">
          <cell r="D56694"/>
        </row>
        <row r="56695">
          <cell r="D56695"/>
        </row>
        <row r="56696">
          <cell r="D56696"/>
        </row>
        <row r="56697">
          <cell r="D56697"/>
        </row>
        <row r="56698">
          <cell r="D56698"/>
        </row>
        <row r="56699">
          <cell r="D56699"/>
        </row>
        <row r="56700">
          <cell r="D56700"/>
        </row>
        <row r="56701">
          <cell r="D56701"/>
        </row>
        <row r="56702">
          <cell r="D56702"/>
        </row>
        <row r="56703">
          <cell r="D56703"/>
        </row>
        <row r="56704">
          <cell r="D56704"/>
        </row>
        <row r="56705">
          <cell r="D56705"/>
        </row>
        <row r="56706">
          <cell r="D56706"/>
        </row>
        <row r="56707">
          <cell r="D56707"/>
        </row>
        <row r="56708">
          <cell r="D56708"/>
        </row>
        <row r="56709">
          <cell r="D56709"/>
        </row>
        <row r="56710">
          <cell r="D56710"/>
        </row>
        <row r="56711">
          <cell r="D56711"/>
        </row>
        <row r="56712">
          <cell r="D56712"/>
        </row>
        <row r="56713">
          <cell r="D56713"/>
        </row>
        <row r="56714">
          <cell r="D56714"/>
        </row>
        <row r="56715">
          <cell r="D56715"/>
        </row>
        <row r="56716">
          <cell r="D56716"/>
        </row>
        <row r="56717">
          <cell r="D56717"/>
        </row>
        <row r="56718">
          <cell r="D56718"/>
        </row>
        <row r="56719">
          <cell r="D56719"/>
        </row>
        <row r="56720">
          <cell r="D56720"/>
        </row>
        <row r="56721">
          <cell r="D56721"/>
        </row>
        <row r="56722">
          <cell r="D56722"/>
        </row>
        <row r="56723">
          <cell r="D56723"/>
        </row>
        <row r="56724">
          <cell r="D56724"/>
        </row>
        <row r="56725">
          <cell r="D56725"/>
        </row>
        <row r="56726">
          <cell r="D56726"/>
        </row>
        <row r="56727">
          <cell r="D56727"/>
        </row>
        <row r="56728">
          <cell r="D56728"/>
        </row>
        <row r="56729">
          <cell r="D56729"/>
        </row>
        <row r="56730">
          <cell r="D56730"/>
        </row>
        <row r="56731">
          <cell r="D56731"/>
        </row>
        <row r="56732">
          <cell r="D56732"/>
        </row>
        <row r="56733">
          <cell r="D56733"/>
        </row>
        <row r="56734">
          <cell r="D56734"/>
        </row>
        <row r="56735">
          <cell r="D56735"/>
        </row>
        <row r="56736">
          <cell r="D56736"/>
        </row>
        <row r="56737">
          <cell r="D56737"/>
        </row>
        <row r="56738">
          <cell r="D56738"/>
        </row>
        <row r="56739">
          <cell r="D56739"/>
        </row>
        <row r="56740">
          <cell r="D56740"/>
        </row>
        <row r="56741">
          <cell r="D56741"/>
        </row>
        <row r="56742">
          <cell r="D56742"/>
        </row>
        <row r="56743">
          <cell r="D56743"/>
        </row>
        <row r="56744">
          <cell r="D56744"/>
        </row>
        <row r="56745">
          <cell r="D56745"/>
        </row>
        <row r="56746">
          <cell r="D56746"/>
        </row>
        <row r="56747">
          <cell r="D56747"/>
        </row>
        <row r="56748">
          <cell r="D56748"/>
        </row>
        <row r="56749">
          <cell r="D56749"/>
        </row>
        <row r="56750">
          <cell r="D56750"/>
        </row>
        <row r="56751">
          <cell r="D56751"/>
        </row>
        <row r="56752">
          <cell r="D56752"/>
        </row>
        <row r="56753">
          <cell r="D56753"/>
        </row>
        <row r="56754">
          <cell r="D56754"/>
        </row>
        <row r="56755">
          <cell r="D56755"/>
        </row>
        <row r="56756">
          <cell r="D56756"/>
        </row>
        <row r="56757">
          <cell r="D56757"/>
        </row>
        <row r="56758">
          <cell r="D56758"/>
        </row>
        <row r="56759">
          <cell r="D56759"/>
        </row>
        <row r="56760">
          <cell r="D56760"/>
        </row>
        <row r="56761">
          <cell r="D56761"/>
        </row>
        <row r="56762">
          <cell r="D56762"/>
        </row>
        <row r="56763">
          <cell r="D56763"/>
        </row>
        <row r="56764">
          <cell r="D56764"/>
        </row>
        <row r="56765">
          <cell r="D56765"/>
        </row>
        <row r="56766">
          <cell r="D56766"/>
        </row>
        <row r="56767">
          <cell r="D56767"/>
        </row>
        <row r="56768">
          <cell r="D56768"/>
        </row>
        <row r="56769">
          <cell r="D56769"/>
        </row>
        <row r="56770">
          <cell r="D56770"/>
        </row>
        <row r="56771">
          <cell r="D56771"/>
        </row>
        <row r="56772">
          <cell r="D56772"/>
        </row>
        <row r="56773">
          <cell r="D56773"/>
        </row>
        <row r="56774">
          <cell r="D56774"/>
        </row>
        <row r="56775">
          <cell r="D56775"/>
        </row>
        <row r="56776">
          <cell r="D56776"/>
        </row>
        <row r="56777">
          <cell r="D56777"/>
        </row>
        <row r="56778">
          <cell r="D56778"/>
        </row>
        <row r="56779">
          <cell r="D56779"/>
        </row>
        <row r="56780">
          <cell r="D56780"/>
        </row>
        <row r="56781">
          <cell r="D56781"/>
        </row>
        <row r="56782">
          <cell r="D56782"/>
        </row>
        <row r="56783">
          <cell r="D56783"/>
        </row>
        <row r="56784">
          <cell r="D56784"/>
        </row>
        <row r="56785">
          <cell r="D56785"/>
        </row>
        <row r="56786">
          <cell r="D56786"/>
        </row>
        <row r="56787">
          <cell r="D56787"/>
        </row>
        <row r="56788">
          <cell r="D56788"/>
        </row>
        <row r="56789">
          <cell r="D56789"/>
        </row>
        <row r="56790">
          <cell r="D56790"/>
        </row>
        <row r="56791">
          <cell r="D56791"/>
        </row>
        <row r="56792">
          <cell r="D56792"/>
        </row>
        <row r="56793">
          <cell r="D56793"/>
        </row>
        <row r="56794">
          <cell r="D56794"/>
        </row>
        <row r="56795">
          <cell r="D56795"/>
        </row>
        <row r="56796">
          <cell r="D56796"/>
        </row>
        <row r="56797">
          <cell r="D56797"/>
        </row>
        <row r="56798">
          <cell r="D56798"/>
        </row>
        <row r="56799">
          <cell r="D56799"/>
        </row>
        <row r="56800">
          <cell r="D56800"/>
        </row>
        <row r="56801">
          <cell r="D56801"/>
        </row>
        <row r="56802">
          <cell r="D56802"/>
        </row>
        <row r="56803">
          <cell r="D56803"/>
        </row>
        <row r="56804">
          <cell r="D56804"/>
        </row>
        <row r="56805">
          <cell r="D56805"/>
        </row>
        <row r="56806">
          <cell r="D56806"/>
        </row>
        <row r="56807">
          <cell r="D56807"/>
        </row>
        <row r="56808">
          <cell r="D56808"/>
        </row>
        <row r="56809">
          <cell r="D56809"/>
        </row>
        <row r="56810">
          <cell r="D56810"/>
        </row>
        <row r="56811">
          <cell r="D56811"/>
        </row>
        <row r="56812">
          <cell r="D56812"/>
        </row>
        <row r="56813">
          <cell r="D56813"/>
        </row>
        <row r="56814">
          <cell r="D56814"/>
        </row>
        <row r="56815">
          <cell r="D56815"/>
        </row>
        <row r="56816">
          <cell r="D56816"/>
        </row>
        <row r="56817">
          <cell r="D56817"/>
        </row>
        <row r="56818">
          <cell r="D56818"/>
        </row>
        <row r="56819">
          <cell r="D56819"/>
        </row>
        <row r="56820">
          <cell r="D56820"/>
        </row>
        <row r="56821">
          <cell r="D56821"/>
        </row>
        <row r="56822">
          <cell r="D56822"/>
        </row>
        <row r="56823">
          <cell r="D56823"/>
        </row>
        <row r="56824">
          <cell r="D56824"/>
        </row>
        <row r="56825">
          <cell r="D56825"/>
        </row>
        <row r="56826">
          <cell r="D56826"/>
        </row>
        <row r="56827">
          <cell r="D56827"/>
        </row>
        <row r="56828">
          <cell r="D56828"/>
        </row>
        <row r="56829">
          <cell r="D56829"/>
        </row>
        <row r="56830">
          <cell r="D56830"/>
        </row>
        <row r="56831">
          <cell r="D56831"/>
        </row>
        <row r="56832">
          <cell r="D56832"/>
        </row>
        <row r="56833">
          <cell r="D56833"/>
        </row>
        <row r="56834">
          <cell r="D56834"/>
        </row>
        <row r="56835">
          <cell r="D56835"/>
        </row>
        <row r="56836">
          <cell r="D56836"/>
        </row>
        <row r="56837">
          <cell r="D56837"/>
        </row>
        <row r="56838">
          <cell r="D56838"/>
        </row>
        <row r="56839">
          <cell r="D56839"/>
        </row>
        <row r="56840">
          <cell r="D56840"/>
        </row>
        <row r="56841">
          <cell r="D56841"/>
        </row>
        <row r="56842">
          <cell r="D56842"/>
        </row>
        <row r="56843">
          <cell r="D56843"/>
        </row>
        <row r="56844">
          <cell r="D56844"/>
        </row>
        <row r="56845">
          <cell r="D56845"/>
        </row>
        <row r="56846">
          <cell r="D56846"/>
        </row>
        <row r="56847">
          <cell r="D56847"/>
        </row>
        <row r="56848">
          <cell r="D56848"/>
        </row>
        <row r="56849">
          <cell r="D56849"/>
        </row>
        <row r="56850">
          <cell r="D56850"/>
        </row>
        <row r="56851">
          <cell r="D56851"/>
        </row>
        <row r="56852">
          <cell r="D56852"/>
        </row>
        <row r="56853">
          <cell r="D56853"/>
        </row>
        <row r="56854">
          <cell r="D56854"/>
        </row>
        <row r="56855">
          <cell r="D56855"/>
        </row>
        <row r="56856">
          <cell r="D56856"/>
        </row>
        <row r="56857">
          <cell r="D56857"/>
        </row>
        <row r="56858">
          <cell r="D56858"/>
        </row>
        <row r="56859">
          <cell r="D56859"/>
        </row>
        <row r="56860">
          <cell r="D56860"/>
        </row>
        <row r="56861">
          <cell r="D56861"/>
        </row>
        <row r="56862">
          <cell r="D56862"/>
        </row>
        <row r="56863">
          <cell r="D56863"/>
        </row>
        <row r="56864">
          <cell r="D56864"/>
        </row>
        <row r="56865">
          <cell r="D56865"/>
        </row>
        <row r="56866">
          <cell r="D56866"/>
        </row>
        <row r="56867">
          <cell r="D56867"/>
        </row>
        <row r="56868">
          <cell r="D56868"/>
        </row>
        <row r="56869">
          <cell r="D56869"/>
        </row>
        <row r="56870">
          <cell r="D56870"/>
        </row>
        <row r="56871">
          <cell r="D56871"/>
        </row>
        <row r="56872">
          <cell r="D56872"/>
        </row>
        <row r="56873">
          <cell r="D56873"/>
        </row>
        <row r="56874">
          <cell r="D56874"/>
        </row>
        <row r="56875">
          <cell r="D56875"/>
        </row>
        <row r="56876">
          <cell r="D56876"/>
        </row>
        <row r="56877">
          <cell r="D56877"/>
        </row>
        <row r="56878">
          <cell r="D56878"/>
        </row>
        <row r="56879">
          <cell r="D56879"/>
        </row>
        <row r="56880">
          <cell r="D56880"/>
        </row>
        <row r="56881">
          <cell r="D56881"/>
        </row>
        <row r="56882">
          <cell r="D56882"/>
        </row>
        <row r="56883">
          <cell r="D56883"/>
        </row>
        <row r="56884">
          <cell r="D56884"/>
        </row>
        <row r="56885">
          <cell r="D56885"/>
        </row>
        <row r="56886">
          <cell r="D56886"/>
        </row>
        <row r="56887">
          <cell r="D56887"/>
        </row>
        <row r="56888">
          <cell r="D56888"/>
        </row>
        <row r="56889">
          <cell r="D56889"/>
        </row>
        <row r="56890">
          <cell r="D56890"/>
        </row>
        <row r="56891">
          <cell r="D56891"/>
        </row>
        <row r="56892">
          <cell r="D56892"/>
        </row>
        <row r="56893">
          <cell r="D56893"/>
        </row>
        <row r="56894">
          <cell r="D56894"/>
        </row>
        <row r="56895">
          <cell r="D56895"/>
        </row>
        <row r="56896">
          <cell r="D56896"/>
        </row>
        <row r="56897">
          <cell r="D56897"/>
        </row>
        <row r="56898">
          <cell r="D56898"/>
        </row>
        <row r="56899">
          <cell r="D56899"/>
        </row>
        <row r="56900">
          <cell r="D56900"/>
        </row>
        <row r="56901">
          <cell r="D56901"/>
        </row>
        <row r="56902">
          <cell r="D56902"/>
        </row>
        <row r="56903">
          <cell r="D56903"/>
        </row>
        <row r="56904">
          <cell r="D56904"/>
        </row>
        <row r="56905">
          <cell r="D56905"/>
        </row>
        <row r="56906">
          <cell r="D56906"/>
        </row>
        <row r="56907">
          <cell r="D56907"/>
        </row>
        <row r="56908">
          <cell r="D56908"/>
        </row>
        <row r="56909">
          <cell r="D56909"/>
        </row>
        <row r="56910">
          <cell r="D56910"/>
        </row>
        <row r="56911">
          <cell r="D56911"/>
        </row>
        <row r="56912">
          <cell r="D56912"/>
        </row>
        <row r="56913">
          <cell r="D56913"/>
        </row>
        <row r="56914">
          <cell r="D56914"/>
        </row>
        <row r="56915">
          <cell r="D56915"/>
        </row>
        <row r="56916">
          <cell r="D56916"/>
        </row>
        <row r="56917">
          <cell r="D56917"/>
        </row>
        <row r="56918">
          <cell r="D56918"/>
        </row>
        <row r="56919">
          <cell r="D56919"/>
        </row>
        <row r="56920">
          <cell r="D56920"/>
        </row>
        <row r="56921">
          <cell r="D56921"/>
        </row>
        <row r="56922">
          <cell r="D56922"/>
        </row>
        <row r="56923">
          <cell r="D56923"/>
        </row>
        <row r="56924">
          <cell r="D56924"/>
        </row>
        <row r="56925">
          <cell r="D56925"/>
        </row>
        <row r="56926">
          <cell r="D56926"/>
        </row>
        <row r="56927">
          <cell r="D56927"/>
        </row>
        <row r="56928">
          <cell r="D56928"/>
        </row>
        <row r="56929">
          <cell r="D56929"/>
        </row>
        <row r="56930">
          <cell r="D56930"/>
        </row>
        <row r="56931">
          <cell r="D56931"/>
        </row>
        <row r="56932">
          <cell r="D56932"/>
        </row>
        <row r="56933">
          <cell r="D56933"/>
        </row>
        <row r="56934">
          <cell r="D56934"/>
        </row>
        <row r="56935">
          <cell r="D56935"/>
        </row>
        <row r="56936">
          <cell r="D56936"/>
        </row>
        <row r="56937">
          <cell r="D56937"/>
        </row>
        <row r="56938">
          <cell r="D56938"/>
        </row>
        <row r="56939">
          <cell r="D56939"/>
        </row>
        <row r="56940">
          <cell r="D56940"/>
        </row>
        <row r="56941">
          <cell r="D56941"/>
        </row>
        <row r="56942">
          <cell r="D56942"/>
        </row>
        <row r="56943">
          <cell r="D56943"/>
        </row>
        <row r="56944">
          <cell r="D56944"/>
        </row>
        <row r="56945">
          <cell r="D56945"/>
        </row>
        <row r="56946">
          <cell r="D56946"/>
        </row>
        <row r="56947">
          <cell r="D56947"/>
        </row>
        <row r="56948">
          <cell r="D56948"/>
        </row>
        <row r="56949">
          <cell r="D56949"/>
        </row>
        <row r="56950">
          <cell r="D56950"/>
        </row>
        <row r="56951">
          <cell r="D56951"/>
        </row>
        <row r="56952">
          <cell r="D56952"/>
        </row>
        <row r="56953">
          <cell r="D56953"/>
        </row>
        <row r="56954">
          <cell r="D56954"/>
        </row>
        <row r="56955">
          <cell r="D56955"/>
        </row>
        <row r="56956">
          <cell r="D56956"/>
        </row>
        <row r="56957">
          <cell r="D56957"/>
        </row>
        <row r="56958">
          <cell r="D56958"/>
        </row>
        <row r="56959">
          <cell r="D56959"/>
        </row>
        <row r="56960">
          <cell r="D56960"/>
        </row>
        <row r="56961">
          <cell r="D56961"/>
        </row>
        <row r="56962">
          <cell r="D56962"/>
        </row>
        <row r="56963">
          <cell r="D56963"/>
        </row>
        <row r="56964">
          <cell r="D56964"/>
        </row>
        <row r="56965">
          <cell r="D56965"/>
        </row>
        <row r="56966">
          <cell r="D56966"/>
        </row>
        <row r="56967">
          <cell r="D56967"/>
        </row>
        <row r="56968">
          <cell r="D56968"/>
        </row>
        <row r="56969">
          <cell r="D56969"/>
        </row>
        <row r="56970">
          <cell r="D56970"/>
        </row>
        <row r="56971">
          <cell r="D56971"/>
        </row>
        <row r="56972">
          <cell r="D56972"/>
        </row>
        <row r="56973">
          <cell r="D56973"/>
        </row>
        <row r="56974">
          <cell r="D56974"/>
        </row>
        <row r="56975">
          <cell r="D56975"/>
        </row>
        <row r="56976">
          <cell r="D56976"/>
        </row>
        <row r="56977">
          <cell r="D56977"/>
        </row>
        <row r="56978">
          <cell r="D56978"/>
        </row>
        <row r="56979">
          <cell r="D56979"/>
        </row>
        <row r="56980">
          <cell r="D56980"/>
        </row>
        <row r="56981">
          <cell r="D56981"/>
        </row>
        <row r="56982">
          <cell r="D56982"/>
        </row>
        <row r="56983">
          <cell r="D56983"/>
        </row>
        <row r="56984">
          <cell r="D56984"/>
        </row>
        <row r="56985">
          <cell r="D56985"/>
        </row>
        <row r="56986">
          <cell r="D56986"/>
        </row>
        <row r="56987">
          <cell r="D56987"/>
        </row>
        <row r="56988">
          <cell r="D56988"/>
        </row>
        <row r="56989">
          <cell r="D56989"/>
        </row>
        <row r="56990">
          <cell r="D56990"/>
        </row>
        <row r="56991">
          <cell r="D56991"/>
        </row>
        <row r="56992">
          <cell r="D56992"/>
        </row>
        <row r="56993">
          <cell r="D56993"/>
        </row>
        <row r="56994">
          <cell r="D56994"/>
        </row>
        <row r="56995">
          <cell r="D56995"/>
        </row>
        <row r="56996">
          <cell r="D56996"/>
        </row>
        <row r="56997">
          <cell r="D56997"/>
        </row>
        <row r="56998">
          <cell r="D56998"/>
        </row>
        <row r="56999">
          <cell r="D56999"/>
        </row>
        <row r="57000">
          <cell r="D57000"/>
        </row>
        <row r="57001">
          <cell r="D57001"/>
        </row>
        <row r="57002">
          <cell r="D57002"/>
        </row>
        <row r="57003">
          <cell r="D57003"/>
        </row>
        <row r="57004">
          <cell r="D57004"/>
        </row>
        <row r="57005">
          <cell r="D57005"/>
        </row>
        <row r="57006">
          <cell r="D57006"/>
        </row>
        <row r="57007">
          <cell r="D57007"/>
        </row>
        <row r="57008">
          <cell r="D57008"/>
        </row>
        <row r="57009">
          <cell r="D57009"/>
        </row>
        <row r="57010">
          <cell r="D57010"/>
        </row>
        <row r="57011">
          <cell r="D57011"/>
        </row>
        <row r="57012">
          <cell r="D57012"/>
        </row>
        <row r="57013">
          <cell r="D57013"/>
        </row>
        <row r="57014">
          <cell r="D57014"/>
        </row>
        <row r="57015">
          <cell r="D57015"/>
        </row>
        <row r="57016">
          <cell r="D57016"/>
        </row>
        <row r="57017">
          <cell r="D57017"/>
        </row>
        <row r="57018">
          <cell r="D57018"/>
        </row>
        <row r="57019">
          <cell r="D57019"/>
        </row>
        <row r="57020">
          <cell r="D57020"/>
        </row>
        <row r="57021">
          <cell r="D57021"/>
        </row>
        <row r="57022">
          <cell r="D57022"/>
        </row>
        <row r="57023">
          <cell r="D57023"/>
        </row>
        <row r="57024">
          <cell r="D57024"/>
        </row>
        <row r="57025">
          <cell r="D57025"/>
        </row>
        <row r="57026">
          <cell r="D57026"/>
        </row>
        <row r="57027">
          <cell r="D57027"/>
        </row>
        <row r="57028">
          <cell r="D57028"/>
        </row>
        <row r="57029">
          <cell r="D57029"/>
        </row>
        <row r="57030">
          <cell r="D57030"/>
        </row>
        <row r="57031">
          <cell r="D57031"/>
        </row>
        <row r="57032">
          <cell r="D57032"/>
        </row>
        <row r="57033">
          <cell r="D57033"/>
        </row>
        <row r="57034">
          <cell r="D57034"/>
        </row>
        <row r="57035">
          <cell r="D57035"/>
        </row>
        <row r="57036">
          <cell r="D57036"/>
        </row>
        <row r="57037">
          <cell r="D57037"/>
        </row>
        <row r="57038">
          <cell r="D57038"/>
        </row>
        <row r="57039">
          <cell r="D57039"/>
        </row>
        <row r="57040">
          <cell r="D57040"/>
        </row>
        <row r="57041">
          <cell r="D57041"/>
        </row>
        <row r="57042">
          <cell r="D57042"/>
        </row>
        <row r="57043">
          <cell r="D57043"/>
        </row>
        <row r="57044">
          <cell r="D57044"/>
        </row>
        <row r="57045">
          <cell r="D57045"/>
        </row>
        <row r="57046">
          <cell r="D57046"/>
        </row>
        <row r="57047">
          <cell r="D57047"/>
        </row>
        <row r="57048">
          <cell r="D57048"/>
        </row>
        <row r="57049">
          <cell r="D57049"/>
        </row>
        <row r="57050">
          <cell r="D57050"/>
        </row>
        <row r="57051">
          <cell r="D57051"/>
        </row>
        <row r="57052">
          <cell r="D57052"/>
        </row>
        <row r="57053">
          <cell r="D57053"/>
        </row>
        <row r="57054">
          <cell r="D57054"/>
        </row>
        <row r="57055">
          <cell r="D57055"/>
        </row>
        <row r="57056">
          <cell r="D57056"/>
        </row>
        <row r="57057">
          <cell r="D57057"/>
        </row>
        <row r="57058">
          <cell r="D57058"/>
        </row>
        <row r="57059">
          <cell r="D57059"/>
        </row>
        <row r="57060">
          <cell r="D57060"/>
        </row>
        <row r="57061">
          <cell r="D57061"/>
        </row>
        <row r="57062">
          <cell r="D57062"/>
        </row>
        <row r="57063">
          <cell r="D57063"/>
        </row>
        <row r="57064">
          <cell r="D57064"/>
        </row>
        <row r="57065">
          <cell r="D57065"/>
        </row>
        <row r="57066">
          <cell r="D57066"/>
        </row>
        <row r="57067">
          <cell r="D57067"/>
        </row>
        <row r="57068">
          <cell r="D57068"/>
        </row>
        <row r="57069">
          <cell r="D57069"/>
        </row>
        <row r="57070">
          <cell r="D57070"/>
        </row>
        <row r="57071">
          <cell r="D57071"/>
        </row>
        <row r="57072">
          <cell r="D57072"/>
        </row>
        <row r="57073">
          <cell r="D57073"/>
        </row>
        <row r="57074">
          <cell r="D57074"/>
        </row>
        <row r="57075">
          <cell r="D57075"/>
        </row>
        <row r="57076">
          <cell r="D57076"/>
        </row>
        <row r="57077">
          <cell r="D57077"/>
        </row>
        <row r="57078">
          <cell r="D57078"/>
        </row>
        <row r="57079">
          <cell r="D57079"/>
        </row>
        <row r="57080">
          <cell r="D57080"/>
        </row>
        <row r="57081">
          <cell r="D57081"/>
        </row>
        <row r="57082">
          <cell r="D57082"/>
        </row>
        <row r="57083">
          <cell r="D57083"/>
        </row>
        <row r="57084">
          <cell r="D57084"/>
        </row>
        <row r="57085">
          <cell r="D57085"/>
        </row>
        <row r="57086">
          <cell r="D57086"/>
        </row>
        <row r="57087">
          <cell r="D57087"/>
        </row>
        <row r="57088">
          <cell r="D57088"/>
        </row>
        <row r="57089">
          <cell r="D57089"/>
        </row>
        <row r="57090">
          <cell r="D57090"/>
        </row>
        <row r="57091">
          <cell r="D57091"/>
        </row>
        <row r="57092">
          <cell r="D57092"/>
        </row>
        <row r="57093">
          <cell r="D57093"/>
        </row>
        <row r="57094">
          <cell r="D57094"/>
        </row>
        <row r="57095">
          <cell r="D57095"/>
        </row>
        <row r="57096">
          <cell r="D57096"/>
        </row>
        <row r="57097">
          <cell r="D57097"/>
        </row>
        <row r="57098">
          <cell r="D57098"/>
        </row>
        <row r="57099">
          <cell r="D57099"/>
        </row>
        <row r="57100">
          <cell r="D57100"/>
        </row>
        <row r="57101">
          <cell r="D57101"/>
        </row>
        <row r="57102">
          <cell r="D57102"/>
        </row>
        <row r="57103">
          <cell r="D57103"/>
        </row>
        <row r="57104">
          <cell r="D57104"/>
        </row>
        <row r="57105">
          <cell r="D57105"/>
        </row>
        <row r="57106">
          <cell r="D57106"/>
        </row>
        <row r="57107">
          <cell r="D57107"/>
        </row>
        <row r="57108">
          <cell r="D57108"/>
        </row>
        <row r="57109">
          <cell r="D57109"/>
        </row>
        <row r="57110">
          <cell r="D57110"/>
        </row>
        <row r="57111">
          <cell r="D57111"/>
        </row>
        <row r="57112">
          <cell r="D57112"/>
        </row>
        <row r="57113">
          <cell r="D57113"/>
        </row>
        <row r="57114">
          <cell r="D57114"/>
        </row>
        <row r="57115">
          <cell r="D57115"/>
        </row>
        <row r="57116">
          <cell r="D57116"/>
        </row>
        <row r="57117">
          <cell r="D57117"/>
        </row>
        <row r="57118">
          <cell r="D57118"/>
        </row>
        <row r="57119">
          <cell r="D57119"/>
        </row>
        <row r="57120">
          <cell r="D57120"/>
        </row>
        <row r="57121">
          <cell r="D57121"/>
        </row>
        <row r="57122">
          <cell r="D57122"/>
        </row>
        <row r="57123">
          <cell r="D57123"/>
        </row>
        <row r="57124">
          <cell r="D57124"/>
        </row>
        <row r="57125">
          <cell r="D57125"/>
        </row>
        <row r="57126">
          <cell r="D57126"/>
        </row>
        <row r="57127">
          <cell r="D57127"/>
        </row>
        <row r="57128">
          <cell r="D57128"/>
        </row>
        <row r="57129">
          <cell r="D57129"/>
        </row>
        <row r="57130">
          <cell r="D57130"/>
        </row>
        <row r="57131">
          <cell r="D57131"/>
        </row>
        <row r="57132">
          <cell r="D57132"/>
        </row>
        <row r="57133">
          <cell r="D57133"/>
        </row>
        <row r="57134">
          <cell r="D57134"/>
        </row>
        <row r="57135">
          <cell r="D57135"/>
        </row>
        <row r="57136">
          <cell r="D57136"/>
        </row>
        <row r="57137">
          <cell r="D57137"/>
        </row>
        <row r="57138">
          <cell r="D57138"/>
        </row>
        <row r="57139">
          <cell r="D57139"/>
        </row>
        <row r="57140">
          <cell r="D57140"/>
        </row>
        <row r="57141">
          <cell r="D57141"/>
        </row>
        <row r="57142">
          <cell r="D57142"/>
        </row>
        <row r="57143">
          <cell r="D57143"/>
        </row>
        <row r="57144">
          <cell r="D57144"/>
        </row>
        <row r="57145">
          <cell r="D57145"/>
        </row>
        <row r="57146">
          <cell r="D57146"/>
        </row>
        <row r="57147">
          <cell r="D57147"/>
        </row>
        <row r="57148">
          <cell r="D57148"/>
        </row>
        <row r="57149">
          <cell r="D57149"/>
        </row>
        <row r="57150">
          <cell r="D57150"/>
        </row>
        <row r="57151">
          <cell r="D57151"/>
        </row>
        <row r="57152">
          <cell r="D57152"/>
        </row>
        <row r="57153">
          <cell r="D57153"/>
        </row>
        <row r="57154">
          <cell r="D57154"/>
        </row>
        <row r="57155">
          <cell r="D57155"/>
        </row>
        <row r="57156">
          <cell r="D57156"/>
        </row>
        <row r="57157">
          <cell r="D57157"/>
        </row>
        <row r="57158">
          <cell r="D57158"/>
        </row>
        <row r="57159">
          <cell r="D57159"/>
        </row>
        <row r="57160">
          <cell r="D57160"/>
        </row>
        <row r="57161">
          <cell r="D57161"/>
        </row>
        <row r="57162">
          <cell r="D57162"/>
        </row>
        <row r="57163">
          <cell r="D57163"/>
        </row>
        <row r="57164">
          <cell r="D57164"/>
        </row>
        <row r="57165">
          <cell r="D57165"/>
        </row>
        <row r="57166">
          <cell r="D57166"/>
        </row>
        <row r="57167">
          <cell r="D57167"/>
        </row>
        <row r="57168">
          <cell r="D57168"/>
        </row>
        <row r="57169">
          <cell r="D57169"/>
        </row>
        <row r="57170">
          <cell r="D57170"/>
        </row>
        <row r="57171">
          <cell r="D57171"/>
        </row>
        <row r="57172">
          <cell r="D57172"/>
        </row>
        <row r="57173">
          <cell r="D57173"/>
        </row>
        <row r="57174">
          <cell r="D57174"/>
        </row>
        <row r="57175">
          <cell r="D57175"/>
        </row>
        <row r="57176">
          <cell r="D57176"/>
        </row>
        <row r="57177">
          <cell r="D57177"/>
        </row>
        <row r="57178">
          <cell r="D57178"/>
        </row>
        <row r="57179">
          <cell r="D57179"/>
        </row>
        <row r="57180">
          <cell r="D57180"/>
        </row>
        <row r="57181">
          <cell r="D57181"/>
        </row>
        <row r="57182">
          <cell r="D57182"/>
        </row>
        <row r="57183">
          <cell r="D57183"/>
        </row>
        <row r="57184">
          <cell r="D57184"/>
        </row>
        <row r="57185">
          <cell r="D57185"/>
        </row>
        <row r="57186">
          <cell r="D57186"/>
        </row>
        <row r="57187">
          <cell r="D57187"/>
        </row>
        <row r="57188">
          <cell r="D57188"/>
        </row>
        <row r="57189">
          <cell r="D57189"/>
        </row>
        <row r="57190">
          <cell r="D57190"/>
        </row>
        <row r="57191">
          <cell r="D57191"/>
        </row>
        <row r="57192">
          <cell r="D57192"/>
        </row>
        <row r="57193">
          <cell r="D57193"/>
        </row>
        <row r="57194">
          <cell r="D57194"/>
        </row>
        <row r="57195">
          <cell r="D57195"/>
        </row>
        <row r="57196">
          <cell r="D57196"/>
        </row>
        <row r="57197">
          <cell r="D57197"/>
        </row>
        <row r="57198">
          <cell r="D57198"/>
        </row>
        <row r="57199">
          <cell r="D57199"/>
        </row>
        <row r="57200">
          <cell r="D57200"/>
        </row>
        <row r="57201">
          <cell r="D57201"/>
        </row>
        <row r="57202">
          <cell r="D57202"/>
        </row>
        <row r="57203">
          <cell r="D57203"/>
        </row>
        <row r="57204">
          <cell r="D57204"/>
        </row>
        <row r="57205">
          <cell r="D57205"/>
        </row>
        <row r="57206">
          <cell r="D57206"/>
        </row>
        <row r="57207">
          <cell r="D57207"/>
        </row>
        <row r="57208">
          <cell r="D57208"/>
        </row>
        <row r="57209">
          <cell r="D57209"/>
        </row>
        <row r="57210">
          <cell r="D57210"/>
        </row>
        <row r="57211">
          <cell r="D57211"/>
        </row>
        <row r="57212">
          <cell r="D57212"/>
        </row>
        <row r="57213">
          <cell r="D57213"/>
        </row>
        <row r="57214">
          <cell r="D57214"/>
        </row>
        <row r="57215">
          <cell r="D57215"/>
        </row>
        <row r="57216">
          <cell r="D57216"/>
        </row>
        <row r="57217">
          <cell r="D57217"/>
        </row>
        <row r="57218">
          <cell r="D57218"/>
        </row>
        <row r="57219">
          <cell r="D57219"/>
        </row>
        <row r="57220">
          <cell r="D57220"/>
        </row>
        <row r="57221">
          <cell r="D57221"/>
        </row>
        <row r="57222">
          <cell r="D57222"/>
        </row>
        <row r="57223">
          <cell r="D57223"/>
        </row>
        <row r="57224">
          <cell r="D57224"/>
        </row>
        <row r="57225">
          <cell r="D57225"/>
        </row>
        <row r="57226">
          <cell r="D57226"/>
        </row>
        <row r="57227">
          <cell r="D57227"/>
        </row>
        <row r="57228">
          <cell r="D57228"/>
        </row>
        <row r="57229">
          <cell r="D57229"/>
        </row>
        <row r="57230">
          <cell r="D57230"/>
        </row>
        <row r="57231">
          <cell r="D57231"/>
        </row>
        <row r="57232">
          <cell r="D57232"/>
        </row>
        <row r="57233">
          <cell r="D57233"/>
        </row>
        <row r="57234">
          <cell r="D57234"/>
        </row>
        <row r="57235">
          <cell r="D57235"/>
        </row>
        <row r="57236">
          <cell r="D57236"/>
        </row>
        <row r="57237">
          <cell r="D57237"/>
        </row>
        <row r="57238">
          <cell r="D57238"/>
        </row>
        <row r="57239">
          <cell r="D57239"/>
        </row>
        <row r="57240">
          <cell r="D57240"/>
        </row>
        <row r="57241">
          <cell r="D57241"/>
        </row>
        <row r="57242">
          <cell r="D57242"/>
        </row>
        <row r="57243">
          <cell r="D57243"/>
        </row>
        <row r="57244">
          <cell r="D57244"/>
        </row>
        <row r="57245">
          <cell r="D57245"/>
        </row>
        <row r="57246">
          <cell r="D57246"/>
        </row>
        <row r="57247">
          <cell r="D57247"/>
        </row>
        <row r="57248">
          <cell r="D57248"/>
        </row>
        <row r="57249">
          <cell r="D57249"/>
        </row>
        <row r="57250">
          <cell r="D57250"/>
        </row>
        <row r="57251">
          <cell r="D57251"/>
        </row>
        <row r="57252">
          <cell r="D57252"/>
        </row>
        <row r="57253">
          <cell r="D57253"/>
        </row>
        <row r="57254">
          <cell r="D57254"/>
        </row>
        <row r="57255">
          <cell r="D57255"/>
        </row>
        <row r="57256">
          <cell r="D57256"/>
        </row>
        <row r="57257">
          <cell r="D57257"/>
        </row>
        <row r="57258">
          <cell r="D57258"/>
        </row>
        <row r="57259">
          <cell r="D57259"/>
        </row>
        <row r="57260">
          <cell r="D57260"/>
        </row>
        <row r="57261">
          <cell r="D57261"/>
        </row>
        <row r="57262">
          <cell r="D57262"/>
        </row>
        <row r="57263">
          <cell r="D57263"/>
        </row>
        <row r="57264">
          <cell r="D57264"/>
        </row>
        <row r="57265">
          <cell r="D57265"/>
        </row>
        <row r="57266">
          <cell r="D57266"/>
        </row>
        <row r="57267">
          <cell r="D57267"/>
        </row>
        <row r="57268">
          <cell r="D57268"/>
        </row>
        <row r="57269">
          <cell r="D57269"/>
        </row>
        <row r="57270">
          <cell r="D57270"/>
        </row>
        <row r="57271">
          <cell r="D57271"/>
        </row>
        <row r="57272">
          <cell r="D57272"/>
        </row>
        <row r="57273">
          <cell r="D57273"/>
        </row>
        <row r="57274">
          <cell r="D57274"/>
        </row>
        <row r="57275">
          <cell r="D57275"/>
        </row>
        <row r="57276">
          <cell r="D57276"/>
        </row>
        <row r="57277">
          <cell r="D57277"/>
        </row>
        <row r="57278">
          <cell r="D57278"/>
        </row>
        <row r="57279">
          <cell r="D57279"/>
        </row>
        <row r="57280">
          <cell r="D57280"/>
        </row>
        <row r="57281">
          <cell r="D57281"/>
        </row>
        <row r="57282">
          <cell r="D57282"/>
        </row>
        <row r="57283">
          <cell r="D57283"/>
        </row>
        <row r="57284">
          <cell r="D57284"/>
        </row>
        <row r="57285">
          <cell r="D57285"/>
        </row>
        <row r="57286">
          <cell r="D57286"/>
        </row>
        <row r="57287">
          <cell r="D57287"/>
        </row>
        <row r="57288">
          <cell r="D57288"/>
        </row>
        <row r="57289">
          <cell r="D57289"/>
        </row>
        <row r="57290">
          <cell r="D57290"/>
        </row>
        <row r="57291">
          <cell r="D57291"/>
        </row>
        <row r="57292">
          <cell r="D57292"/>
        </row>
        <row r="57293">
          <cell r="D57293"/>
        </row>
        <row r="57294">
          <cell r="D57294"/>
        </row>
        <row r="57295">
          <cell r="D57295"/>
        </row>
        <row r="57296">
          <cell r="D57296"/>
        </row>
        <row r="57297">
          <cell r="D57297"/>
        </row>
        <row r="57298">
          <cell r="D57298"/>
        </row>
        <row r="57299">
          <cell r="D57299"/>
        </row>
        <row r="57300">
          <cell r="D57300"/>
        </row>
        <row r="57301">
          <cell r="D57301"/>
        </row>
        <row r="57302">
          <cell r="D57302"/>
        </row>
        <row r="57303">
          <cell r="D57303"/>
        </row>
        <row r="57304">
          <cell r="D57304"/>
        </row>
        <row r="57305">
          <cell r="D57305"/>
        </row>
        <row r="57306">
          <cell r="D57306"/>
        </row>
        <row r="57307">
          <cell r="D57307"/>
        </row>
        <row r="57308">
          <cell r="D57308"/>
        </row>
        <row r="57309">
          <cell r="D57309"/>
        </row>
        <row r="57310">
          <cell r="D57310"/>
        </row>
        <row r="57311">
          <cell r="D57311"/>
        </row>
        <row r="57312">
          <cell r="D57312"/>
        </row>
        <row r="57313">
          <cell r="D57313"/>
        </row>
        <row r="57314">
          <cell r="D57314"/>
        </row>
        <row r="57315">
          <cell r="D57315"/>
        </row>
        <row r="57316">
          <cell r="D57316"/>
        </row>
        <row r="57317">
          <cell r="D57317"/>
        </row>
        <row r="57318">
          <cell r="D57318"/>
        </row>
        <row r="57319">
          <cell r="D57319"/>
        </row>
        <row r="57320">
          <cell r="D57320"/>
        </row>
        <row r="57321">
          <cell r="D57321"/>
        </row>
        <row r="57322">
          <cell r="D57322"/>
        </row>
        <row r="57323">
          <cell r="D57323"/>
        </row>
        <row r="57324">
          <cell r="D57324"/>
        </row>
        <row r="57325">
          <cell r="D57325"/>
        </row>
        <row r="57326">
          <cell r="D57326"/>
        </row>
        <row r="57327">
          <cell r="D57327"/>
        </row>
        <row r="57328">
          <cell r="D57328"/>
        </row>
        <row r="57329">
          <cell r="D57329"/>
        </row>
        <row r="57330">
          <cell r="D57330"/>
        </row>
        <row r="57331">
          <cell r="D57331"/>
        </row>
        <row r="57332">
          <cell r="D57332"/>
        </row>
        <row r="57333">
          <cell r="D57333"/>
        </row>
        <row r="57334">
          <cell r="D57334"/>
        </row>
        <row r="57335">
          <cell r="D57335"/>
        </row>
        <row r="57336">
          <cell r="D57336"/>
        </row>
        <row r="57337">
          <cell r="D57337"/>
        </row>
        <row r="57338">
          <cell r="D57338"/>
        </row>
        <row r="57339">
          <cell r="D57339"/>
        </row>
        <row r="57340">
          <cell r="D57340"/>
        </row>
        <row r="57341">
          <cell r="D57341"/>
        </row>
        <row r="57342">
          <cell r="D57342"/>
        </row>
        <row r="57343">
          <cell r="D57343"/>
        </row>
        <row r="57344">
          <cell r="D57344"/>
        </row>
        <row r="57345">
          <cell r="D57345"/>
        </row>
        <row r="57346">
          <cell r="D57346"/>
        </row>
        <row r="57347">
          <cell r="D57347"/>
        </row>
        <row r="57348">
          <cell r="D57348"/>
        </row>
        <row r="57349">
          <cell r="D57349"/>
        </row>
        <row r="57350">
          <cell r="D57350"/>
        </row>
        <row r="57351">
          <cell r="D57351"/>
        </row>
        <row r="57352">
          <cell r="D57352"/>
        </row>
        <row r="57353">
          <cell r="D57353"/>
        </row>
        <row r="57354">
          <cell r="D57354"/>
        </row>
        <row r="57355">
          <cell r="D57355"/>
        </row>
        <row r="57356">
          <cell r="D57356"/>
        </row>
        <row r="57357">
          <cell r="D57357"/>
        </row>
        <row r="57358">
          <cell r="D57358"/>
        </row>
        <row r="57359">
          <cell r="D57359"/>
        </row>
        <row r="57360">
          <cell r="D57360"/>
        </row>
        <row r="57361">
          <cell r="D57361"/>
        </row>
        <row r="57362">
          <cell r="D57362"/>
        </row>
        <row r="57363">
          <cell r="D57363"/>
        </row>
        <row r="57364">
          <cell r="D57364"/>
        </row>
        <row r="57365">
          <cell r="D57365"/>
        </row>
        <row r="57366">
          <cell r="D57366"/>
        </row>
        <row r="57367">
          <cell r="D57367"/>
        </row>
        <row r="57368">
          <cell r="D57368"/>
        </row>
        <row r="57369">
          <cell r="D57369"/>
        </row>
        <row r="57370">
          <cell r="D57370"/>
        </row>
        <row r="57371">
          <cell r="D57371"/>
        </row>
        <row r="57372">
          <cell r="D57372"/>
        </row>
        <row r="57373">
          <cell r="D57373"/>
        </row>
        <row r="57374">
          <cell r="D57374"/>
        </row>
        <row r="57375">
          <cell r="D57375"/>
        </row>
        <row r="57376">
          <cell r="D57376"/>
        </row>
        <row r="57377">
          <cell r="D57377"/>
        </row>
        <row r="57378">
          <cell r="D57378"/>
        </row>
        <row r="57379">
          <cell r="D57379"/>
        </row>
        <row r="57380">
          <cell r="D57380"/>
        </row>
        <row r="57381">
          <cell r="D57381"/>
        </row>
        <row r="57382">
          <cell r="D57382"/>
        </row>
        <row r="57383">
          <cell r="D57383"/>
        </row>
        <row r="57384">
          <cell r="D57384"/>
        </row>
        <row r="57385">
          <cell r="D57385"/>
        </row>
        <row r="57386">
          <cell r="D57386"/>
        </row>
        <row r="57387">
          <cell r="D57387"/>
        </row>
        <row r="57388">
          <cell r="D57388"/>
        </row>
        <row r="57389">
          <cell r="D57389"/>
        </row>
        <row r="57390">
          <cell r="D57390"/>
        </row>
        <row r="57391">
          <cell r="D57391"/>
        </row>
        <row r="57392">
          <cell r="D57392"/>
        </row>
        <row r="57393">
          <cell r="D57393"/>
        </row>
        <row r="57394">
          <cell r="D57394"/>
        </row>
        <row r="57395">
          <cell r="D57395"/>
        </row>
        <row r="57396">
          <cell r="D57396"/>
        </row>
        <row r="57397">
          <cell r="D57397"/>
        </row>
        <row r="57398">
          <cell r="D57398"/>
        </row>
        <row r="57399">
          <cell r="D57399"/>
        </row>
        <row r="57400">
          <cell r="D57400"/>
        </row>
        <row r="57401">
          <cell r="D57401"/>
        </row>
        <row r="57402">
          <cell r="D57402"/>
        </row>
        <row r="57403">
          <cell r="D57403"/>
        </row>
        <row r="57404">
          <cell r="D57404"/>
        </row>
        <row r="57405">
          <cell r="D57405"/>
        </row>
        <row r="57406">
          <cell r="D57406"/>
        </row>
        <row r="57407">
          <cell r="D57407"/>
        </row>
        <row r="57408">
          <cell r="D57408"/>
        </row>
        <row r="57409">
          <cell r="D57409"/>
        </row>
        <row r="57410">
          <cell r="D57410"/>
        </row>
        <row r="57411">
          <cell r="D57411"/>
        </row>
        <row r="57412">
          <cell r="D57412"/>
        </row>
        <row r="57413">
          <cell r="D57413"/>
        </row>
        <row r="57414">
          <cell r="D57414"/>
        </row>
        <row r="57415">
          <cell r="D57415"/>
        </row>
        <row r="57416">
          <cell r="D57416"/>
        </row>
        <row r="57417">
          <cell r="D57417"/>
        </row>
        <row r="57418">
          <cell r="D57418"/>
        </row>
        <row r="57419">
          <cell r="D57419"/>
        </row>
        <row r="57420">
          <cell r="D57420"/>
        </row>
        <row r="57421">
          <cell r="D57421"/>
        </row>
        <row r="57422">
          <cell r="D57422"/>
        </row>
        <row r="57423">
          <cell r="D57423"/>
        </row>
        <row r="57424">
          <cell r="D57424"/>
        </row>
        <row r="57425">
          <cell r="D57425"/>
        </row>
        <row r="57426">
          <cell r="D57426"/>
        </row>
        <row r="57427">
          <cell r="D57427"/>
        </row>
        <row r="57428">
          <cell r="D57428"/>
        </row>
        <row r="57429">
          <cell r="D57429"/>
        </row>
        <row r="57430">
          <cell r="D57430"/>
        </row>
        <row r="57431">
          <cell r="D57431"/>
        </row>
        <row r="57432">
          <cell r="D57432"/>
        </row>
        <row r="57433">
          <cell r="D57433"/>
        </row>
        <row r="57434">
          <cell r="D57434"/>
        </row>
        <row r="57435">
          <cell r="D57435"/>
        </row>
        <row r="57436">
          <cell r="D57436"/>
        </row>
        <row r="57437">
          <cell r="D57437"/>
        </row>
        <row r="57438">
          <cell r="D57438"/>
        </row>
        <row r="57439">
          <cell r="D57439"/>
        </row>
        <row r="57440">
          <cell r="D57440"/>
        </row>
        <row r="57441">
          <cell r="D57441"/>
        </row>
        <row r="57442">
          <cell r="D57442"/>
        </row>
        <row r="57443">
          <cell r="D57443"/>
        </row>
        <row r="57444">
          <cell r="D57444"/>
        </row>
        <row r="57445">
          <cell r="D57445"/>
        </row>
        <row r="57446">
          <cell r="D57446"/>
        </row>
        <row r="57447">
          <cell r="D57447"/>
        </row>
        <row r="57448">
          <cell r="D57448"/>
        </row>
        <row r="57449">
          <cell r="D57449"/>
        </row>
        <row r="57450">
          <cell r="D57450"/>
        </row>
        <row r="57451">
          <cell r="D57451"/>
        </row>
        <row r="57452">
          <cell r="D57452"/>
        </row>
        <row r="57453">
          <cell r="D57453"/>
        </row>
        <row r="57454">
          <cell r="D57454"/>
        </row>
        <row r="57455">
          <cell r="D57455"/>
        </row>
        <row r="57456">
          <cell r="D57456"/>
        </row>
        <row r="57457">
          <cell r="D57457"/>
        </row>
        <row r="57458">
          <cell r="D57458"/>
        </row>
        <row r="57459">
          <cell r="D57459"/>
        </row>
        <row r="57460">
          <cell r="D57460"/>
        </row>
        <row r="57461">
          <cell r="D57461"/>
        </row>
        <row r="57462">
          <cell r="D57462"/>
        </row>
        <row r="57463">
          <cell r="D57463"/>
        </row>
        <row r="57464">
          <cell r="D57464"/>
        </row>
        <row r="57465">
          <cell r="D57465"/>
        </row>
        <row r="57466">
          <cell r="D57466"/>
        </row>
        <row r="57467">
          <cell r="D57467"/>
        </row>
        <row r="57468">
          <cell r="D57468"/>
        </row>
        <row r="57469">
          <cell r="D57469"/>
        </row>
        <row r="57470">
          <cell r="D57470"/>
        </row>
        <row r="57471">
          <cell r="D57471"/>
        </row>
        <row r="57472">
          <cell r="D57472"/>
        </row>
        <row r="57473">
          <cell r="D57473"/>
        </row>
        <row r="57474">
          <cell r="D57474"/>
        </row>
        <row r="57475">
          <cell r="D57475"/>
        </row>
        <row r="57476">
          <cell r="D57476"/>
        </row>
        <row r="57477">
          <cell r="D57477"/>
        </row>
        <row r="57478">
          <cell r="D57478"/>
        </row>
        <row r="57479">
          <cell r="D57479"/>
        </row>
        <row r="57480">
          <cell r="D57480"/>
        </row>
        <row r="57481">
          <cell r="D57481"/>
        </row>
        <row r="57482">
          <cell r="D57482"/>
        </row>
        <row r="57483">
          <cell r="D57483"/>
        </row>
        <row r="57484">
          <cell r="D57484"/>
        </row>
        <row r="57485">
          <cell r="D57485"/>
        </row>
        <row r="57486">
          <cell r="D57486"/>
        </row>
        <row r="57487">
          <cell r="D57487"/>
        </row>
        <row r="57488">
          <cell r="D57488"/>
        </row>
        <row r="57489">
          <cell r="D57489"/>
        </row>
        <row r="57490">
          <cell r="D57490"/>
        </row>
        <row r="57491">
          <cell r="D57491"/>
        </row>
        <row r="57492">
          <cell r="D57492"/>
        </row>
        <row r="57493">
          <cell r="D57493"/>
        </row>
        <row r="57494">
          <cell r="D57494"/>
        </row>
        <row r="57495">
          <cell r="D57495"/>
        </row>
        <row r="57496">
          <cell r="D57496"/>
        </row>
        <row r="57497">
          <cell r="D57497"/>
        </row>
        <row r="57498">
          <cell r="D57498"/>
        </row>
        <row r="57499">
          <cell r="D57499"/>
        </row>
        <row r="57500">
          <cell r="D57500"/>
        </row>
        <row r="57501">
          <cell r="D57501"/>
        </row>
        <row r="57502">
          <cell r="D57502"/>
        </row>
        <row r="57503">
          <cell r="D57503"/>
        </row>
        <row r="57504">
          <cell r="D57504"/>
        </row>
        <row r="57505">
          <cell r="D57505"/>
        </row>
        <row r="57506">
          <cell r="D57506"/>
        </row>
        <row r="57507">
          <cell r="D57507"/>
        </row>
        <row r="57508">
          <cell r="D57508"/>
        </row>
        <row r="57509">
          <cell r="D57509"/>
        </row>
        <row r="57510">
          <cell r="D57510"/>
        </row>
        <row r="57511">
          <cell r="D57511"/>
        </row>
        <row r="57512">
          <cell r="D57512"/>
        </row>
        <row r="57513">
          <cell r="D57513"/>
        </row>
        <row r="57514">
          <cell r="D57514"/>
        </row>
        <row r="57515">
          <cell r="D57515"/>
        </row>
        <row r="57516">
          <cell r="D57516"/>
        </row>
        <row r="57517">
          <cell r="D57517"/>
        </row>
        <row r="57518">
          <cell r="D57518"/>
        </row>
        <row r="57519">
          <cell r="D57519"/>
        </row>
        <row r="57520">
          <cell r="D57520"/>
        </row>
        <row r="57521">
          <cell r="D57521"/>
        </row>
        <row r="57522">
          <cell r="D57522"/>
        </row>
        <row r="57523">
          <cell r="D57523"/>
        </row>
        <row r="57524">
          <cell r="D57524"/>
        </row>
        <row r="57525">
          <cell r="D57525"/>
        </row>
        <row r="57526">
          <cell r="D57526"/>
        </row>
        <row r="57527">
          <cell r="D57527"/>
        </row>
        <row r="57528">
          <cell r="D57528"/>
        </row>
        <row r="57529">
          <cell r="D57529"/>
        </row>
        <row r="57530">
          <cell r="D57530"/>
        </row>
        <row r="57531">
          <cell r="D57531"/>
        </row>
        <row r="57532">
          <cell r="D57532"/>
        </row>
        <row r="57533">
          <cell r="D57533"/>
        </row>
        <row r="57534">
          <cell r="D57534"/>
        </row>
        <row r="57535">
          <cell r="D57535"/>
        </row>
        <row r="57536">
          <cell r="D57536"/>
        </row>
        <row r="57537">
          <cell r="D57537"/>
        </row>
        <row r="57538">
          <cell r="D57538"/>
        </row>
        <row r="57539">
          <cell r="D57539"/>
        </row>
        <row r="57540">
          <cell r="D57540"/>
        </row>
        <row r="57541">
          <cell r="D57541"/>
        </row>
        <row r="57542">
          <cell r="D57542"/>
        </row>
        <row r="57543">
          <cell r="D57543"/>
        </row>
        <row r="57544">
          <cell r="D57544"/>
        </row>
        <row r="57545">
          <cell r="D57545"/>
        </row>
        <row r="57546">
          <cell r="D57546"/>
        </row>
        <row r="57547">
          <cell r="D57547"/>
        </row>
        <row r="57548">
          <cell r="D57548"/>
        </row>
        <row r="57549">
          <cell r="D57549"/>
        </row>
        <row r="57550">
          <cell r="D57550"/>
        </row>
        <row r="57551">
          <cell r="D57551"/>
        </row>
        <row r="57552">
          <cell r="D57552"/>
        </row>
        <row r="57553">
          <cell r="D57553"/>
        </row>
        <row r="57554">
          <cell r="D57554"/>
        </row>
        <row r="57555">
          <cell r="D57555"/>
        </row>
        <row r="57556">
          <cell r="D57556"/>
        </row>
        <row r="57557">
          <cell r="D57557"/>
        </row>
        <row r="57558">
          <cell r="D57558"/>
        </row>
        <row r="57559">
          <cell r="D57559"/>
        </row>
        <row r="57560">
          <cell r="D57560"/>
        </row>
        <row r="57561">
          <cell r="D57561"/>
        </row>
        <row r="57562">
          <cell r="D57562"/>
        </row>
        <row r="57563">
          <cell r="D57563"/>
        </row>
        <row r="57564">
          <cell r="D57564"/>
        </row>
        <row r="57565">
          <cell r="D57565"/>
        </row>
        <row r="57566">
          <cell r="D57566"/>
        </row>
        <row r="57567">
          <cell r="D57567"/>
        </row>
        <row r="57568">
          <cell r="D57568"/>
        </row>
        <row r="57569">
          <cell r="D57569"/>
        </row>
        <row r="57570">
          <cell r="D57570"/>
        </row>
        <row r="57571">
          <cell r="D57571"/>
        </row>
        <row r="57572">
          <cell r="D57572"/>
        </row>
        <row r="57573">
          <cell r="D57573"/>
        </row>
        <row r="57574">
          <cell r="D57574"/>
        </row>
        <row r="57575">
          <cell r="D57575"/>
        </row>
        <row r="57576">
          <cell r="D57576"/>
        </row>
        <row r="57577">
          <cell r="D57577"/>
        </row>
        <row r="57578">
          <cell r="D57578"/>
        </row>
        <row r="57579">
          <cell r="D57579"/>
        </row>
        <row r="57580">
          <cell r="D57580"/>
        </row>
        <row r="57581">
          <cell r="D57581"/>
        </row>
        <row r="57582">
          <cell r="D57582"/>
        </row>
        <row r="57583">
          <cell r="D57583"/>
        </row>
        <row r="57584">
          <cell r="D57584"/>
        </row>
        <row r="57585">
          <cell r="D57585"/>
        </row>
        <row r="57586">
          <cell r="D57586"/>
        </row>
        <row r="57587">
          <cell r="D57587"/>
        </row>
        <row r="57588">
          <cell r="D57588"/>
        </row>
        <row r="57589">
          <cell r="D57589"/>
        </row>
        <row r="57590">
          <cell r="D57590"/>
        </row>
        <row r="57591">
          <cell r="D57591"/>
        </row>
        <row r="57592">
          <cell r="D57592"/>
        </row>
        <row r="57593">
          <cell r="D57593"/>
        </row>
        <row r="57594">
          <cell r="D57594"/>
        </row>
        <row r="57595">
          <cell r="D57595"/>
        </row>
        <row r="57596">
          <cell r="D57596"/>
        </row>
        <row r="57597">
          <cell r="D57597"/>
        </row>
        <row r="57598">
          <cell r="D57598"/>
        </row>
        <row r="57599">
          <cell r="D57599"/>
        </row>
        <row r="57600">
          <cell r="D57600"/>
        </row>
        <row r="57601">
          <cell r="D57601"/>
        </row>
        <row r="57602">
          <cell r="D57602"/>
        </row>
        <row r="57603">
          <cell r="D57603"/>
        </row>
        <row r="57604">
          <cell r="D57604"/>
        </row>
        <row r="57605">
          <cell r="D57605"/>
        </row>
        <row r="57606">
          <cell r="D57606"/>
        </row>
        <row r="57607">
          <cell r="D57607"/>
        </row>
        <row r="57608">
          <cell r="D57608"/>
        </row>
        <row r="57609">
          <cell r="D57609"/>
        </row>
        <row r="57610">
          <cell r="D57610"/>
        </row>
        <row r="57611">
          <cell r="D57611"/>
        </row>
        <row r="57612">
          <cell r="D57612"/>
        </row>
        <row r="57613">
          <cell r="D57613"/>
        </row>
        <row r="57614">
          <cell r="D57614"/>
        </row>
        <row r="57615">
          <cell r="D57615"/>
        </row>
        <row r="57616">
          <cell r="D57616"/>
        </row>
        <row r="57617">
          <cell r="D57617"/>
        </row>
        <row r="57618">
          <cell r="D57618"/>
        </row>
        <row r="57619">
          <cell r="D57619"/>
        </row>
        <row r="57620">
          <cell r="D57620"/>
        </row>
        <row r="57621">
          <cell r="D57621"/>
        </row>
        <row r="57622">
          <cell r="D57622"/>
        </row>
        <row r="57623">
          <cell r="D57623"/>
        </row>
        <row r="57624">
          <cell r="D57624"/>
        </row>
        <row r="57625">
          <cell r="D57625"/>
        </row>
        <row r="57626">
          <cell r="D57626"/>
        </row>
        <row r="57627">
          <cell r="D57627"/>
        </row>
        <row r="57628">
          <cell r="D57628"/>
        </row>
        <row r="57629">
          <cell r="D57629"/>
        </row>
        <row r="57630">
          <cell r="D57630"/>
        </row>
        <row r="57631">
          <cell r="D57631"/>
        </row>
        <row r="57632">
          <cell r="D57632"/>
        </row>
        <row r="57633">
          <cell r="D57633"/>
        </row>
        <row r="57634">
          <cell r="D57634"/>
        </row>
        <row r="57635">
          <cell r="D57635"/>
        </row>
        <row r="57636">
          <cell r="D57636"/>
        </row>
        <row r="57637">
          <cell r="D57637"/>
        </row>
        <row r="57638">
          <cell r="D57638"/>
        </row>
        <row r="57639">
          <cell r="D57639"/>
        </row>
        <row r="57640">
          <cell r="D57640"/>
        </row>
        <row r="57641">
          <cell r="D57641"/>
        </row>
        <row r="57642">
          <cell r="D57642"/>
        </row>
        <row r="57643">
          <cell r="D57643"/>
        </row>
        <row r="57644">
          <cell r="D57644"/>
        </row>
        <row r="57645">
          <cell r="D57645"/>
        </row>
        <row r="57646">
          <cell r="D57646"/>
        </row>
        <row r="57647">
          <cell r="D57647"/>
        </row>
        <row r="57648">
          <cell r="D57648"/>
        </row>
        <row r="57649">
          <cell r="D57649"/>
        </row>
        <row r="57650">
          <cell r="D57650"/>
        </row>
        <row r="57651">
          <cell r="D57651"/>
        </row>
        <row r="57652">
          <cell r="D57652"/>
        </row>
        <row r="57653">
          <cell r="D57653"/>
        </row>
        <row r="57654">
          <cell r="D57654"/>
        </row>
        <row r="57655">
          <cell r="D57655"/>
        </row>
        <row r="57656">
          <cell r="D57656"/>
        </row>
        <row r="57657">
          <cell r="D57657"/>
        </row>
        <row r="57658">
          <cell r="D57658"/>
        </row>
        <row r="57659">
          <cell r="D57659"/>
        </row>
        <row r="57660">
          <cell r="D57660"/>
        </row>
        <row r="57661">
          <cell r="D57661"/>
        </row>
        <row r="57662">
          <cell r="D57662"/>
        </row>
        <row r="57663">
          <cell r="D57663"/>
        </row>
        <row r="57664">
          <cell r="D57664"/>
        </row>
        <row r="57665">
          <cell r="D57665"/>
        </row>
        <row r="57666">
          <cell r="D57666"/>
        </row>
        <row r="57667">
          <cell r="D57667"/>
        </row>
        <row r="57668">
          <cell r="D57668"/>
        </row>
        <row r="57669">
          <cell r="D57669"/>
        </row>
        <row r="57670">
          <cell r="D57670"/>
        </row>
        <row r="57671">
          <cell r="D57671"/>
        </row>
        <row r="57672">
          <cell r="D57672"/>
        </row>
        <row r="57673">
          <cell r="D57673"/>
        </row>
        <row r="57674">
          <cell r="D57674"/>
        </row>
        <row r="57675">
          <cell r="D57675"/>
        </row>
        <row r="57676">
          <cell r="D57676"/>
        </row>
        <row r="57677">
          <cell r="D57677"/>
        </row>
        <row r="57678">
          <cell r="D57678"/>
        </row>
        <row r="57679">
          <cell r="D57679"/>
        </row>
        <row r="57680">
          <cell r="D57680"/>
        </row>
        <row r="57681">
          <cell r="D57681"/>
        </row>
        <row r="57682">
          <cell r="D57682"/>
        </row>
        <row r="57683">
          <cell r="D57683"/>
        </row>
        <row r="57684">
          <cell r="D57684"/>
        </row>
        <row r="57685">
          <cell r="D57685"/>
        </row>
        <row r="57686">
          <cell r="D57686"/>
        </row>
        <row r="57687">
          <cell r="D57687"/>
        </row>
        <row r="57688">
          <cell r="D57688"/>
        </row>
        <row r="57689">
          <cell r="D57689"/>
        </row>
        <row r="57690">
          <cell r="D57690"/>
        </row>
        <row r="57691">
          <cell r="D57691"/>
        </row>
        <row r="57692">
          <cell r="D57692"/>
        </row>
        <row r="57693">
          <cell r="D57693"/>
        </row>
        <row r="57694">
          <cell r="D57694"/>
        </row>
        <row r="57695">
          <cell r="D57695"/>
        </row>
        <row r="57696">
          <cell r="D57696"/>
        </row>
        <row r="57697">
          <cell r="D57697"/>
        </row>
        <row r="57698">
          <cell r="D57698"/>
        </row>
        <row r="57699">
          <cell r="D57699"/>
        </row>
        <row r="57700">
          <cell r="D57700"/>
        </row>
        <row r="57701">
          <cell r="D57701"/>
        </row>
        <row r="57702">
          <cell r="D57702"/>
        </row>
        <row r="57703">
          <cell r="D57703"/>
        </row>
        <row r="57704">
          <cell r="D57704"/>
        </row>
        <row r="57705">
          <cell r="D57705"/>
        </row>
        <row r="57706">
          <cell r="D57706"/>
        </row>
        <row r="57707">
          <cell r="D57707"/>
        </row>
        <row r="57708">
          <cell r="D57708"/>
        </row>
        <row r="57709">
          <cell r="D57709"/>
        </row>
        <row r="57710">
          <cell r="D57710"/>
        </row>
        <row r="57711">
          <cell r="D57711"/>
        </row>
        <row r="57712">
          <cell r="D57712"/>
        </row>
        <row r="57713">
          <cell r="D57713"/>
        </row>
        <row r="57714">
          <cell r="D57714"/>
        </row>
        <row r="57715">
          <cell r="D57715"/>
        </row>
        <row r="57716">
          <cell r="D57716"/>
        </row>
        <row r="57717">
          <cell r="D57717"/>
        </row>
        <row r="57718">
          <cell r="D57718"/>
        </row>
        <row r="57719">
          <cell r="D57719"/>
        </row>
        <row r="57720">
          <cell r="D57720"/>
        </row>
        <row r="57721">
          <cell r="D57721"/>
        </row>
        <row r="57722">
          <cell r="D57722"/>
        </row>
        <row r="57723">
          <cell r="D57723"/>
        </row>
        <row r="57724">
          <cell r="D57724"/>
        </row>
        <row r="57725">
          <cell r="D57725"/>
        </row>
        <row r="57726">
          <cell r="D57726"/>
        </row>
        <row r="57727">
          <cell r="D57727"/>
        </row>
        <row r="57728">
          <cell r="D57728"/>
        </row>
        <row r="57729">
          <cell r="D57729"/>
        </row>
        <row r="57730">
          <cell r="D57730"/>
        </row>
        <row r="57731">
          <cell r="D57731"/>
        </row>
        <row r="57732">
          <cell r="D57732"/>
        </row>
        <row r="57733">
          <cell r="D57733"/>
        </row>
        <row r="57734">
          <cell r="D57734"/>
        </row>
        <row r="57735">
          <cell r="D57735"/>
        </row>
        <row r="57736">
          <cell r="D57736"/>
        </row>
        <row r="57737">
          <cell r="D57737"/>
        </row>
        <row r="57738">
          <cell r="D57738"/>
        </row>
        <row r="57739">
          <cell r="D57739"/>
        </row>
        <row r="57740">
          <cell r="D57740"/>
        </row>
        <row r="57741">
          <cell r="D57741"/>
        </row>
        <row r="57742">
          <cell r="D57742"/>
        </row>
        <row r="57743">
          <cell r="D57743"/>
        </row>
        <row r="57744">
          <cell r="D57744"/>
        </row>
        <row r="57745">
          <cell r="D57745"/>
        </row>
        <row r="57746">
          <cell r="D57746"/>
        </row>
        <row r="57747">
          <cell r="D57747"/>
        </row>
        <row r="57748">
          <cell r="D57748"/>
        </row>
        <row r="57749">
          <cell r="D57749"/>
        </row>
        <row r="57750">
          <cell r="D57750"/>
        </row>
        <row r="57751">
          <cell r="D57751"/>
        </row>
        <row r="57752">
          <cell r="D57752"/>
        </row>
        <row r="57753">
          <cell r="D57753"/>
        </row>
        <row r="57754">
          <cell r="D57754"/>
        </row>
        <row r="57755">
          <cell r="D57755"/>
        </row>
        <row r="57756">
          <cell r="D57756"/>
        </row>
        <row r="57757">
          <cell r="D57757"/>
        </row>
        <row r="57758">
          <cell r="D57758"/>
        </row>
        <row r="57759">
          <cell r="D57759"/>
        </row>
        <row r="57760">
          <cell r="D57760"/>
        </row>
        <row r="57761">
          <cell r="D57761"/>
        </row>
        <row r="57762">
          <cell r="D57762"/>
        </row>
        <row r="57763">
          <cell r="D57763"/>
        </row>
        <row r="57764">
          <cell r="D57764"/>
        </row>
        <row r="57765">
          <cell r="D57765"/>
        </row>
        <row r="57766">
          <cell r="D57766"/>
        </row>
        <row r="57767">
          <cell r="D57767"/>
        </row>
        <row r="57768">
          <cell r="D57768"/>
        </row>
        <row r="57769">
          <cell r="D57769"/>
        </row>
        <row r="57770">
          <cell r="D57770"/>
        </row>
        <row r="57771">
          <cell r="D57771"/>
        </row>
        <row r="57772">
          <cell r="D57772"/>
        </row>
        <row r="57773">
          <cell r="D57773"/>
        </row>
        <row r="57774">
          <cell r="D57774"/>
        </row>
        <row r="57775">
          <cell r="D57775"/>
        </row>
        <row r="57776">
          <cell r="D57776"/>
        </row>
        <row r="57777">
          <cell r="D57777"/>
        </row>
        <row r="57778">
          <cell r="D57778"/>
        </row>
        <row r="57779">
          <cell r="D57779"/>
        </row>
        <row r="57780">
          <cell r="D57780"/>
        </row>
        <row r="57781">
          <cell r="D57781"/>
        </row>
        <row r="57782">
          <cell r="D57782"/>
        </row>
        <row r="57783">
          <cell r="D57783"/>
        </row>
        <row r="57784">
          <cell r="D57784"/>
        </row>
        <row r="57785">
          <cell r="D57785"/>
        </row>
        <row r="57786">
          <cell r="D57786"/>
        </row>
        <row r="57787">
          <cell r="D57787"/>
        </row>
        <row r="57788">
          <cell r="D57788"/>
        </row>
        <row r="57789">
          <cell r="D57789"/>
        </row>
        <row r="57790">
          <cell r="D57790"/>
        </row>
        <row r="57791">
          <cell r="D57791"/>
        </row>
        <row r="57792">
          <cell r="D57792"/>
        </row>
        <row r="57793">
          <cell r="D57793"/>
        </row>
        <row r="57794">
          <cell r="D57794"/>
        </row>
        <row r="57795">
          <cell r="D57795"/>
        </row>
        <row r="57796">
          <cell r="D57796"/>
        </row>
        <row r="57797">
          <cell r="D57797"/>
        </row>
        <row r="57798">
          <cell r="D57798"/>
        </row>
        <row r="57799">
          <cell r="D57799"/>
        </row>
        <row r="57800">
          <cell r="D57800"/>
        </row>
        <row r="57801">
          <cell r="D57801"/>
        </row>
        <row r="57802">
          <cell r="D57802"/>
        </row>
        <row r="57803">
          <cell r="D57803"/>
        </row>
        <row r="57804">
          <cell r="D57804"/>
        </row>
        <row r="57805">
          <cell r="D57805"/>
        </row>
        <row r="57806">
          <cell r="D57806"/>
        </row>
        <row r="57807">
          <cell r="D57807"/>
        </row>
        <row r="57808">
          <cell r="D57808"/>
        </row>
        <row r="57809">
          <cell r="D57809"/>
        </row>
        <row r="57810">
          <cell r="D57810"/>
        </row>
        <row r="57811">
          <cell r="D57811"/>
        </row>
        <row r="57812">
          <cell r="D57812"/>
        </row>
        <row r="57813">
          <cell r="D57813"/>
        </row>
        <row r="57814">
          <cell r="D57814"/>
        </row>
        <row r="57815">
          <cell r="D57815"/>
        </row>
        <row r="57816">
          <cell r="D57816"/>
        </row>
        <row r="57817">
          <cell r="D57817"/>
        </row>
        <row r="57818">
          <cell r="D57818"/>
        </row>
        <row r="57819">
          <cell r="D57819"/>
        </row>
        <row r="57820">
          <cell r="D57820"/>
        </row>
        <row r="57821">
          <cell r="D57821"/>
        </row>
        <row r="57822">
          <cell r="D57822"/>
        </row>
        <row r="57823">
          <cell r="D57823"/>
        </row>
        <row r="57824">
          <cell r="D57824"/>
        </row>
        <row r="57825">
          <cell r="D57825"/>
        </row>
        <row r="57826">
          <cell r="D57826"/>
        </row>
        <row r="57827">
          <cell r="D57827"/>
        </row>
        <row r="57828">
          <cell r="D57828"/>
        </row>
        <row r="57829">
          <cell r="D57829"/>
        </row>
        <row r="57830">
          <cell r="D57830"/>
        </row>
        <row r="57831">
          <cell r="D57831"/>
        </row>
        <row r="57832">
          <cell r="D57832"/>
        </row>
        <row r="57833">
          <cell r="D57833"/>
        </row>
        <row r="57834">
          <cell r="D57834"/>
        </row>
        <row r="57835">
          <cell r="D57835"/>
        </row>
        <row r="57836">
          <cell r="D57836"/>
        </row>
        <row r="57837">
          <cell r="D57837"/>
        </row>
        <row r="57838">
          <cell r="D57838"/>
        </row>
        <row r="57839">
          <cell r="D57839"/>
        </row>
        <row r="57840">
          <cell r="D57840"/>
        </row>
        <row r="57841">
          <cell r="D57841"/>
        </row>
        <row r="57842">
          <cell r="D57842"/>
        </row>
        <row r="57843">
          <cell r="D57843"/>
        </row>
        <row r="57844">
          <cell r="D57844"/>
        </row>
        <row r="57845">
          <cell r="D57845"/>
        </row>
        <row r="57846">
          <cell r="D57846"/>
        </row>
        <row r="57847">
          <cell r="D57847"/>
        </row>
        <row r="57848">
          <cell r="D57848"/>
        </row>
        <row r="57849">
          <cell r="D57849"/>
        </row>
        <row r="57850">
          <cell r="D57850"/>
        </row>
        <row r="57851">
          <cell r="D57851"/>
        </row>
        <row r="57852">
          <cell r="D57852"/>
        </row>
        <row r="57853">
          <cell r="D57853"/>
        </row>
        <row r="57854">
          <cell r="D57854"/>
        </row>
        <row r="57855">
          <cell r="D57855"/>
        </row>
        <row r="57856">
          <cell r="D57856"/>
        </row>
        <row r="57857">
          <cell r="D57857"/>
        </row>
        <row r="57858">
          <cell r="D57858"/>
        </row>
        <row r="57859">
          <cell r="D57859"/>
        </row>
        <row r="57860">
          <cell r="D57860"/>
        </row>
        <row r="57861">
          <cell r="D57861"/>
        </row>
        <row r="57862">
          <cell r="D57862"/>
        </row>
        <row r="57863">
          <cell r="D57863"/>
        </row>
        <row r="57864">
          <cell r="D57864"/>
        </row>
        <row r="57865">
          <cell r="D57865"/>
        </row>
        <row r="57866">
          <cell r="D57866"/>
        </row>
        <row r="57867">
          <cell r="D57867"/>
        </row>
        <row r="57868">
          <cell r="D57868"/>
        </row>
        <row r="57869">
          <cell r="D57869"/>
        </row>
        <row r="57870">
          <cell r="D57870"/>
        </row>
        <row r="57871">
          <cell r="D57871"/>
        </row>
        <row r="57872">
          <cell r="D57872"/>
        </row>
        <row r="57873">
          <cell r="D57873"/>
        </row>
        <row r="57874">
          <cell r="D57874"/>
        </row>
        <row r="57875">
          <cell r="D57875"/>
        </row>
        <row r="57876">
          <cell r="D57876"/>
        </row>
        <row r="57877">
          <cell r="D57877"/>
        </row>
        <row r="57878">
          <cell r="D57878"/>
        </row>
        <row r="57879">
          <cell r="D57879"/>
        </row>
        <row r="57880">
          <cell r="D57880"/>
        </row>
        <row r="57881">
          <cell r="D57881"/>
        </row>
        <row r="57882">
          <cell r="D57882"/>
        </row>
        <row r="57883">
          <cell r="D57883"/>
        </row>
        <row r="57884">
          <cell r="D57884"/>
        </row>
        <row r="57885">
          <cell r="D57885"/>
        </row>
        <row r="57886">
          <cell r="D57886"/>
        </row>
        <row r="57887">
          <cell r="D57887"/>
        </row>
        <row r="57888">
          <cell r="D57888"/>
        </row>
        <row r="57889">
          <cell r="D57889"/>
        </row>
        <row r="57890">
          <cell r="D57890"/>
        </row>
        <row r="57891">
          <cell r="D57891"/>
        </row>
        <row r="57892">
          <cell r="D57892"/>
        </row>
        <row r="57893">
          <cell r="D57893"/>
        </row>
        <row r="57894">
          <cell r="D57894"/>
        </row>
        <row r="57895">
          <cell r="D57895"/>
        </row>
        <row r="57896">
          <cell r="D57896"/>
        </row>
        <row r="57897">
          <cell r="D57897"/>
        </row>
        <row r="57898">
          <cell r="D57898"/>
        </row>
        <row r="57899">
          <cell r="D57899"/>
        </row>
        <row r="57900">
          <cell r="D57900"/>
        </row>
        <row r="57901">
          <cell r="D57901"/>
        </row>
        <row r="57902">
          <cell r="D57902"/>
        </row>
        <row r="57903">
          <cell r="D57903"/>
        </row>
        <row r="57904">
          <cell r="D57904"/>
        </row>
        <row r="57905">
          <cell r="D57905"/>
        </row>
        <row r="57906">
          <cell r="D57906"/>
        </row>
        <row r="57907">
          <cell r="D57907"/>
        </row>
        <row r="57908">
          <cell r="D57908"/>
        </row>
        <row r="57909">
          <cell r="D57909"/>
        </row>
        <row r="57910">
          <cell r="D57910"/>
        </row>
        <row r="57911">
          <cell r="D57911"/>
        </row>
        <row r="57912">
          <cell r="D57912"/>
        </row>
        <row r="57913">
          <cell r="D57913"/>
        </row>
        <row r="57914">
          <cell r="D57914"/>
        </row>
        <row r="57915">
          <cell r="D57915"/>
        </row>
        <row r="57916">
          <cell r="D57916"/>
        </row>
        <row r="57917">
          <cell r="D57917"/>
        </row>
        <row r="57918">
          <cell r="D57918"/>
        </row>
        <row r="57919">
          <cell r="D57919"/>
        </row>
        <row r="57920">
          <cell r="D57920"/>
        </row>
        <row r="57921">
          <cell r="D57921"/>
        </row>
        <row r="57922">
          <cell r="D57922"/>
        </row>
        <row r="57923">
          <cell r="D57923"/>
        </row>
        <row r="57924">
          <cell r="D57924"/>
        </row>
        <row r="57925">
          <cell r="D57925"/>
        </row>
        <row r="57926">
          <cell r="D57926"/>
        </row>
        <row r="57927">
          <cell r="D57927"/>
        </row>
        <row r="57928">
          <cell r="D57928"/>
        </row>
        <row r="57929">
          <cell r="D57929"/>
        </row>
        <row r="57930">
          <cell r="D57930"/>
        </row>
        <row r="57931">
          <cell r="D57931"/>
        </row>
        <row r="57932">
          <cell r="D57932"/>
        </row>
        <row r="57933">
          <cell r="D57933"/>
        </row>
        <row r="57934">
          <cell r="D57934"/>
        </row>
        <row r="57935">
          <cell r="D57935"/>
        </row>
        <row r="57936">
          <cell r="D57936"/>
        </row>
        <row r="57937">
          <cell r="D57937"/>
        </row>
        <row r="57938">
          <cell r="D57938"/>
        </row>
        <row r="57939">
          <cell r="D57939"/>
        </row>
        <row r="57940">
          <cell r="D57940"/>
        </row>
        <row r="57941">
          <cell r="D57941"/>
        </row>
        <row r="57942">
          <cell r="D57942"/>
        </row>
        <row r="57943">
          <cell r="D57943"/>
        </row>
        <row r="57944">
          <cell r="D57944"/>
        </row>
        <row r="57945">
          <cell r="D57945"/>
        </row>
        <row r="57946">
          <cell r="D57946"/>
        </row>
        <row r="57947">
          <cell r="D57947"/>
        </row>
        <row r="57948">
          <cell r="D57948"/>
        </row>
        <row r="57949">
          <cell r="D57949"/>
        </row>
        <row r="57950">
          <cell r="D57950"/>
        </row>
        <row r="57951">
          <cell r="D57951"/>
        </row>
        <row r="57952">
          <cell r="D57952"/>
        </row>
        <row r="57953">
          <cell r="D57953"/>
        </row>
        <row r="57954">
          <cell r="D57954"/>
        </row>
        <row r="57955">
          <cell r="D57955"/>
        </row>
        <row r="57956">
          <cell r="D57956"/>
        </row>
        <row r="57957">
          <cell r="D57957"/>
        </row>
        <row r="57958">
          <cell r="D57958"/>
        </row>
        <row r="57959">
          <cell r="D57959"/>
        </row>
        <row r="57960">
          <cell r="D57960"/>
        </row>
        <row r="57961">
          <cell r="D57961"/>
        </row>
        <row r="57962">
          <cell r="D57962"/>
        </row>
        <row r="57963">
          <cell r="D57963"/>
        </row>
        <row r="57964">
          <cell r="D57964"/>
        </row>
        <row r="57965">
          <cell r="D57965"/>
        </row>
        <row r="57966">
          <cell r="D57966"/>
        </row>
        <row r="57967">
          <cell r="D57967"/>
        </row>
        <row r="57968">
          <cell r="D57968"/>
        </row>
        <row r="57969">
          <cell r="D57969"/>
        </row>
        <row r="57970">
          <cell r="D57970"/>
        </row>
        <row r="57971">
          <cell r="D57971"/>
        </row>
        <row r="57972">
          <cell r="D57972"/>
        </row>
        <row r="57973">
          <cell r="D57973"/>
        </row>
        <row r="57974">
          <cell r="D57974"/>
        </row>
        <row r="57975">
          <cell r="D57975"/>
        </row>
        <row r="57976">
          <cell r="D57976"/>
        </row>
        <row r="57977">
          <cell r="D57977"/>
        </row>
        <row r="57978">
          <cell r="D57978"/>
        </row>
        <row r="57979">
          <cell r="D57979"/>
        </row>
        <row r="57980">
          <cell r="D57980"/>
        </row>
        <row r="57981">
          <cell r="D57981"/>
        </row>
        <row r="57982">
          <cell r="D57982"/>
        </row>
        <row r="57983">
          <cell r="D57983"/>
        </row>
        <row r="57984">
          <cell r="D57984"/>
        </row>
        <row r="57985">
          <cell r="D57985"/>
        </row>
        <row r="57986">
          <cell r="D57986"/>
        </row>
        <row r="57987">
          <cell r="D57987"/>
        </row>
        <row r="57988">
          <cell r="D57988"/>
        </row>
        <row r="57989">
          <cell r="D57989"/>
        </row>
        <row r="57990">
          <cell r="D57990"/>
        </row>
        <row r="57991">
          <cell r="D57991"/>
        </row>
        <row r="57992">
          <cell r="D57992"/>
        </row>
        <row r="57993">
          <cell r="D57993"/>
        </row>
        <row r="57994">
          <cell r="D57994"/>
        </row>
        <row r="57995">
          <cell r="D57995"/>
        </row>
        <row r="57996">
          <cell r="D57996"/>
        </row>
        <row r="57997">
          <cell r="D57997"/>
        </row>
        <row r="57998">
          <cell r="D57998"/>
        </row>
        <row r="57999">
          <cell r="D57999"/>
        </row>
        <row r="58000">
          <cell r="D58000"/>
        </row>
        <row r="58001">
          <cell r="D58001"/>
        </row>
        <row r="58002">
          <cell r="D58002"/>
        </row>
        <row r="58003">
          <cell r="D58003"/>
        </row>
        <row r="58004">
          <cell r="D58004"/>
        </row>
        <row r="58005">
          <cell r="D58005"/>
        </row>
        <row r="58006">
          <cell r="D58006"/>
        </row>
        <row r="58007">
          <cell r="D58007"/>
        </row>
        <row r="58008">
          <cell r="D58008"/>
        </row>
        <row r="58009">
          <cell r="D58009"/>
        </row>
        <row r="58010">
          <cell r="D58010"/>
        </row>
        <row r="58011">
          <cell r="D58011"/>
        </row>
        <row r="58012">
          <cell r="D58012"/>
        </row>
        <row r="58013">
          <cell r="D58013"/>
        </row>
        <row r="58014">
          <cell r="D58014"/>
        </row>
        <row r="58015">
          <cell r="D58015"/>
        </row>
        <row r="58016">
          <cell r="D58016"/>
        </row>
        <row r="58017">
          <cell r="D58017"/>
        </row>
        <row r="58018">
          <cell r="D58018"/>
        </row>
        <row r="58019">
          <cell r="D58019"/>
        </row>
        <row r="58020">
          <cell r="D58020"/>
        </row>
        <row r="58021">
          <cell r="D58021"/>
        </row>
        <row r="58022">
          <cell r="D58022"/>
        </row>
        <row r="58023">
          <cell r="D58023"/>
        </row>
        <row r="58024">
          <cell r="D58024"/>
        </row>
        <row r="58025">
          <cell r="D58025"/>
        </row>
        <row r="58026">
          <cell r="D58026"/>
        </row>
        <row r="58027">
          <cell r="D58027"/>
        </row>
        <row r="58028">
          <cell r="D58028"/>
        </row>
        <row r="58029">
          <cell r="D58029"/>
        </row>
        <row r="58030">
          <cell r="D58030"/>
        </row>
        <row r="58031">
          <cell r="D58031"/>
        </row>
        <row r="58032">
          <cell r="D58032"/>
        </row>
        <row r="58033">
          <cell r="D58033"/>
        </row>
        <row r="58034">
          <cell r="D58034"/>
        </row>
        <row r="58035">
          <cell r="D58035"/>
        </row>
        <row r="58036">
          <cell r="D58036"/>
        </row>
        <row r="58037">
          <cell r="D58037"/>
        </row>
        <row r="58038">
          <cell r="D58038"/>
        </row>
        <row r="58039">
          <cell r="D58039"/>
        </row>
        <row r="58040">
          <cell r="D58040"/>
        </row>
        <row r="58041">
          <cell r="D58041"/>
        </row>
        <row r="58042">
          <cell r="D58042"/>
        </row>
        <row r="58043">
          <cell r="D58043"/>
        </row>
        <row r="58044">
          <cell r="D58044"/>
        </row>
        <row r="58045">
          <cell r="D58045"/>
        </row>
        <row r="58046">
          <cell r="D58046"/>
        </row>
        <row r="58047">
          <cell r="D58047"/>
        </row>
        <row r="58048">
          <cell r="D58048"/>
        </row>
        <row r="58049">
          <cell r="D58049"/>
        </row>
        <row r="58050">
          <cell r="D58050"/>
        </row>
        <row r="58051">
          <cell r="D58051"/>
        </row>
        <row r="58052">
          <cell r="D58052"/>
        </row>
        <row r="58053">
          <cell r="D58053"/>
        </row>
        <row r="58054">
          <cell r="D58054"/>
        </row>
        <row r="58055">
          <cell r="D58055"/>
        </row>
        <row r="58056">
          <cell r="D58056"/>
        </row>
        <row r="58057">
          <cell r="D58057"/>
        </row>
        <row r="58058">
          <cell r="D58058"/>
        </row>
        <row r="58059">
          <cell r="D58059"/>
        </row>
        <row r="58060">
          <cell r="D58060"/>
        </row>
        <row r="58061">
          <cell r="D58061"/>
        </row>
        <row r="58062">
          <cell r="D58062"/>
        </row>
        <row r="58063">
          <cell r="D58063"/>
        </row>
        <row r="58064">
          <cell r="D58064"/>
        </row>
        <row r="58065">
          <cell r="D58065"/>
        </row>
        <row r="58066">
          <cell r="D58066"/>
        </row>
        <row r="58067">
          <cell r="D58067"/>
        </row>
        <row r="58068">
          <cell r="D58068"/>
        </row>
        <row r="58069">
          <cell r="D58069"/>
        </row>
        <row r="58070">
          <cell r="D58070"/>
        </row>
        <row r="58071">
          <cell r="D58071"/>
        </row>
        <row r="58072">
          <cell r="D58072"/>
        </row>
        <row r="58073">
          <cell r="D58073"/>
        </row>
        <row r="58074">
          <cell r="D58074"/>
        </row>
        <row r="58075">
          <cell r="D58075"/>
        </row>
        <row r="58076">
          <cell r="D58076"/>
        </row>
        <row r="58077">
          <cell r="D58077"/>
        </row>
        <row r="58078">
          <cell r="D58078"/>
        </row>
        <row r="58079">
          <cell r="D58079"/>
        </row>
        <row r="58080">
          <cell r="D58080"/>
        </row>
        <row r="58081">
          <cell r="D58081"/>
        </row>
        <row r="58082">
          <cell r="D58082"/>
        </row>
        <row r="58083">
          <cell r="D58083"/>
        </row>
        <row r="58084">
          <cell r="D58084"/>
        </row>
        <row r="58085">
          <cell r="D58085"/>
        </row>
        <row r="58086">
          <cell r="D58086"/>
        </row>
        <row r="58087">
          <cell r="D58087"/>
        </row>
        <row r="58088">
          <cell r="D58088"/>
        </row>
        <row r="58089">
          <cell r="D58089"/>
        </row>
        <row r="58090">
          <cell r="D58090"/>
        </row>
        <row r="58091">
          <cell r="D58091"/>
        </row>
        <row r="58092">
          <cell r="D58092"/>
        </row>
        <row r="58093">
          <cell r="D58093"/>
        </row>
        <row r="58094">
          <cell r="D58094"/>
        </row>
        <row r="58095">
          <cell r="D58095"/>
        </row>
        <row r="58096">
          <cell r="D58096"/>
        </row>
        <row r="58097">
          <cell r="D58097"/>
        </row>
        <row r="58098">
          <cell r="D58098"/>
        </row>
        <row r="58099">
          <cell r="D58099"/>
        </row>
        <row r="58100">
          <cell r="D58100"/>
        </row>
        <row r="58101">
          <cell r="D58101"/>
        </row>
        <row r="58102">
          <cell r="D58102"/>
        </row>
        <row r="58103">
          <cell r="D58103"/>
        </row>
        <row r="58104">
          <cell r="D58104"/>
        </row>
        <row r="58105">
          <cell r="D58105"/>
        </row>
        <row r="58106">
          <cell r="D58106"/>
        </row>
        <row r="58107">
          <cell r="D58107"/>
        </row>
        <row r="58108">
          <cell r="D58108"/>
        </row>
        <row r="58109">
          <cell r="D58109"/>
        </row>
        <row r="58110">
          <cell r="D58110"/>
        </row>
        <row r="58111">
          <cell r="D58111"/>
        </row>
        <row r="58112">
          <cell r="D58112"/>
        </row>
        <row r="58113">
          <cell r="D58113"/>
        </row>
        <row r="58114">
          <cell r="D58114"/>
        </row>
        <row r="58115">
          <cell r="D58115"/>
        </row>
        <row r="58116">
          <cell r="D58116"/>
        </row>
        <row r="58117">
          <cell r="D58117"/>
        </row>
        <row r="58118">
          <cell r="D58118"/>
        </row>
        <row r="58119">
          <cell r="D58119"/>
        </row>
        <row r="58120">
          <cell r="D58120"/>
        </row>
        <row r="58121">
          <cell r="D58121"/>
        </row>
        <row r="58122">
          <cell r="D58122"/>
        </row>
        <row r="58123">
          <cell r="D58123"/>
        </row>
        <row r="58124">
          <cell r="D58124"/>
        </row>
        <row r="58125">
          <cell r="D58125"/>
        </row>
        <row r="58126">
          <cell r="D58126"/>
        </row>
        <row r="58127">
          <cell r="D58127"/>
        </row>
        <row r="58128">
          <cell r="D58128"/>
        </row>
        <row r="58129">
          <cell r="D58129"/>
        </row>
        <row r="58130">
          <cell r="D58130"/>
        </row>
        <row r="58131">
          <cell r="D58131"/>
        </row>
        <row r="58132">
          <cell r="D58132"/>
        </row>
        <row r="58133">
          <cell r="D58133"/>
        </row>
        <row r="58134">
          <cell r="D58134"/>
        </row>
        <row r="58135">
          <cell r="D58135"/>
        </row>
        <row r="58136">
          <cell r="D58136"/>
        </row>
        <row r="58137">
          <cell r="D58137"/>
        </row>
        <row r="58138">
          <cell r="D58138"/>
        </row>
        <row r="58139">
          <cell r="D58139"/>
        </row>
        <row r="58140">
          <cell r="D58140"/>
        </row>
        <row r="58141">
          <cell r="D58141"/>
        </row>
        <row r="58142">
          <cell r="D58142"/>
        </row>
        <row r="58143">
          <cell r="D58143"/>
        </row>
        <row r="58144">
          <cell r="D58144"/>
        </row>
        <row r="58145">
          <cell r="D58145"/>
        </row>
        <row r="58146">
          <cell r="D58146"/>
        </row>
        <row r="58147">
          <cell r="D58147"/>
        </row>
        <row r="58148">
          <cell r="D58148"/>
        </row>
        <row r="58149">
          <cell r="D58149"/>
        </row>
        <row r="58150">
          <cell r="D58150"/>
        </row>
        <row r="58151">
          <cell r="D58151"/>
        </row>
        <row r="58152">
          <cell r="D58152"/>
        </row>
        <row r="58153">
          <cell r="D58153"/>
        </row>
        <row r="58154">
          <cell r="D58154"/>
        </row>
        <row r="58155">
          <cell r="D58155"/>
        </row>
        <row r="58156">
          <cell r="D58156"/>
        </row>
        <row r="58157">
          <cell r="D58157"/>
        </row>
        <row r="58158">
          <cell r="D58158"/>
        </row>
        <row r="58159">
          <cell r="D58159"/>
        </row>
        <row r="58160">
          <cell r="D58160"/>
        </row>
        <row r="58161">
          <cell r="D58161"/>
        </row>
        <row r="58162">
          <cell r="D58162"/>
        </row>
        <row r="58163">
          <cell r="D58163"/>
        </row>
        <row r="58164">
          <cell r="D58164"/>
        </row>
        <row r="58165">
          <cell r="D58165"/>
        </row>
        <row r="58166">
          <cell r="D58166"/>
        </row>
        <row r="58167">
          <cell r="D58167"/>
        </row>
        <row r="58168">
          <cell r="D58168"/>
        </row>
        <row r="58169">
          <cell r="D58169"/>
        </row>
        <row r="58170">
          <cell r="D58170"/>
        </row>
        <row r="58171">
          <cell r="D58171"/>
        </row>
        <row r="58172">
          <cell r="D58172"/>
        </row>
        <row r="58173">
          <cell r="D58173"/>
        </row>
        <row r="58174">
          <cell r="D58174"/>
        </row>
        <row r="58175">
          <cell r="D58175"/>
        </row>
        <row r="58176">
          <cell r="D58176"/>
        </row>
        <row r="58177">
          <cell r="D58177"/>
        </row>
        <row r="58178">
          <cell r="D58178"/>
        </row>
        <row r="58179">
          <cell r="D58179"/>
        </row>
        <row r="58180">
          <cell r="D58180"/>
        </row>
        <row r="58181">
          <cell r="D58181"/>
        </row>
        <row r="58182">
          <cell r="D58182"/>
        </row>
        <row r="58183">
          <cell r="D58183"/>
        </row>
        <row r="58184">
          <cell r="D58184"/>
        </row>
        <row r="58185">
          <cell r="D58185"/>
        </row>
        <row r="58186">
          <cell r="D58186"/>
        </row>
        <row r="58187">
          <cell r="D58187"/>
        </row>
        <row r="58188">
          <cell r="D58188"/>
        </row>
        <row r="58189">
          <cell r="D58189"/>
        </row>
        <row r="58190">
          <cell r="D58190"/>
        </row>
        <row r="58191">
          <cell r="D58191"/>
        </row>
        <row r="58192">
          <cell r="D58192"/>
        </row>
        <row r="58193">
          <cell r="D58193"/>
        </row>
        <row r="58194">
          <cell r="D58194"/>
        </row>
        <row r="58195">
          <cell r="D58195"/>
        </row>
        <row r="58196">
          <cell r="D58196"/>
        </row>
        <row r="58197">
          <cell r="D58197"/>
        </row>
        <row r="58198">
          <cell r="D58198"/>
        </row>
        <row r="58199">
          <cell r="D58199"/>
        </row>
        <row r="58200">
          <cell r="D58200"/>
        </row>
        <row r="58201">
          <cell r="D58201"/>
        </row>
        <row r="58202">
          <cell r="D58202"/>
        </row>
        <row r="58203">
          <cell r="D58203"/>
        </row>
        <row r="58204">
          <cell r="D58204"/>
        </row>
        <row r="58205">
          <cell r="D58205"/>
        </row>
        <row r="58206">
          <cell r="D58206"/>
        </row>
        <row r="58207">
          <cell r="D58207"/>
        </row>
        <row r="58208">
          <cell r="D58208"/>
        </row>
        <row r="58209">
          <cell r="D58209"/>
        </row>
        <row r="58210">
          <cell r="D58210"/>
        </row>
        <row r="58211">
          <cell r="D58211"/>
        </row>
        <row r="58212">
          <cell r="D58212"/>
        </row>
        <row r="58213">
          <cell r="D58213"/>
        </row>
        <row r="58214">
          <cell r="D58214"/>
        </row>
        <row r="58215">
          <cell r="D58215"/>
        </row>
        <row r="58216">
          <cell r="D58216"/>
        </row>
        <row r="58217">
          <cell r="D58217"/>
        </row>
        <row r="58218">
          <cell r="D58218"/>
        </row>
        <row r="58219">
          <cell r="D58219"/>
        </row>
        <row r="58220">
          <cell r="D58220"/>
        </row>
        <row r="58221">
          <cell r="D58221"/>
        </row>
        <row r="58222">
          <cell r="D58222"/>
        </row>
        <row r="58223">
          <cell r="D58223"/>
        </row>
        <row r="58224">
          <cell r="D58224"/>
        </row>
        <row r="58225">
          <cell r="D58225"/>
        </row>
        <row r="58226">
          <cell r="D58226"/>
        </row>
        <row r="58227">
          <cell r="D58227"/>
        </row>
        <row r="58228">
          <cell r="D58228"/>
        </row>
        <row r="58229">
          <cell r="D58229"/>
        </row>
        <row r="58230">
          <cell r="D58230"/>
        </row>
        <row r="58231">
          <cell r="D58231"/>
        </row>
        <row r="58232">
          <cell r="D58232"/>
        </row>
        <row r="58233">
          <cell r="D58233"/>
        </row>
        <row r="58234">
          <cell r="D58234"/>
        </row>
        <row r="58235">
          <cell r="D58235"/>
        </row>
        <row r="58236">
          <cell r="D58236"/>
        </row>
        <row r="58237">
          <cell r="D58237"/>
        </row>
        <row r="58238">
          <cell r="D58238"/>
        </row>
        <row r="58239">
          <cell r="D58239"/>
        </row>
        <row r="58240">
          <cell r="D58240"/>
        </row>
        <row r="58241">
          <cell r="D58241"/>
        </row>
        <row r="58242">
          <cell r="D58242"/>
        </row>
        <row r="58243">
          <cell r="D58243"/>
        </row>
        <row r="58244">
          <cell r="D58244"/>
        </row>
        <row r="58245">
          <cell r="D58245"/>
        </row>
        <row r="58246">
          <cell r="D58246"/>
        </row>
        <row r="58247">
          <cell r="D58247"/>
        </row>
        <row r="58248">
          <cell r="D58248"/>
        </row>
        <row r="58249">
          <cell r="D58249"/>
        </row>
        <row r="58250">
          <cell r="D58250"/>
        </row>
        <row r="58251">
          <cell r="D58251"/>
        </row>
        <row r="58252">
          <cell r="D58252"/>
        </row>
        <row r="58253">
          <cell r="D58253"/>
        </row>
        <row r="58254">
          <cell r="D58254"/>
        </row>
        <row r="58255">
          <cell r="D58255"/>
        </row>
        <row r="58256">
          <cell r="D58256"/>
        </row>
        <row r="58257">
          <cell r="D58257"/>
        </row>
        <row r="58258">
          <cell r="D58258"/>
        </row>
        <row r="58259">
          <cell r="D58259"/>
        </row>
        <row r="58260">
          <cell r="D58260"/>
        </row>
        <row r="58261">
          <cell r="D58261"/>
        </row>
        <row r="58262">
          <cell r="D58262"/>
        </row>
        <row r="58263">
          <cell r="D58263"/>
        </row>
        <row r="58264">
          <cell r="D58264"/>
        </row>
        <row r="58265">
          <cell r="D58265"/>
        </row>
        <row r="58266">
          <cell r="D58266"/>
        </row>
        <row r="58267">
          <cell r="D58267"/>
        </row>
        <row r="58268">
          <cell r="D58268"/>
        </row>
        <row r="58269">
          <cell r="D58269"/>
        </row>
        <row r="58270">
          <cell r="D58270"/>
        </row>
        <row r="58271">
          <cell r="D58271"/>
        </row>
        <row r="58272">
          <cell r="D58272"/>
        </row>
        <row r="58273">
          <cell r="D58273"/>
        </row>
        <row r="58274">
          <cell r="D58274"/>
        </row>
        <row r="58275">
          <cell r="D58275"/>
        </row>
        <row r="58276">
          <cell r="D58276"/>
        </row>
        <row r="58277">
          <cell r="D58277"/>
        </row>
        <row r="58278">
          <cell r="D58278"/>
        </row>
        <row r="58279">
          <cell r="D58279"/>
        </row>
        <row r="58280">
          <cell r="D58280"/>
        </row>
        <row r="58281">
          <cell r="D58281"/>
        </row>
        <row r="58282">
          <cell r="D58282"/>
        </row>
        <row r="58283">
          <cell r="D58283"/>
        </row>
        <row r="58284">
          <cell r="D58284"/>
        </row>
        <row r="58285">
          <cell r="D58285"/>
        </row>
        <row r="58286">
          <cell r="D58286"/>
        </row>
        <row r="58287">
          <cell r="D58287"/>
        </row>
        <row r="58288">
          <cell r="D58288"/>
        </row>
        <row r="58289">
          <cell r="D58289"/>
        </row>
        <row r="58290">
          <cell r="D58290"/>
        </row>
        <row r="58291">
          <cell r="D58291"/>
        </row>
        <row r="58292">
          <cell r="D58292"/>
        </row>
        <row r="58293">
          <cell r="D58293"/>
        </row>
        <row r="58294">
          <cell r="D58294"/>
        </row>
        <row r="58295">
          <cell r="D58295"/>
        </row>
        <row r="58296">
          <cell r="D58296"/>
        </row>
        <row r="58297">
          <cell r="D58297"/>
        </row>
        <row r="58298">
          <cell r="D58298"/>
        </row>
        <row r="58299">
          <cell r="D58299"/>
        </row>
        <row r="58300">
          <cell r="D58300"/>
        </row>
        <row r="58301">
          <cell r="D58301"/>
        </row>
        <row r="58302">
          <cell r="D58302"/>
        </row>
        <row r="58303">
          <cell r="D58303"/>
        </row>
        <row r="58304">
          <cell r="D58304"/>
        </row>
        <row r="58305">
          <cell r="D58305"/>
        </row>
        <row r="58306">
          <cell r="D58306"/>
        </row>
        <row r="58307">
          <cell r="D58307"/>
        </row>
        <row r="58308">
          <cell r="D58308"/>
        </row>
        <row r="58309">
          <cell r="D58309"/>
        </row>
        <row r="58310">
          <cell r="D58310"/>
        </row>
        <row r="58311">
          <cell r="D58311"/>
        </row>
        <row r="58312">
          <cell r="D58312"/>
        </row>
        <row r="58313">
          <cell r="D58313"/>
        </row>
        <row r="58314">
          <cell r="D58314"/>
        </row>
        <row r="58315">
          <cell r="D58315"/>
        </row>
        <row r="58316">
          <cell r="D58316"/>
        </row>
        <row r="58317">
          <cell r="D58317"/>
        </row>
        <row r="58318">
          <cell r="D58318"/>
        </row>
        <row r="58319">
          <cell r="D58319"/>
        </row>
        <row r="58320">
          <cell r="D58320"/>
        </row>
        <row r="58321">
          <cell r="D58321"/>
        </row>
        <row r="58322">
          <cell r="D58322"/>
        </row>
        <row r="58323">
          <cell r="D58323"/>
        </row>
        <row r="58324">
          <cell r="D58324"/>
        </row>
        <row r="58325">
          <cell r="D58325"/>
        </row>
        <row r="58326">
          <cell r="D58326"/>
        </row>
        <row r="58327">
          <cell r="D58327"/>
        </row>
        <row r="58328">
          <cell r="D58328"/>
        </row>
        <row r="58329">
          <cell r="D58329"/>
        </row>
        <row r="58330">
          <cell r="D58330"/>
        </row>
        <row r="58331">
          <cell r="D58331"/>
        </row>
        <row r="58332">
          <cell r="D58332"/>
        </row>
        <row r="58333">
          <cell r="D58333"/>
        </row>
        <row r="58334">
          <cell r="D58334"/>
        </row>
        <row r="58335">
          <cell r="D58335"/>
        </row>
        <row r="58336">
          <cell r="D58336"/>
        </row>
        <row r="58337">
          <cell r="D58337"/>
        </row>
        <row r="58338">
          <cell r="D58338"/>
        </row>
        <row r="58339">
          <cell r="D58339"/>
        </row>
        <row r="58340">
          <cell r="D58340"/>
        </row>
        <row r="58341">
          <cell r="D58341"/>
        </row>
        <row r="58342">
          <cell r="D58342"/>
        </row>
        <row r="58343">
          <cell r="D58343"/>
        </row>
        <row r="58344">
          <cell r="D58344"/>
        </row>
        <row r="58345">
          <cell r="D58345"/>
        </row>
        <row r="58346">
          <cell r="D58346"/>
        </row>
        <row r="58347">
          <cell r="D58347"/>
        </row>
        <row r="58348">
          <cell r="D58348"/>
        </row>
        <row r="58349">
          <cell r="D58349"/>
        </row>
        <row r="58350">
          <cell r="D58350"/>
        </row>
        <row r="58351">
          <cell r="D58351"/>
        </row>
        <row r="58352">
          <cell r="D58352"/>
        </row>
        <row r="58353">
          <cell r="D58353"/>
        </row>
        <row r="58354">
          <cell r="D58354"/>
        </row>
        <row r="58355">
          <cell r="D58355"/>
        </row>
        <row r="58356">
          <cell r="D58356"/>
        </row>
        <row r="58357">
          <cell r="D58357"/>
        </row>
        <row r="58358">
          <cell r="D58358"/>
        </row>
        <row r="58359">
          <cell r="D58359"/>
        </row>
        <row r="58360">
          <cell r="D58360"/>
        </row>
        <row r="58361">
          <cell r="D58361"/>
        </row>
        <row r="58362">
          <cell r="D58362"/>
        </row>
        <row r="58363">
          <cell r="D58363"/>
        </row>
        <row r="58364">
          <cell r="D58364"/>
        </row>
        <row r="58365">
          <cell r="D58365"/>
        </row>
        <row r="58366">
          <cell r="D58366"/>
        </row>
        <row r="58367">
          <cell r="D58367"/>
        </row>
        <row r="58368">
          <cell r="D58368"/>
        </row>
        <row r="58369">
          <cell r="D58369"/>
        </row>
        <row r="58370">
          <cell r="D58370"/>
        </row>
        <row r="58371">
          <cell r="D58371"/>
        </row>
        <row r="58372">
          <cell r="D58372"/>
        </row>
        <row r="58373">
          <cell r="D58373"/>
        </row>
        <row r="58374">
          <cell r="D58374"/>
        </row>
        <row r="58375">
          <cell r="D58375"/>
        </row>
        <row r="58376">
          <cell r="D58376"/>
        </row>
        <row r="58377">
          <cell r="D58377"/>
        </row>
        <row r="58378">
          <cell r="D58378"/>
        </row>
        <row r="58379">
          <cell r="D58379"/>
        </row>
        <row r="58380">
          <cell r="D58380"/>
        </row>
        <row r="58381">
          <cell r="D58381"/>
        </row>
        <row r="58382">
          <cell r="D58382"/>
        </row>
        <row r="58383">
          <cell r="D58383"/>
        </row>
        <row r="58384">
          <cell r="D58384"/>
        </row>
        <row r="58385">
          <cell r="D58385"/>
        </row>
        <row r="58386">
          <cell r="D58386"/>
        </row>
        <row r="58387">
          <cell r="D58387"/>
        </row>
        <row r="58388">
          <cell r="D58388"/>
        </row>
        <row r="58389">
          <cell r="D58389"/>
        </row>
        <row r="58390">
          <cell r="D58390"/>
        </row>
        <row r="58391">
          <cell r="D58391"/>
        </row>
        <row r="58392">
          <cell r="D58392"/>
        </row>
        <row r="58393">
          <cell r="D58393"/>
        </row>
        <row r="58394">
          <cell r="D58394"/>
        </row>
        <row r="58395">
          <cell r="D58395"/>
        </row>
        <row r="58396">
          <cell r="D58396"/>
        </row>
        <row r="58397">
          <cell r="D58397"/>
        </row>
        <row r="58398">
          <cell r="D58398"/>
        </row>
        <row r="58399">
          <cell r="D58399"/>
        </row>
        <row r="58400">
          <cell r="D58400"/>
        </row>
        <row r="58401">
          <cell r="D58401"/>
        </row>
        <row r="58402">
          <cell r="D58402"/>
        </row>
        <row r="58403">
          <cell r="D58403"/>
        </row>
        <row r="58404">
          <cell r="D58404"/>
        </row>
        <row r="58405">
          <cell r="D58405"/>
        </row>
        <row r="58406">
          <cell r="D58406"/>
        </row>
        <row r="58407">
          <cell r="D58407"/>
        </row>
        <row r="58408">
          <cell r="D58408"/>
        </row>
        <row r="58409">
          <cell r="D58409"/>
        </row>
        <row r="58410">
          <cell r="D58410"/>
        </row>
        <row r="58411">
          <cell r="D58411"/>
        </row>
        <row r="58412">
          <cell r="D58412"/>
        </row>
        <row r="58413">
          <cell r="D58413"/>
        </row>
        <row r="58414">
          <cell r="D58414"/>
        </row>
        <row r="58415">
          <cell r="D58415"/>
        </row>
        <row r="58416">
          <cell r="D58416"/>
        </row>
        <row r="58417">
          <cell r="D58417"/>
        </row>
        <row r="58418">
          <cell r="D58418"/>
        </row>
        <row r="58419">
          <cell r="D58419"/>
        </row>
        <row r="58420">
          <cell r="D58420"/>
        </row>
        <row r="58421">
          <cell r="D58421"/>
        </row>
        <row r="58422">
          <cell r="D58422"/>
        </row>
        <row r="58423">
          <cell r="D58423"/>
        </row>
        <row r="58424">
          <cell r="D58424"/>
        </row>
        <row r="58425">
          <cell r="D58425"/>
        </row>
        <row r="58426">
          <cell r="D58426"/>
        </row>
        <row r="58427">
          <cell r="D58427"/>
        </row>
        <row r="58428">
          <cell r="D58428"/>
        </row>
        <row r="58429">
          <cell r="D58429"/>
        </row>
        <row r="58430">
          <cell r="D58430"/>
        </row>
        <row r="58431">
          <cell r="D58431"/>
        </row>
        <row r="58432">
          <cell r="D58432"/>
        </row>
        <row r="58433">
          <cell r="D58433"/>
        </row>
        <row r="58434">
          <cell r="D58434"/>
        </row>
        <row r="58435">
          <cell r="D58435"/>
        </row>
        <row r="58436">
          <cell r="D58436"/>
        </row>
        <row r="58437">
          <cell r="D58437"/>
        </row>
        <row r="58438">
          <cell r="D58438"/>
        </row>
        <row r="58439">
          <cell r="D58439"/>
        </row>
        <row r="58440">
          <cell r="D58440"/>
        </row>
        <row r="58441">
          <cell r="D58441"/>
        </row>
        <row r="58442">
          <cell r="D58442"/>
        </row>
        <row r="58443">
          <cell r="D58443"/>
        </row>
        <row r="58444">
          <cell r="D58444"/>
        </row>
        <row r="58445">
          <cell r="D58445"/>
        </row>
        <row r="58446">
          <cell r="D58446"/>
        </row>
        <row r="58447">
          <cell r="D58447"/>
        </row>
        <row r="58448">
          <cell r="D58448"/>
        </row>
        <row r="58449">
          <cell r="D58449"/>
        </row>
        <row r="58450">
          <cell r="D58450"/>
        </row>
        <row r="58451">
          <cell r="D58451"/>
        </row>
        <row r="58452">
          <cell r="D58452"/>
        </row>
        <row r="58453">
          <cell r="D58453"/>
        </row>
        <row r="58454">
          <cell r="D58454"/>
        </row>
        <row r="58455">
          <cell r="D58455"/>
        </row>
        <row r="58456">
          <cell r="D58456"/>
        </row>
        <row r="58457">
          <cell r="D58457"/>
        </row>
        <row r="58458">
          <cell r="D58458"/>
        </row>
        <row r="58459">
          <cell r="D58459"/>
        </row>
        <row r="58460">
          <cell r="D58460"/>
        </row>
        <row r="58461">
          <cell r="D58461"/>
        </row>
        <row r="58462">
          <cell r="D58462"/>
        </row>
        <row r="58463">
          <cell r="D58463"/>
        </row>
        <row r="58464">
          <cell r="D58464"/>
        </row>
        <row r="58465">
          <cell r="D58465"/>
        </row>
        <row r="58466">
          <cell r="D58466"/>
        </row>
        <row r="58467">
          <cell r="D58467"/>
        </row>
        <row r="58468">
          <cell r="D58468"/>
        </row>
        <row r="58469">
          <cell r="D58469"/>
        </row>
        <row r="58470">
          <cell r="D58470"/>
        </row>
        <row r="58471">
          <cell r="D58471"/>
        </row>
        <row r="58472">
          <cell r="D58472"/>
        </row>
        <row r="58473">
          <cell r="D58473"/>
        </row>
        <row r="58474">
          <cell r="D58474"/>
        </row>
        <row r="58475">
          <cell r="D58475"/>
        </row>
        <row r="58476">
          <cell r="D58476"/>
        </row>
        <row r="58477">
          <cell r="D58477"/>
        </row>
        <row r="58478">
          <cell r="D58478"/>
        </row>
        <row r="58479">
          <cell r="D58479"/>
        </row>
        <row r="58480">
          <cell r="D58480"/>
        </row>
        <row r="58481">
          <cell r="D58481"/>
        </row>
        <row r="58482">
          <cell r="D58482"/>
        </row>
        <row r="58483">
          <cell r="D58483"/>
        </row>
        <row r="58484">
          <cell r="D58484"/>
        </row>
        <row r="58485">
          <cell r="D58485"/>
        </row>
        <row r="58486">
          <cell r="D58486"/>
        </row>
        <row r="58487">
          <cell r="D58487"/>
        </row>
        <row r="58488">
          <cell r="D58488"/>
        </row>
        <row r="58489">
          <cell r="D58489"/>
        </row>
        <row r="58490">
          <cell r="D58490"/>
        </row>
        <row r="58491">
          <cell r="D58491"/>
        </row>
        <row r="58492">
          <cell r="D58492"/>
        </row>
        <row r="58493">
          <cell r="D58493"/>
        </row>
        <row r="58494">
          <cell r="D58494"/>
        </row>
        <row r="58495">
          <cell r="D58495"/>
        </row>
        <row r="58496">
          <cell r="D58496"/>
        </row>
        <row r="58497">
          <cell r="D58497"/>
        </row>
        <row r="58498">
          <cell r="D58498"/>
        </row>
        <row r="58499">
          <cell r="D58499"/>
        </row>
        <row r="58500">
          <cell r="D58500"/>
        </row>
        <row r="58501">
          <cell r="D58501"/>
        </row>
        <row r="58502">
          <cell r="D58502"/>
        </row>
        <row r="58503">
          <cell r="D58503"/>
        </row>
        <row r="58504">
          <cell r="D58504"/>
        </row>
        <row r="58505">
          <cell r="D58505"/>
        </row>
        <row r="58506">
          <cell r="D58506"/>
        </row>
        <row r="58507">
          <cell r="D58507"/>
        </row>
        <row r="58508">
          <cell r="D58508"/>
        </row>
        <row r="58509">
          <cell r="D58509"/>
        </row>
        <row r="58510">
          <cell r="D58510"/>
        </row>
        <row r="58511">
          <cell r="D58511"/>
        </row>
        <row r="58512">
          <cell r="D58512"/>
        </row>
        <row r="58513">
          <cell r="D58513"/>
        </row>
        <row r="58514">
          <cell r="D58514"/>
        </row>
        <row r="58515">
          <cell r="D58515"/>
        </row>
        <row r="58516">
          <cell r="D58516"/>
        </row>
        <row r="58517">
          <cell r="D58517"/>
        </row>
        <row r="58518">
          <cell r="D58518"/>
        </row>
        <row r="58519">
          <cell r="D58519"/>
        </row>
        <row r="58520">
          <cell r="D58520"/>
        </row>
        <row r="58521">
          <cell r="D58521"/>
        </row>
        <row r="58522">
          <cell r="D58522"/>
        </row>
        <row r="58523">
          <cell r="D58523"/>
        </row>
        <row r="58524">
          <cell r="D58524"/>
        </row>
        <row r="58525">
          <cell r="D58525"/>
        </row>
        <row r="58526">
          <cell r="D58526"/>
        </row>
        <row r="58527">
          <cell r="D58527"/>
        </row>
        <row r="58528">
          <cell r="D58528"/>
        </row>
        <row r="58529">
          <cell r="D58529"/>
        </row>
        <row r="58530">
          <cell r="D58530"/>
        </row>
        <row r="58531">
          <cell r="D58531"/>
        </row>
        <row r="58532">
          <cell r="D58532"/>
        </row>
        <row r="58533">
          <cell r="D58533"/>
        </row>
        <row r="58534">
          <cell r="D58534"/>
        </row>
        <row r="58535">
          <cell r="D58535"/>
        </row>
        <row r="58536">
          <cell r="D58536"/>
        </row>
        <row r="58537">
          <cell r="D58537"/>
        </row>
        <row r="58538">
          <cell r="D58538"/>
        </row>
        <row r="58539">
          <cell r="D58539"/>
        </row>
        <row r="58540">
          <cell r="D58540"/>
        </row>
        <row r="58541">
          <cell r="D58541"/>
        </row>
        <row r="58542">
          <cell r="D58542"/>
        </row>
        <row r="58543">
          <cell r="D58543"/>
        </row>
        <row r="58544">
          <cell r="D58544"/>
        </row>
        <row r="58545">
          <cell r="D58545"/>
        </row>
        <row r="58546">
          <cell r="D58546"/>
        </row>
        <row r="58547">
          <cell r="D58547"/>
        </row>
        <row r="58548">
          <cell r="D58548"/>
        </row>
        <row r="58549">
          <cell r="D58549"/>
        </row>
        <row r="58550">
          <cell r="D58550"/>
        </row>
        <row r="58551">
          <cell r="D58551"/>
        </row>
        <row r="58552">
          <cell r="D58552"/>
        </row>
        <row r="58553">
          <cell r="D58553"/>
        </row>
        <row r="58554">
          <cell r="D58554"/>
        </row>
        <row r="58555">
          <cell r="D58555"/>
        </row>
        <row r="58556">
          <cell r="D58556"/>
        </row>
        <row r="58557">
          <cell r="D58557"/>
        </row>
        <row r="58558">
          <cell r="D58558"/>
        </row>
        <row r="58559">
          <cell r="D58559"/>
        </row>
        <row r="58560">
          <cell r="D58560"/>
        </row>
        <row r="58561">
          <cell r="D58561"/>
        </row>
        <row r="58562">
          <cell r="D58562"/>
        </row>
        <row r="58563">
          <cell r="D58563"/>
        </row>
        <row r="58564">
          <cell r="D58564"/>
        </row>
        <row r="58565">
          <cell r="D58565"/>
        </row>
        <row r="58566">
          <cell r="D58566"/>
        </row>
        <row r="58567">
          <cell r="D58567"/>
        </row>
        <row r="58568">
          <cell r="D58568"/>
        </row>
        <row r="58569">
          <cell r="D58569"/>
        </row>
        <row r="58570">
          <cell r="D58570"/>
        </row>
        <row r="58571">
          <cell r="D58571"/>
        </row>
        <row r="58572">
          <cell r="D58572"/>
        </row>
        <row r="58573">
          <cell r="D58573"/>
        </row>
        <row r="58574">
          <cell r="D58574"/>
        </row>
        <row r="58575">
          <cell r="D58575"/>
        </row>
        <row r="58576">
          <cell r="D58576"/>
        </row>
        <row r="58577">
          <cell r="D58577"/>
        </row>
        <row r="58578">
          <cell r="D58578"/>
        </row>
        <row r="58579">
          <cell r="D58579"/>
        </row>
        <row r="58580">
          <cell r="D58580"/>
        </row>
        <row r="58581">
          <cell r="D58581"/>
        </row>
        <row r="58582">
          <cell r="D58582"/>
        </row>
        <row r="58583">
          <cell r="D58583"/>
        </row>
        <row r="58584">
          <cell r="D58584"/>
        </row>
        <row r="58585">
          <cell r="D58585"/>
        </row>
        <row r="58586">
          <cell r="D58586"/>
        </row>
        <row r="58587">
          <cell r="D58587"/>
        </row>
        <row r="58588">
          <cell r="D58588"/>
        </row>
        <row r="58589">
          <cell r="D58589"/>
        </row>
        <row r="58590">
          <cell r="D58590"/>
        </row>
        <row r="58591">
          <cell r="D58591"/>
        </row>
        <row r="58592">
          <cell r="D58592"/>
        </row>
        <row r="58593">
          <cell r="D58593"/>
        </row>
        <row r="58594">
          <cell r="D58594"/>
        </row>
        <row r="58595">
          <cell r="D58595"/>
        </row>
        <row r="58596">
          <cell r="D58596"/>
        </row>
        <row r="58597">
          <cell r="D58597"/>
        </row>
        <row r="58598">
          <cell r="D58598"/>
        </row>
        <row r="58599">
          <cell r="D58599"/>
        </row>
        <row r="58600">
          <cell r="D58600"/>
        </row>
        <row r="58601">
          <cell r="D58601"/>
        </row>
        <row r="58602">
          <cell r="D58602"/>
        </row>
        <row r="58603">
          <cell r="D58603"/>
        </row>
        <row r="58604">
          <cell r="D58604"/>
        </row>
        <row r="58605">
          <cell r="D58605"/>
        </row>
        <row r="58606">
          <cell r="D58606"/>
        </row>
        <row r="58607">
          <cell r="D58607"/>
        </row>
        <row r="58608">
          <cell r="D58608"/>
        </row>
        <row r="58609">
          <cell r="D58609"/>
        </row>
        <row r="58610">
          <cell r="D58610"/>
        </row>
        <row r="58611">
          <cell r="D58611"/>
        </row>
        <row r="58612">
          <cell r="D58612"/>
        </row>
        <row r="58613">
          <cell r="D58613"/>
        </row>
        <row r="58614">
          <cell r="D58614"/>
        </row>
        <row r="58615">
          <cell r="D58615"/>
        </row>
        <row r="58616">
          <cell r="D58616"/>
        </row>
        <row r="58617">
          <cell r="D58617"/>
        </row>
        <row r="58618">
          <cell r="D58618"/>
        </row>
        <row r="58619">
          <cell r="D58619"/>
        </row>
        <row r="58620">
          <cell r="D58620"/>
        </row>
        <row r="58621">
          <cell r="D58621"/>
        </row>
        <row r="58622">
          <cell r="D58622"/>
        </row>
        <row r="58623">
          <cell r="D58623"/>
        </row>
        <row r="58624">
          <cell r="D58624"/>
        </row>
        <row r="58625">
          <cell r="D58625"/>
        </row>
        <row r="58626">
          <cell r="D58626"/>
        </row>
        <row r="58627">
          <cell r="D58627"/>
        </row>
        <row r="58628">
          <cell r="D58628"/>
        </row>
        <row r="58629">
          <cell r="D58629"/>
        </row>
        <row r="58630">
          <cell r="D58630"/>
        </row>
        <row r="58631">
          <cell r="D58631"/>
        </row>
        <row r="58632">
          <cell r="D58632"/>
        </row>
        <row r="58633">
          <cell r="D58633"/>
        </row>
        <row r="58634">
          <cell r="D58634"/>
        </row>
        <row r="58635">
          <cell r="D58635"/>
        </row>
        <row r="58636">
          <cell r="D58636"/>
        </row>
        <row r="58637">
          <cell r="D58637"/>
        </row>
        <row r="58638">
          <cell r="D58638"/>
        </row>
        <row r="58639">
          <cell r="D58639"/>
        </row>
        <row r="58640">
          <cell r="D58640"/>
        </row>
        <row r="58641">
          <cell r="D58641"/>
        </row>
        <row r="58642">
          <cell r="D58642"/>
        </row>
        <row r="58643">
          <cell r="D58643"/>
        </row>
        <row r="58644">
          <cell r="D58644"/>
        </row>
        <row r="58645">
          <cell r="D58645"/>
        </row>
        <row r="58646">
          <cell r="D58646"/>
        </row>
        <row r="58647">
          <cell r="D58647"/>
        </row>
        <row r="58648">
          <cell r="D58648"/>
        </row>
        <row r="58649">
          <cell r="D58649"/>
        </row>
        <row r="58650">
          <cell r="D58650"/>
        </row>
        <row r="58651">
          <cell r="D58651"/>
        </row>
        <row r="58652">
          <cell r="D58652"/>
        </row>
        <row r="58653">
          <cell r="D58653"/>
        </row>
        <row r="58654">
          <cell r="D58654"/>
        </row>
        <row r="58655">
          <cell r="D58655"/>
        </row>
        <row r="58656">
          <cell r="D58656"/>
        </row>
        <row r="58657">
          <cell r="D58657"/>
        </row>
        <row r="58658">
          <cell r="D58658"/>
        </row>
        <row r="58659">
          <cell r="D58659"/>
        </row>
        <row r="58660">
          <cell r="D58660"/>
        </row>
        <row r="58661">
          <cell r="D58661"/>
        </row>
        <row r="58662">
          <cell r="D58662"/>
        </row>
        <row r="58663">
          <cell r="D58663"/>
        </row>
        <row r="58664">
          <cell r="D58664"/>
        </row>
        <row r="58665">
          <cell r="D58665"/>
        </row>
        <row r="58666">
          <cell r="D58666"/>
        </row>
        <row r="58667">
          <cell r="D58667"/>
        </row>
        <row r="58668">
          <cell r="D58668"/>
        </row>
        <row r="58669">
          <cell r="D58669"/>
        </row>
        <row r="58670">
          <cell r="D58670"/>
        </row>
        <row r="58671">
          <cell r="D58671"/>
        </row>
        <row r="58672">
          <cell r="D58672"/>
        </row>
        <row r="58673">
          <cell r="D58673"/>
        </row>
        <row r="58674">
          <cell r="D58674"/>
        </row>
        <row r="58675">
          <cell r="D58675"/>
        </row>
        <row r="58676">
          <cell r="D58676"/>
        </row>
        <row r="58677">
          <cell r="D58677"/>
        </row>
        <row r="58678">
          <cell r="D58678"/>
        </row>
        <row r="58679">
          <cell r="D58679"/>
        </row>
        <row r="58680">
          <cell r="D58680"/>
        </row>
        <row r="58681">
          <cell r="D58681"/>
        </row>
        <row r="58682">
          <cell r="D58682"/>
        </row>
        <row r="58683">
          <cell r="D58683"/>
        </row>
        <row r="58684">
          <cell r="D58684"/>
        </row>
        <row r="58685">
          <cell r="D58685"/>
        </row>
        <row r="58686">
          <cell r="D58686"/>
        </row>
        <row r="58687">
          <cell r="D58687"/>
        </row>
        <row r="58688">
          <cell r="D58688"/>
        </row>
        <row r="58689">
          <cell r="D58689"/>
        </row>
        <row r="58690">
          <cell r="D58690"/>
        </row>
        <row r="58691">
          <cell r="D58691"/>
        </row>
        <row r="58692">
          <cell r="D58692"/>
        </row>
        <row r="58693">
          <cell r="D58693"/>
        </row>
        <row r="58694">
          <cell r="D58694"/>
        </row>
        <row r="58695">
          <cell r="D58695"/>
        </row>
        <row r="58696">
          <cell r="D58696"/>
        </row>
        <row r="58697">
          <cell r="D58697"/>
        </row>
        <row r="58698">
          <cell r="D58698"/>
        </row>
        <row r="58699">
          <cell r="D58699"/>
        </row>
        <row r="58700">
          <cell r="D58700"/>
        </row>
        <row r="58701">
          <cell r="D58701"/>
        </row>
        <row r="58702">
          <cell r="D58702"/>
        </row>
        <row r="58703">
          <cell r="D58703"/>
        </row>
        <row r="58704">
          <cell r="D58704"/>
        </row>
        <row r="58705">
          <cell r="D58705"/>
        </row>
        <row r="58706">
          <cell r="D58706"/>
        </row>
        <row r="58707">
          <cell r="D58707"/>
        </row>
        <row r="58708">
          <cell r="D58708"/>
        </row>
        <row r="58709">
          <cell r="D58709"/>
        </row>
        <row r="58710">
          <cell r="D58710"/>
        </row>
        <row r="58711">
          <cell r="D58711"/>
        </row>
        <row r="58712">
          <cell r="D58712"/>
        </row>
        <row r="58713">
          <cell r="D58713"/>
        </row>
        <row r="58714">
          <cell r="D58714"/>
        </row>
        <row r="58715">
          <cell r="D58715"/>
        </row>
        <row r="58716">
          <cell r="D58716"/>
        </row>
        <row r="58717">
          <cell r="D58717"/>
        </row>
        <row r="58718">
          <cell r="D58718"/>
        </row>
        <row r="58719">
          <cell r="D58719"/>
        </row>
        <row r="58720">
          <cell r="D58720"/>
        </row>
        <row r="58721">
          <cell r="D58721"/>
        </row>
        <row r="58722">
          <cell r="D58722"/>
        </row>
        <row r="58723">
          <cell r="D58723"/>
        </row>
        <row r="58724">
          <cell r="D58724"/>
        </row>
        <row r="58725">
          <cell r="D58725"/>
        </row>
        <row r="58726">
          <cell r="D58726"/>
        </row>
        <row r="58727">
          <cell r="D58727"/>
        </row>
        <row r="58728">
          <cell r="D58728"/>
        </row>
        <row r="58729">
          <cell r="D58729"/>
        </row>
        <row r="58730">
          <cell r="D58730"/>
        </row>
        <row r="58731">
          <cell r="D58731"/>
        </row>
        <row r="58732">
          <cell r="D58732"/>
        </row>
        <row r="58733">
          <cell r="D58733"/>
        </row>
        <row r="58734">
          <cell r="D58734"/>
        </row>
        <row r="58735">
          <cell r="D58735"/>
        </row>
        <row r="58736">
          <cell r="D58736"/>
        </row>
        <row r="58737">
          <cell r="D58737"/>
        </row>
        <row r="58738">
          <cell r="D58738"/>
        </row>
        <row r="58739">
          <cell r="D58739"/>
        </row>
        <row r="58740">
          <cell r="D58740"/>
        </row>
        <row r="58741">
          <cell r="D58741"/>
        </row>
        <row r="58742">
          <cell r="D58742"/>
        </row>
        <row r="58743">
          <cell r="D58743"/>
        </row>
        <row r="58744">
          <cell r="D58744"/>
        </row>
        <row r="58745">
          <cell r="D58745"/>
        </row>
        <row r="58746">
          <cell r="D58746"/>
        </row>
        <row r="58747">
          <cell r="D58747"/>
        </row>
        <row r="58748">
          <cell r="D58748"/>
        </row>
        <row r="58749">
          <cell r="D58749"/>
        </row>
        <row r="58750">
          <cell r="D58750"/>
        </row>
        <row r="58751">
          <cell r="D58751"/>
        </row>
        <row r="58752">
          <cell r="D58752"/>
        </row>
        <row r="58753">
          <cell r="D58753"/>
        </row>
        <row r="58754">
          <cell r="D58754"/>
        </row>
        <row r="58755">
          <cell r="D58755"/>
        </row>
        <row r="58756">
          <cell r="D58756"/>
        </row>
        <row r="58757">
          <cell r="D58757"/>
        </row>
        <row r="58758">
          <cell r="D58758"/>
        </row>
        <row r="58759">
          <cell r="D58759"/>
        </row>
        <row r="58760">
          <cell r="D58760"/>
        </row>
        <row r="58761">
          <cell r="D58761"/>
        </row>
        <row r="58762">
          <cell r="D58762"/>
        </row>
        <row r="58763">
          <cell r="D58763"/>
        </row>
        <row r="58764">
          <cell r="D58764"/>
        </row>
        <row r="58765">
          <cell r="D58765"/>
        </row>
        <row r="58766">
          <cell r="D58766"/>
        </row>
        <row r="58767">
          <cell r="D58767"/>
        </row>
        <row r="58768">
          <cell r="D58768"/>
        </row>
        <row r="58769">
          <cell r="D58769"/>
        </row>
        <row r="58770">
          <cell r="D58770"/>
        </row>
        <row r="58771">
          <cell r="D58771"/>
        </row>
        <row r="58772">
          <cell r="D58772"/>
        </row>
        <row r="58773">
          <cell r="D58773"/>
        </row>
        <row r="58774">
          <cell r="D58774"/>
        </row>
        <row r="58775">
          <cell r="D58775"/>
        </row>
        <row r="58776">
          <cell r="D58776"/>
        </row>
        <row r="58777">
          <cell r="D58777"/>
        </row>
        <row r="58778">
          <cell r="D58778"/>
        </row>
        <row r="58779">
          <cell r="D58779"/>
        </row>
        <row r="58780">
          <cell r="D58780"/>
        </row>
        <row r="58781">
          <cell r="D58781"/>
        </row>
        <row r="58782">
          <cell r="D58782"/>
        </row>
        <row r="58783">
          <cell r="D58783"/>
        </row>
        <row r="58784">
          <cell r="D58784"/>
        </row>
        <row r="58785">
          <cell r="D58785"/>
        </row>
        <row r="58786">
          <cell r="D58786"/>
        </row>
        <row r="58787">
          <cell r="D58787"/>
        </row>
        <row r="58788">
          <cell r="D58788"/>
        </row>
        <row r="58789">
          <cell r="D58789"/>
        </row>
        <row r="58790">
          <cell r="D58790"/>
        </row>
        <row r="58791">
          <cell r="D58791"/>
        </row>
        <row r="58792">
          <cell r="D58792"/>
        </row>
        <row r="58793">
          <cell r="D58793"/>
        </row>
        <row r="58794">
          <cell r="D58794"/>
        </row>
        <row r="58795">
          <cell r="D58795"/>
        </row>
        <row r="58796">
          <cell r="D58796"/>
        </row>
        <row r="58797">
          <cell r="D58797"/>
        </row>
        <row r="58798">
          <cell r="D58798"/>
        </row>
        <row r="58799">
          <cell r="D58799"/>
        </row>
        <row r="58800">
          <cell r="D58800"/>
        </row>
        <row r="58801">
          <cell r="D58801"/>
        </row>
        <row r="58802">
          <cell r="D58802"/>
        </row>
        <row r="58803">
          <cell r="D58803"/>
        </row>
        <row r="58804">
          <cell r="D58804"/>
        </row>
        <row r="58805">
          <cell r="D58805"/>
        </row>
        <row r="58806">
          <cell r="D58806"/>
        </row>
        <row r="58807">
          <cell r="D58807"/>
        </row>
        <row r="58808">
          <cell r="D58808"/>
        </row>
        <row r="58809">
          <cell r="D58809"/>
        </row>
        <row r="58810">
          <cell r="D58810"/>
        </row>
        <row r="58811">
          <cell r="D58811"/>
        </row>
        <row r="58812">
          <cell r="D58812"/>
        </row>
        <row r="58813">
          <cell r="D58813"/>
        </row>
        <row r="58814">
          <cell r="D58814"/>
        </row>
        <row r="58815">
          <cell r="D58815"/>
        </row>
        <row r="58816">
          <cell r="D58816"/>
        </row>
        <row r="58817">
          <cell r="D58817"/>
        </row>
        <row r="58818">
          <cell r="D58818"/>
        </row>
        <row r="58819">
          <cell r="D58819"/>
        </row>
        <row r="58820">
          <cell r="D58820"/>
        </row>
        <row r="58821">
          <cell r="D58821"/>
        </row>
        <row r="58822">
          <cell r="D58822"/>
        </row>
        <row r="58823">
          <cell r="D58823"/>
        </row>
        <row r="58824">
          <cell r="D58824"/>
        </row>
        <row r="58825">
          <cell r="D58825"/>
        </row>
        <row r="58826">
          <cell r="D58826"/>
        </row>
        <row r="58827">
          <cell r="D58827"/>
        </row>
        <row r="58828">
          <cell r="D58828"/>
        </row>
        <row r="58829">
          <cell r="D58829"/>
        </row>
        <row r="58830">
          <cell r="D58830"/>
        </row>
        <row r="58831">
          <cell r="D58831"/>
        </row>
        <row r="58832">
          <cell r="D58832"/>
        </row>
        <row r="58833">
          <cell r="D58833"/>
        </row>
        <row r="58834">
          <cell r="D58834"/>
        </row>
        <row r="58835">
          <cell r="D58835"/>
        </row>
        <row r="58836">
          <cell r="D58836"/>
        </row>
        <row r="58837">
          <cell r="D58837"/>
        </row>
        <row r="58838">
          <cell r="D58838"/>
        </row>
        <row r="58839">
          <cell r="D58839"/>
        </row>
        <row r="58840">
          <cell r="D58840"/>
        </row>
        <row r="58841">
          <cell r="D58841"/>
        </row>
        <row r="58842">
          <cell r="D58842"/>
        </row>
        <row r="58843">
          <cell r="D58843"/>
        </row>
        <row r="58844">
          <cell r="D58844"/>
        </row>
        <row r="58845">
          <cell r="D58845"/>
        </row>
        <row r="58846">
          <cell r="D58846"/>
        </row>
        <row r="58847">
          <cell r="D58847"/>
        </row>
        <row r="58848">
          <cell r="D58848"/>
        </row>
        <row r="58849">
          <cell r="D58849"/>
        </row>
        <row r="58850">
          <cell r="D58850"/>
        </row>
        <row r="58851">
          <cell r="D58851"/>
        </row>
        <row r="58852">
          <cell r="D58852"/>
        </row>
        <row r="58853">
          <cell r="D58853"/>
        </row>
        <row r="58854">
          <cell r="D58854"/>
        </row>
        <row r="58855">
          <cell r="D58855"/>
        </row>
        <row r="58856">
          <cell r="D58856"/>
        </row>
        <row r="58857">
          <cell r="D58857"/>
        </row>
        <row r="58858">
          <cell r="D58858"/>
        </row>
        <row r="58859">
          <cell r="D58859"/>
        </row>
        <row r="58860">
          <cell r="D58860"/>
        </row>
        <row r="58861">
          <cell r="D58861"/>
        </row>
        <row r="58862">
          <cell r="D58862"/>
        </row>
        <row r="58863">
          <cell r="D58863"/>
        </row>
        <row r="58864">
          <cell r="D58864"/>
        </row>
        <row r="58865">
          <cell r="D58865"/>
        </row>
        <row r="58866">
          <cell r="D58866"/>
        </row>
        <row r="58867">
          <cell r="D58867"/>
        </row>
        <row r="58868">
          <cell r="D58868"/>
        </row>
        <row r="58869">
          <cell r="D58869"/>
        </row>
        <row r="58870">
          <cell r="D58870"/>
        </row>
        <row r="58871">
          <cell r="D58871"/>
        </row>
        <row r="58872">
          <cell r="D58872"/>
        </row>
        <row r="58873">
          <cell r="D58873"/>
        </row>
        <row r="58874">
          <cell r="D58874"/>
        </row>
        <row r="58875">
          <cell r="D58875"/>
        </row>
        <row r="58876">
          <cell r="D58876"/>
        </row>
        <row r="58877">
          <cell r="D58877"/>
        </row>
        <row r="58878">
          <cell r="D58878"/>
        </row>
        <row r="58879">
          <cell r="D58879"/>
        </row>
        <row r="58880">
          <cell r="D58880"/>
        </row>
        <row r="58881">
          <cell r="D58881"/>
        </row>
        <row r="58882">
          <cell r="D58882"/>
        </row>
        <row r="58883">
          <cell r="D58883"/>
        </row>
        <row r="58884">
          <cell r="D58884"/>
        </row>
        <row r="58885">
          <cell r="D58885"/>
        </row>
        <row r="58886">
          <cell r="D58886"/>
        </row>
        <row r="58887">
          <cell r="D58887"/>
        </row>
        <row r="58888">
          <cell r="D58888"/>
        </row>
        <row r="58889">
          <cell r="D58889"/>
        </row>
        <row r="58890">
          <cell r="D58890"/>
        </row>
        <row r="58891">
          <cell r="D58891"/>
        </row>
        <row r="58892">
          <cell r="D58892"/>
        </row>
        <row r="58893">
          <cell r="D58893"/>
        </row>
        <row r="58894">
          <cell r="D58894"/>
        </row>
        <row r="58895">
          <cell r="D58895"/>
        </row>
        <row r="58896">
          <cell r="D58896"/>
        </row>
        <row r="58897">
          <cell r="D58897"/>
        </row>
        <row r="58898">
          <cell r="D58898"/>
        </row>
        <row r="58899">
          <cell r="D58899"/>
        </row>
        <row r="58900">
          <cell r="D58900"/>
        </row>
        <row r="58901">
          <cell r="D58901"/>
        </row>
        <row r="58902">
          <cell r="D58902"/>
        </row>
        <row r="58903">
          <cell r="D58903"/>
        </row>
        <row r="58904">
          <cell r="D58904"/>
        </row>
        <row r="58905">
          <cell r="D58905"/>
        </row>
        <row r="58906">
          <cell r="D58906"/>
        </row>
        <row r="58907">
          <cell r="D58907"/>
        </row>
        <row r="58908">
          <cell r="D58908"/>
        </row>
        <row r="58909">
          <cell r="D58909"/>
        </row>
        <row r="58910">
          <cell r="D58910"/>
        </row>
        <row r="58911">
          <cell r="D58911"/>
        </row>
        <row r="58912">
          <cell r="D58912"/>
        </row>
        <row r="58913">
          <cell r="D58913"/>
        </row>
        <row r="58914">
          <cell r="D58914"/>
        </row>
        <row r="58915">
          <cell r="D58915"/>
        </row>
        <row r="58916">
          <cell r="D58916"/>
        </row>
        <row r="58917">
          <cell r="D58917"/>
        </row>
        <row r="58918">
          <cell r="D58918"/>
        </row>
        <row r="58919">
          <cell r="D58919"/>
        </row>
        <row r="58920">
          <cell r="D58920"/>
        </row>
        <row r="58921">
          <cell r="D58921"/>
        </row>
        <row r="58922">
          <cell r="D58922"/>
        </row>
        <row r="58923">
          <cell r="D58923"/>
        </row>
        <row r="58924">
          <cell r="D58924"/>
        </row>
        <row r="58925">
          <cell r="D58925"/>
        </row>
        <row r="58926">
          <cell r="D58926"/>
        </row>
        <row r="58927">
          <cell r="D58927"/>
        </row>
        <row r="58928">
          <cell r="D58928"/>
        </row>
        <row r="58929">
          <cell r="D58929"/>
        </row>
        <row r="58930">
          <cell r="D58930"/>
        </row>
        <row r="58931">
          <cell r="D58931"/>
        </row>
        <row r="58932">
          <cell r="D58932"/>
        </row>
        <row r="58933">
          <cell r="D58933"/>
        </row>
        <row r="58934">
          <cell r="D58934"/>
        </row>
        <row r="58935">
          <cell r="D58935"/>
        </row>
        <row r="58936">
          <cell r="D58936"/>
        </row>
        <row r="58937">
          <cell r="D58937"/>
        </row>
        <row r="58938">
          <cell r="D58938"/>
        </row>
        <row r="58939">
          <cell r="D58939"/>
        </row>
        <row r="58940">
          <cell r="D58940"/>
        </row>
        <row r="58941">
          <cell r="D58941"/>
        </row>
        <row r="58942">
          <cell r="D58942"/>
        </row>
        <row r="58943">
          <cell r="D58943"/>
        </row>
        <row r="58944">
          <cell r="D58944"/>
        </row>
        <row r="58945">
          <cell r="D58945"/>
        </row>
        <row r="58946">
          <cell r="D58946"/>
        </row>
        <row r="58947">
          <cell r="D58947"/>
        </row>
        <row r="58948">
          <cell r="D58948"/>
        </row>
        <row r="58949">
          <cell r="D58949"/>
        </row>
        <row r="58950">
          <cell r="D58950"/>
        </row>
        <row r="58951">
          <cell r="D58951"/>
        </row>
        <row r="58952">
          <cell r="D58952"/>
        </row>
        <row r="58953">
          <cell r="D58953"/>
        </row>
        <row r="58954">
          <cell r="D58954"/>
        </row>
        <row r="58955">
          <cell r="D58955"/>
        </row>
        <row r="58956">
          <cell r="D58956"/>
        </row>
        <row r="58957">
          <cell r="D58957"/>
        </row>
        <row r="58958">
          <cell r="D58958"/>
        </row>
        <row r="58959">
          <cell r="D58959"/>
        </row>
        <row r="58960">
          <cell r="D58960"/>
        </row>
        <row r="58961">
          <cell r="D58961"/>
        </row>
        <row r="58962">
          <cell r="D58962"/>
        </row>
        <row r="58963">
          <cell r="D58963"/>
        </row>
        <row r="58964">
          <cell r="D58964"/>
        </row>
        <row r="58965">
          <cell r="D58965"/>
        </row>
        <row r="58966">
          <cell r="D58966"/>
        </row>
        <row r="58967">
          <cell r="D58967"/>
        </row>
        <row r="58968">
          <cell r="D58968"/>
        </row>
        <row r="58969">
          <cell r="D58969"/>
        </row>
        <row r="58970">
          <cell r="D58970"/>
        </row>
        <row r="58971">
          <cell r="D58971"/>
        </row>
        <row r="58972">
          <cell r="D58972"/>
        </row>
        <row r="58973">
          <cell r="D58973"/>
        </row>
        <row r="58974">
          <cell r="D58974"/>
        </row>
        <row r="58975">
          <cell r="D58975"/>
        </row>
        <row r="58976">
          <cell r="D58976"/>
        </row>
        <row r="58977">
          <cell r="D58977"/>
        </row>
        <row r="58978">
          <cell r="D58978"/>
        </row>
        <row r="58979">
          <cell r="D58979"/>
        </row>
        <row r="58980">
          <cell r="D58980"/>
        </row>
        <row r="58981">
          <cell r="D58981"/>
        </row>
        <row r="58982">
          <cell r="D58982"/>
        </row>
        <row r="58983">
          <cell r="D58983"/>
        </row>
        <row r="58984">
          <cell r="D58984"/>
        </row>
        <row r="58985">
          <cell r="D58985"/>
        </row>
        <row r="58986">
          <cell r="D58986"/>
        </row>
        <row r="58987">
          <cell r="D58987"/>
        </row>
        <row r="58988">
          <cell r="D58988"/>
        </row>
        <row r="58989">
          <cell r="D58989"/>
        </row>
        <row r="58990">
          <cell r="D58990"/>
        </row>
        <row r="58991">
          <cell r="D58991"/>
        </row>
        <row r="58992">
          <cell r="D58992"/>
        </row>
        <row r="58993">
          <cell r="D58993"/>
        </row>
        <row r="58994">
          <cell r="D58994"/>
        </row>
        <row r="58995">
          <cell r="D58995"/>
        </row>
        <row r="58996">
          <cell r="D58996"/>
        </row>
        <row r="58997">
          <cell r="D58997"/>
        </row>
        <row r="58998">
          <cell r="D58998"/>
        </row>
        <row r="58999">
          <cell r="D58999"/>
        </row>
        <row r="59000">
          <cell r="D59000"/>
        </row>
        <row r="59001">
          <cell r="D59001"/>
        </row>
        <row r="59002">
          <cell r="D59002"/>
        </row>
        <row r="59003">
          <cell r="D59003"/>
        </row>
        <row r="59004">
          <cell r="D59004"/>
        </row>
        <row r="59005">
          <cell r="D59005"/>
        </row>
        <row r="59006">
          <cell r="D59006"/>
        </row>
        <row r="59007">
          <cell r="D59007"/>
        </row>
        <row r="59008">
          <cell r="D59008"/>
        </row>
        <row r="59009">
          <cell r="D59009"/>
        </row>
        <row r="59010">
          <cell r="D59010"/>
        </row>
        <row r="59011">
          <cell r="D59011"/>
        </row>
        <row r="59012">
          <cell r="D59012"/>
        </row>
        <row r="59013">
          <cell r="D59013"/>
        </row>
        <row r="59014">
          <cell r="D59014"/>
        </row>
        <row r="59015">
          <cell r="D59015"/>
        </row>
        <row r="59016">
          <cell r="D59016"/>
        </row>
        <row r="59017">
          <cell r="D59017"/>
        </row>
        <row r="59018">
          <cell r="D59018"/>
        </row>
        <row r="59019">
          <cell r="D59019"/>
        </row>
        <row r="59020">
          <cell r="D59020"/>
        </row>
        <row r="59021">
          <cell r="D59021"/>
        </row>
        <row r="59022">
          <cell r="D59022"/>
        </row>
        <row r="59023">
          <cell r="D59023"/>
        </row>
        <row r="59024">
          <cell r="D59024"/>
        </row>
        <row r="59025">
          <cell r="D59025"/>
        </row>
        <row r="59026">
          <cell r="D59026"/>
        </row>
        <row r="59027">
          <cell r="D59027"/>
        </row>
        <row r="59028">
          <cell r="D59028"/>
        </row>
        <row r="59029">
          <cell r="D59029"/>
        </row>
        <row r="59030">
          <cell r="D59030"/>
        </row>
        <row r="59031">
          <cell r="D59031"/>
        </row>
        <row r="59032">
          <cell r="D59032"/>
        </row>
        <row r="59033">
          <cell r="D59033"/>
        </row>
        <row r="59034">
          <cell r="D59034"/>
        </row>
        <row r="59035">
          <cell r="D59035"/>
        </row>
        <row r="59036">
          <cell r="D59036"/>
        </row>
        <row r="59037">
          <cell r="D59037"/>
        </row>
        <row r="59038">
          <cell r="D59038"/>
        </row>
        <row r="59039">
          <cell r="D59039"/>
        </row>
        <row r="59040">
          <cell r="D59040"/>
        </row>
        <row r="59041">
          <cell r="D59041"/>
        </row>
        <row r="59042">
          <cell r="D59042"/>
        </row>
        <row r="59043">
          <cell r="D59043"/>
        </row>
        <row r="59044">
          <cell r="D59044"/>
        </row>
        <row r="59045">
          <cell r="D59045"/>
        </row>
        <row r="59046">
          <cell r="D59046"/>
        </row>
        <row r="59047">
          <cell r="D59047"/>
        </row>
        <row r="59048">
          <cell r="D59048"/>
        </row>
        <row r="59049">
          <cell r="D59049"/>
        </row>
        <row r="59050">
          <cell r="D59050"/>
        </row>
        <row r="59051">
          <cell r="D59051"/>
        </row>
        <row r="59052">
          <cell r="D59052"/>
        </row>
        <row r="59053">
          <cell r="D59053"/>
        </row>
        <row r="59054">
          <cell r="D59054"/>
        </row>
        <row r="59055">
          <cell r="D59055"/>
        </row>
        <row r="59056">
          <cell r="D59056"/>
        </row>
        <row r="59057">
          <cell r="D59057"/>
        </row>
        <row r="59058">
          <cell r="D59058"/>
        </row>
        <row r="59059">
          <cell r="D59059"/>
        </row>
        <row r="59060">
          <cell r="D59060"/>
        </row>
        <row r="59061">
          <cell r="D59061"/>
        </row>
        <row r="59062">
          <cell r="D59062"/>
        </row>
        <row r="59063">
          <cell r="D59063"/>
        </row>
        <row r="59064">
          <cell r="D59064"/>
        </row>
        <row r="59065">
          <cell r="D59065"/>
        </row>
        <row r="59066">
          <cell r="D59066"/>
        </row>
        <row r="59067">
          <cell r="D59067"/>
        </row>
        <row r="59068">
          <cell r="D59068"/>
        </row>
        <row r="59069">
          <cell r="D59069"/>
        </row>
        <row r="59070">
          <cell r="D59070"/>
        </row>
        <row r="59071">
          <cell r="D59071"/>
        </row>
        <row r="59072">
          <cell r="D59072"/>
        </row>
        <row r="59073">
          <cell r="D59073"/>
        </row>
        <row r="59074">
          <cell r="D59074"/>
        </row>
        <row r="59075">
          <cell r="D59075"/>
        </row>
        <row r="59076">
          <cell r="D59076"/>
        </row>
        <row r="59077">
          <cell r="D59077"/>
        </row>
        <row r="59078">
          <cell r="D59078"/>
        </row>
        <row r="59079">
          <cell r="D59079"/>
        </row>
        <row r="59080">
          <cell r="D59080"/>
        </row>
        <row r="59081">
          <cell r="D59081"/>
        </row>
        <row r="59082">
          <cell r="D59082"/>
        </row>
        <row r="59083">
          <cell r="D59083"/>
        </row>
        <row r="59084">
          <cell r="D59084"/>
        </row>
        <row r="59085">
          <cell r="D59085"/>
        </row>
        <row r="59086">
          <cell r="D59086"/>
        </row>
        <row r="59087">
          <cell r="D59087"/>
        </row>
        <row r="59088">
          <cell r="D59088"/>
        </row>
        <row r="59089">
          <cell r="D59089"/>
        </row>
        <row r="59090">
          <cell r="D59090"/>
        </row>
        <row r="59091">
          <cell r="D59091"/>
        </row>
        <row r="59092">
          <cell r="D59092"/>
        </row>
        <row r="59093">
          <cell r="D59093"/>
        </row>
        <row r="59094">
          <cell r="D59094"/>
        </row>
        <row r="59095">
          <cell r="D59095"/>
        </row>
        <row r="59096">
          <cell r="D59096"/>
        </row>
        <row r="59097">
          <cell r="D59097"/>
        </row>
        <row r="59098">
          <cell r="D59098"/>
        </row>
        <row r="59099">
          <cell r="D59099"/>
        </row>
        <row r="59100">
          <cell r="D59100"/>
        </row>
        <row r="59101">
          <cell r="D59101"/>
        </row>
        <row r="59102">
          <cell r="D59102"/>
        </row>
        <row r="59103">
          <cell r="D59103"/>
        </row>
        <row r="59104">
          <cell r="D59104"/>
        </row>
        <row r="59105">
          <cell r="D59105"/>
        </row>
        <row r="59106">
          <cell r="D59106"/>
        </row>
        <row r="59107">
          <cell r="D59107"/>
        </row>
        <row r="59108">
          <cell r="D59108"/>
        </row>
        <row r="59109">
          <cell r="D59109"/>
        </row>
        <row r="59110">
          <cell r="D59110"/>
        </row>
        <row r="59111">
          <cell r="D59111"/>
        </row>
        <row r="59112">
          <cell r="D59112"/>
        </row>
        <row r="59113">
          <cell r="D59113"/>
        </row>
        <row r="59114">
          <cell r="D59114"/>
        </row>
        <row r="59115">
          <cell r="D59115"/>
        </row>
        <row r="59116">
          <cell r="D59116"/>
        </row>
        <row r="59117">
          <cell r="D59117"/>
        </row>
        <row r="59118">
          <cell r="D59118"/>
        </row>
        <row r="59119">
          <cell r="D59119"/>
        </row>
        <row r="59120">
          <cell r="D59120"/>
        </row>
        <row r="59121">
          <cell r="D59121"/>
        </row>
        <row r="59122">
          <cell r="D59122"/>
        </row>
        <row r="59123">
          <cell r="D59123"/>
        </row>
        <row r="59124">
          <cell r="D59124"/>
        </row>
        <row r="59125">
          <cell r="D59125"/>
        </row>
        <row r="59126">
          <cell r="D59126"/>
        </row>
        <row r="59127">
          <cell r="D59127"/>
        </row>
        <row r="59128">
          <cell r="D59128"/>
        </row>
        <row r="59129">
          <cell r="D59129"/>
        </row>
        <row r="59130">
          <cell r="D59130"/>
        </row>
        <row r="59131">
          <cell r="D59131"/>
        </row>
        <row r="59132">
          <cell r="D59132"/>
        </row>
        <row r="59133">
          <cell r="D59133"/>
        </row>
        <row r="59134">
          <cell r="D59134"/>
        </row>
        <row r="59135">
          <cell r="D59135"/>
        </row>
        <row r="59136">
          <cell r="D59136"/>
        </row>
        <row r="59137">
          <cell r="D59137"/>
        </row>
        <row r="59138">
          <cell r="D59138"/>
        </row>
        <row r="59139">
          <cell r="D59139"/>
        </row>
        <row r="59140">
          <cell r="D59140"/>
        </row>
        <row r="59141">
          <cell r="D59141"/>
        </row>
        <row r="59142">
          <cell r="D59142"/>
        </row>
        <row r="59143">
          <cell r="D59143"/>
        </row>
        <row r="59144">
          <cell r="D59144"/>
        </row>
        <row r="59145">
          <cell r="D59145"/>
        </row>
        <row r="59146">
          <cell r="D59146"/>
        </row>
        <row r="59147">
          <cell r="D59147"/>
        </row>
        <row r="59148">
          <cell r="D59148"/>
        </row>
        <row r="59149">
          <cell r="D59149"/>
        </row>
        <row r="59150">
          <cell r="D59150"/>
        </row>
        <row r="59151">
          <cell r="D59151"/>
        </row>
        <row r="59152">
          <cell r="D59152"/>
        </row>
        <row r="59153">
          <cell r="D59153"/>
        </row>
        <row r="59154">
          <cell r="D59154"/>
        </row>
        <row r="59155">
          <cell r="D59155"/>
        </row>
        <row r="59156">
          <cell r="D59156"/>
        </row>
        <row r="59157">
          <cell r="D59157"/>
        </row>
        <row r="59158">
          <cell r="D59158"/>
        </row>
        <row r="59159">
          <cell r="D59159"/>
        </row>
        <row r="59160">
          <cell r="D59160"/>
        </row>
        <row r="59161">
          <cell r="D59161"/>
        </row>
        <row r="59162">
          <cell r="D59162"/>
        </row>
        <row r="59163">
          <cell r="D59163"/>
        </row>
        <row r="59164">
          <cell r="D59164"/>
        </row>
        <row r="59165">
          <cell r="D59165"/>
        </row>
        <row r="59166">
          <cell r="D59166"/>
        </row>
        <row r="59167">
          <cell r="D59167"/>
        </row>
        <row r="59168">
          <cell r="D59168"/>
        </row>
        <row r="59169">
          <cell r="D59169"/>
        </row>
        <row r="59170">
          <cell r="D59170"/>
        </row>
        <row r="59171">
          <cell r="D59171"/>
        </row>
        <row r="59172">
          <cell r="D59172"/>
        </row>
        <row r="59173">
          <cell r="D59173"/>
        </row>
        <row r="59174">
          <cell r="D59174"/>
        </row>
        <row r="59175">
          <cell r="D59175"/>
        </row>
        <row r="59176">
          <cell r="D59176"/>
        </row>
        <row r="59177">
          <cell r="D59177"/>
        </row>
        <row r="59178">
          <cell r="D59178"/>
        </row>
        <row r="59179">
          <cell r="D59179"/>
        </row>
        <row r="59180">
          <cell r="D59180"/>
        </row>
        <row r="59181">
          <cell r="D59181"/>
        </row>
        <row r="59182">
          <cell r="D59182"/>
        </row>
        <row r="59183">
          <cell r="D59183"/>
        </row>
        <row r="59184">
          <cell r="D59184"/>
        </row>
        <row r="59185">
          <cell r="D59185"/>
        </row>
        <row r="59186">
          <cell r="D59186"/>
        </row>
        <row r="59187">
          <cell r="D59187"/>
        </row>
        <row r="59188">
          <cell r="D59188"/>
        </row>
        <row r="59189">
          <cell r="D59189"/>
        </row>
        <row r="59190">
          <cell r="D59190"/>
        </row>
        <row r="59191">
          <cell r="D59191"/>
        </row>
        <row r="59192">
          <cell r="D59192"/>
        </row>
        <row r="59193">
          <cell r="D59193"/>
        </row>
        <row r="59194">
          <cell r="D59194"/>
        </row>
        <row r="59195">
          <cell r="D59195"/>
        </row>
        <row r="59196">
          <cell r="D59196"/>
        </row>
        <row r="59197">
          <cell r="D59197"/>
        </row>
        <row r="59198">
          <cell r="D59198"/>
        </row>
        <row r="59199">
          <cell r="D59199"/>
        </row>
        <row r="59200">
          <cell r="D59200"/>
        </row>
        <row r="59201">
          <cell r="D59201"/>
        </row>
        <row r="59202">
          <cell r="D59202"/>
        </row>
        <row r="59203">
          <cell r="D59203"/>
        </row>
        <row r="59204">
          <cell r="D59204"/>
        </row>
        <row r="59205">
          <cell r="D59205"/>
        </row>
        <row r="59206">
          <cell r="D59206"/>
        </row>
        <row r="59207">
          <cell r="D59207"/>
        </row>
        <row r="59208">
          <cell r="D59208"/>
        </row>
        <row r="59209">
          <cell r="D59209"/>
        </row>
        <row r="59210">
          <cell r="D59210"/>
        </row>
        <row r="59211">
          <cell r="D59211"/>
        </row>
        <row r="59212">
          <cell r="D59212"/>
        </row>
        <row r="59213">
          <cell r="D59213"/>
        </row>
        <row r="59214">
          <cell r="D59214"/>
        </row>
        <row r="59215">
          <cell r="D59215"/>
        </row>
        <row r="59216">
          <cell r="D59216"/>
        </row>
        <row r="59217">
          <cell r="D59217"/>
        </row>
        <row r="59218">
          <cell r="D59218"/>
        </row>
        <row r="59219">
          <cell r="D59219"/>
        </row>
        <row r="59220">
          <cell r="D59220"/>
        </row>
        <row r="59221">
          <cell r="D59221"/>
        </row>
        <row r="59222">
          <cell r="D59222"/>
        </row>
        <row r="59223">
          <cell r="D59223"/>
        </row>
        <row r="59224">
          <cell r="D59224"/>
        </row>
        <row r="59225">
          <cell r="D59225"/>
        </row>
        <row r="59226">
          <cell r="D59226"/>
        </row>
        <row r="59227">
          <cell r="D59227"/>
        </row>
        <row r="59228">
          <cell r="D59228"/>
        </row>
        <row r="59229">
          <cell r="D59229"/>
        </row>
        <row r="59230">
          <cell r="D59230"/>
        </row>
        <row r="59231">
          <cell r="D59231"/>
        </row>
        <row r="59232">
          <cell r="D59232"/>
        </row>
        <row r="59233">
          <cell r="D59233"/>
        </row>
        <row r="59234">
          <cell r="D59234"/>
        </row>
        <row r="59235">
          <cell r="D59235"/>
        </row>
        <row r="59236">
          <cell r="D59236"/>
        </row>
        <row r="59237">
          <cell r="D59237"/>
        </row>
        <row r="59238">
          <cell r="D59238"/>
        </row>
        <row r="59239">
          <cell r="D59239"/>
        </row>
        <row r="59240">
          <cell r="D59240"/>
        </row>
        <row r="59241">
          <cell r="D59241"/>
        </row>
        <row r="59242">
          <cell r="D59242"/>
        </row>
        <row r="59243">
          <cell r="D59243"/>
        </row>
        <row r="59244">
          <cell r="D59244"/>
        </row>
        <row r="59245">
          <cell r="D59245"/>
        </row>
        <row r="59246">
          <cell r="D59246"/>
        </row>
        <row r="59247">
          <cell r="D59247"/>
        </row>
        <row r="59248">
          <cell r="D59248"/>
        </row>
        <row r="59249">
          <cell r="D59249"/>
        </row>
        <row r="59250">
          <cell r="D59250"/>
        </row>
        <row r="59251">
          <cell r="D59251"/>
        </row>
        <row r="59252">
          <cell r="D59252"/>
        </row>
        <row r="59253">
          <cell r="D59253"/>
        </row>
        <row r="59254">
          <cell r="D59254"/>
        </row>
        <row r="59255">
          <cell r="D59255"/>
        </row>
        <row r="59256">
          <cell r="D59256"/>
        </row>
        <row r="59257">
          <cell r="D59257"/>
        </row>
        <row r="59258">
          <cell r="D59258"/>
        </row>
        <row r="59259">
          <cell r="D59259"/>
        </row>
        <row r="59260">
          <cell r="D59260"/>
        </row>
        <row r="59261">
          <cell r="D59261"/>
        </row>
        <row r="59262">
          <cell r="D59262"/>
        </row>
        <row r="59263">
          <cell r="D59263"/>
        </row>
        <row r="59264">
          <cell r="D59264"/>
        </row>
        <row r="59265">
          <cell r="D59265"/>
        </row>
        <row r="59266">
          <cell r="D59266"/>
        </row>
        <row r="59267">
          <cell r="D59267"/>
        </row>
        <row r="59268">
          <cell r="D59268"/>
        </row>
        <row r="59269">
          <cell r="D59269"/>
        </row>
        <row r="59270">
          <cell r="D59270"/>
        </row>
        <row r="59271">
          <cell r="D59271"/>
        </row>
        <row r="59272">
          <cell r="D59272"/>
        </row>
        <row r="59273">
          <cell r="D59273"/>
        </row>
        <row r="59274">
          <cell r="D59274"/>
        </row>
        <row r="59275">
          <cell r="D59275"/>
        </row>
        <row r="59276">
          <cell r="D59276"/>
        </row>
        <row r="59277">
          <cell r="D59277"/>
        </row>
        <row r="59278">
          <cell r="D59278"/>
        </row>
        <row r="59279">
          <cell r="D59279"/>
        </row>
        <row r="59280">
          <cell r="D59280"/>
        </row>
        <row r="59281">
          <cell r="D59281"/>
        </row>
        <row r="59282">
          <cell r="D59282"/>
        </row>
        <row r="59283">
          <cell r="D59283"/>
        </row>
        <row r="59284">
          <cell r="D59284"/>
        </row>
        <row r="59285">
          <cell r="D59285"/>
        </row>
        <row r="59286">
          <cell r="D59286"/>
        </row>
        <row r="59287">
          <cell r="D59287"/>
        </row>
        <row r="59288">
          <cell r="D59288"/>
        </row>
        <row r="59289">
          <cell r="D59289"/>
        </row>
        <row r="59290">
          <cell r="D59290"/>
        </row>
        <row r="59291">
          <cell r="D59291"/>
        </row>
        <row r="59292">
          <cell r="D59292"/>
        </row>
        <row r="59293">
          <cell r="D59293"/>
        </row>
        <row r="59294">
          <cell r="D59294"/>
        </row>
        <row r="59295">
          <cell r="D59295"/>
        </row>
        <row r="59296">
          <cell r="D59296"/>
        </row>
        <row r="59297">
          <cell r="D59297"/>
        </row>
        <row r="59298">
          <cell r="D59298"/>
        </row>
        <row r="59299">
          <cell r="D59299"/>
        </row>
        <row r="59300">
          <cell r="D59300"/>
        </row>
        <row r="59301">
          <cell r="D59301"/>
        </row>
        <row r="59302">
          <cell r="D59302"/>
        </row>
        <row r="59303">
          <cell r="D59303"/>
        </row>
        <row r="59304">
          <cell r="D59304"/>
        </row>
        <row r="59305">
          <cell r="D59305"/>
        </row>
        <row r="59306">
          <cell r="D59306"/>
        </row>
        <row r="59307">
          <cell r="D59307"/>
        </row>
        <row r="59308">
          <cell r="D59308"/>
        </row>
        <row r="59309">
          <cell r="D59309"/>
        </row>
        <row r="59310">
          <cell r="D59310"/>
        </row>
        <row r="59311">
          <cell r="D59311"/>
        </row>
        <row r="59312">
          <cell r="D59312"/>
        </row>
        <row r="59313">
          <cell r="D59313"/>
        </row>
        <row r="59314">
          <cell r="D59314"/>
        </row>
        <row r="59315">
          <cell r="D59315"/>
        </row>
        <row r="59316">
          <cell r="D59316"/>
        </row>
        <row r="59317">
          <cell r="D59317"/>
        </row>
        <row r="59318">
          <cell r="D59318"/>
        </row>
        <row r="59319">
          <cell r="D59319"/>
        </row>
        <row r="59320">
          <cell r="D59320"/>
        </row>
        <row r="59321">
          <cell r="D59321"/>
        </row>
        <row r="59322">
          <cell r="D59322"/>
        </row>
        <row r="59323">
          <cell r="D59323"/>
        </row>
        <row r="59324">
          <cell r="D59324"/>
        </row>
        <row r="59325">
          <cell r="D59325"/>
        </row>
        <row r="59326">
          <cell r="D59326"/>
        </row>
        <row r="59327">
          <cell r="D59327"/>
        </row>
        <row r="59328">
          <cell r="D59328"/>
        </row>
        <row r="59329">
          <cell r="D59329"/>
        </row>
        <row r="59330">
          <cell r="D59330"/>
        </row>
        <row r="59331">
          <cell r="D59331"/>
        </row>
        <row r="59332">
          <cell r="D59332"/>
        </row>
        <row r="59333">
          <cell r="D59333"/>
        </row>
        <row r="59334">
          <cell r="D59334"/>
        </row>
        <row r="59335">
          <cell r="D59335"/>
        </row>
        <row r="59336">
          <cell r="D59336"/>
        </row>
        <row r="59337">
          <cell r="D59337"/>
        </row>
        <row r="59338">
          <cell r="D59338"/>
        </row>
        <row r="59339">
          <cell r="D59339"/>
        </row>
        <row r="59340">
          <cell r="D59340"/>
        </row>
        <row r="59341">
          <cell r="D59341"/>
        </row>
        <row r="59342">
          <cell r="D59342"/>
        </row>
        <row r="59343">
          <cell r="D59343"/>
        </row>
        <row r="59344">
          <cell r="D59344"/>
        </row>
        <row r="59345">
          <cell r="D59345"/>
        </row>
        <row r="59346">
          <cell r="D59346"/>
        </row>
        <row r="59347">
          <cell r="D59347"/>
        </row>
        <row r="59348">
          <cell r="D59348"/>
        </row>
        <row r="59349">
          <cell r="D59349"/>
        </row>
        <row r="59350">
          <cell r="D59350"/>
        </row>
        <row r="59351">
          <cell r="D59351"/>
        </row>
        <row r="59352">
          <cell r="D59352"/>
        </row>
        <row r="59353">
          <cell r="D59353"/>
        </row>
        <row r="59354">
          <cell r="D59354"/>
        </row>
        <row r="59355">
          <cell r="D59355"/>
        </row>
        <row r="59356">
          <cell r="D59356"/>
        </row>
        <row r="59357">
          <cell r="D59357"/>
        </row>
        <row r="59358">
          <cell r="D59358"/>
        </row>
        <row r="59359">
          <cell r="D59359"/>
        </row>
        <row r="59360">
          <cell r="D59360"/>
        </row>
        <row r="59361">
          <cell r="D59361"/>
        </row>
        <row r="59362">
          <cell r="D59362"/>
        </row>
        <row r="59363">
          <cell r="D59363"/>
        </row>
        <row r="59364">
          <cell r="D59364"/>
        </row>
        <row r="59365">
          <cell r="D59365"/>
        </row>
        <row r="59366">
          <cell r="D59366"/>
        </row>
        <row r="59367">
          <cell r="D59367"/>
        </row>
        <row r="59368">
          <cell r="D59368"/>
        </row>
        <row r="59369">
          <cell r="D59369"/>
        </row>
        <row r="59370">
          <cell r="D59370"/>
        </row>
        <row r="59371">
          <cell r="D59371"/>
        </row>
        <row r="59372">
          <cell r="D59372"/>
        </row>
        <row r="59373">
          <cell r="D59373"/>
        </row>
        <row r="59374">
          <cell r="D59374"/>
        </row>
        <row r="59375">
          <cell r="D59375"/>
        </row>
        <row r="59376">
          <cell r="D59376"/>
        </row>
        <row r="59377">
          <cell r="D59377"/>
        </row>
        <row r="59378">
          <cell r="D59378"/>
        </row>
        <row r="59379">
          <cell r="D59379"/>
        </row>
        <row r="59380">
          <cell r="D59380"/>
        </row>
        <row r="59381">
          <cell r="D59381"/>
        </row>
        <row r="59382">
          <cell r="D59382"/>
        </row>
        <row r="59383">
          <cell r="D59383"/>
        </row>
        <row r="59384">
          <cell r="D59384"/>
        </row>
        <row r="59385">
          <cell r="D59385"/>
        </row>
        <row r="59386">
          <cell r="D59386"/>
        </row>
        <row r="59387">
          <cell r="D59387"/>
        </row>
        <row r="59388">
          <cell r="D59388"/>
        </row>
        <row r="59389">
          <cell r="D59389"/>
        </row>
        <row r="59390">
          <cell r="D59390"/>
        </row>
        <row r="59391">
          <cell r="D59391"/>
        </row>
        <row r="59392">
          <cell r="D59392"/>
        </row>
        <row r="59393">
          <cell r="D59393"/>
        </row>
        <row r="59394">
          <cell r="D59394"/>
        </row>
        <row r="59395">
          <cell r="D59395"/>
        </row>
        <row r="59396">
          <cell r="D59396"/>
        </row>
        <row r="59397">
          <cell r="D59397"/>
        </row>
        <row r="59398">
          <cell r="D59398"/>
        </row>
        <row r="59399">
          <cell r="D59399"/>
        </row>
        <row r="59400">
          <cell r="D59400"/>
        </row>
        <row r="59401">
          <cell r="D59401"/>
        </row>
        <row r="59402">
          <cell r="D59402"/>
        </row>
        <row r="59403">
          <cell r="D59403"/>
        </row>
        <row r="59404">
          <cell r="D59404"/>
        </row>
        <row r="59405">
          <cell r="D59405"/>
        </row>
        <row r="59406">
          <cell r="D59406"/>
        </row>
        <row r="59407">
          <cell r="D59407"/>
        </row>
        <row r="59408">
          <cell r="D59408"/>
        </row>
        <row r="59409">
          <cell r="D59409"/>
        </row>
        <row r="59410">
          <cell r="D59410"/>
        </row>
        <row r="59411">
          <cell r="D59411"/>
        </row>
        <row r="59412">
          <cell r="D59412"/>
        </row>
        <row r="59413">
          <cell r="D59413"/>
        </row>
        <row r="59414">
          <cell r="D59414"/>
        </row>
        <row r="59415">
          <cell r="D59415"/>
        </row>
        <row r="59416">
          <cell r="D59416"/>
        </row>
        <row r="59417">
          <cell r="D59417"/>
        </row>
        <row r="59418">
          <cell r="D59418"/>
        </row>
        <row r="59419">
          <cell r="D59419"/>
        </row>
        <row r="59420">
          <cell r="D59420"/>
        </row>
        <row r="59421">
          <cell r="D59421"/>
        </row>
        <row r="59422">
          <cell r="D59422"/>
        </row>
        <row r="59423">
          <cell r="D59423"/>
        </row>
        <row r="59424">
          <cell r="D59424"/>
        </row>
        <row r="59425">
          <cell r="D59425"/>
        </row>
        <row r="59426">
          <cell r="D59426"/>
        </row>
        <row r="59427">
          <cell r="D59427"/>
        </row>
        <row r="59428">
          <cell r="D59428"/>
        </row>
        <row r="59429">
          <cell r="D59429"/>
        </row>
        <row r="59430">
          <cell r="D59430"/>
        </row>
        <row r="59431">
          <cell r="D59431"/>
        </row>
        <row r="59432">
          <cell r="D59432"/>
        </row>
        <row r="59433">
          <cell r="D59433"/>
        </row>
        <row r="59434">
          <cell r="D59434"/>
        </row>
        <row r="59435">
          <cell r="D59435"/>
        </row>
        <row r="59436">
          <cell r="D59436"/>
        </row>
        <row r="59437">
          <cell r="D59437"/>
        </row>
        <row r="59438">
          <cell r="D59438"/>
        </row>
        <row r="59439">
          <cell r="D59439"/>
        </row>
        <row r="59440">
          <cell r="D59440"/>
        </row>
        <row r="59441">
          <cell r="D59441"/>
        </row>
        <row r="59442">
          <cell r="D59442"/>
        </row>
        <row r="59443">
          <cell r="D59443"/>
        </row>
        <row r="59444">
          <cell r="D59444"/>
        </row>
        <row r="59445">
          <cell r="D59445"/>
        </row>
        <row r="59446">
          <cell r="D59446"/>
        </row>
        <row r="59447">
          <cell r="D59447"/>
        </row>
        <row r="59448">
          <cell r="D59448"/>
        </row>
        <row r="59449">
          <cell r="D59449"/>
        </row>
        <row r="59450">
          <cell r="D59450"/>
        </row>
        <row r="59451">
          <cell r="D59451"/>
        </row>
        <row r="59452">
          <cell r="D59452"/>
        </row>
        <row r="59453">
          <cell r="D59453"/>
        </row>
        <row r="59454">
          <cell r="D59454"/>
        </row>
        <row r="59455">
          <cell r="D59455"/>
        </row>
        <row r="59456">
          <cell r="D59456"/>
        </row>
        <row r="59457">
          <cell r="D59457"/>
        </row>
        <row r="59458">
          <cell r="D59458"/>
        </row>
        <row r="59459">
          <cell r="D59459"/>
        </row>
        <row r="59460">
          <cell r="D59460"/>
        </row>
        <row r="59461">
          <cell r="D59461"/>
        </row>
        <row r="59462">
          <cell r="D59462"/>
        </row>
        <row r="59463">
          <cell r="D59463"/>
        </row>
        <row r="59464">
          <cell r="D59464"/>
        </row>
        <row r="59465">
          <cell r="D59465"/>
        </row>
        <row r="59466">
          <cell r="D59466"/>
        </row>
        <row r="59467">
          <cell r="D59467"/>
        </row>
        <row r="59468">
          <cell r="D59468"/>
        </row>
        <row r="59469">
          <cell r="D59469"/>
        </row>
        <row r="59470">
          <cell r="D59470"/>
        </row>
        <row r="59471">
          <cell r="D59471"/>
        </row>
        <row r="59472">
          <cell r="D59472"/>
        </row>
        <row r="59473">
          <cell r="D59473"/>
        </row>
        <row r="59474">
          <cell r="D59474"/>
        </row>
        <row r="59475">
          <cell r="D59475"/>
        </row>
        <row r="59476">
          <cell r="D59476"/>
        </row>
        <row r="59477">
          <cell r="D59477"/>
        </row>
        <row r="59478">
          <cell r="D59478"/>
        </row>
        <row r="59479">
          <cell r="D59479"/>
        </row>
        <row r="59480">
          <cell r="D59480"/>
        </row>
        <row r="59481">
          <cell r="D59481"/>
        </row>
        <row r="59482">
          <cell r="D59482"/>
        </row>
        <row r="59483">
          <cell r="D59483"/>
        </row>
        <row r="59484">
          <cell r="D59484"/>
        </row>
        <row r="59485">
          <cell r="D59485"/>
        </row>
        <row r="59486">
          <cell r="D59486"/>
        </row>
        <row r="59487">
          <cell r="D59487"/>
        </row>
        <row r="59488">
          <cell r="D59488"/>
        </row>
        <row r="59489">
          <cell r="D59489"/>
        </row>
        <row r="59490">
          <cell r="D59490"/>
        </row>
        <row r="59491">
          <cell r="D59491"/>
        </row>
        <row r="59492">
          <cell r="D59492"/>
        </row>
        <row r="59493">
          <cell r="D59493"/>
        </row>
        <row r="59494">
          <cell r="D59494"/>
        </row>
        <row r="59495">
          <cell r="D59495"/>
        </row>
        <row r="59496">
          <cell r="D59496"/>
        </row>
        <row r="59497">
          <cell r="D59497"/>
        </row>
        <row r="59498">
          <cell r="D59498"/>
        </row>
        <row r="59499">
          <cell r="D59499"/>
        </row>
        <row r="59500">
          <cell r="D59500"/>
        </row>
        <row r="59501">
          <cell r="D59501"/>
        </row>
        <row r="59502">
          <cell r="D59502"/>
        </row>
        <row r="59503">
          <cell r="D59503"/>
        </row>
        <row r="59504">
          <cell r="D59504"/>
        </row>
        <row r="59505">
          <cell r="D59505"/>
        </row>
        <row r="59506">
          <cell r="D59506"/>
        </row>
        <row r="59507">
          <cell r="D59507"/>
        </row>
        <row r="59508">
          <cell r="D59508"/>
        </row>
        <row r="59509">
          <cell r="D59509"/>
        </row>
        <row r="59510">
          <cell r="D59510"/>
        </row>
        <row r="59511">
          <cell r="D59511"/>
        </row>
        <row r="59512">
          <cell r="D59512"/>
        </row>
        <row r="59513">
          <cell r="D59513"/>
        </row>
        <row r="59514">
          <cell r="D59514"/>
        </row>
        <row r="59515">
          <cell r="D59515"/>
        </row>
        <row r="59516">
          <cell r="D59516"/>
        </row>
        <row r="59517">
          <cell r="D59517"/>
        </row>
        <row r="59518">
          <cell r="D59518"/>
        </row>
        <row r="59519">
          <cell r="D59519"/>
        </row>
        <row r="59520">
          <cell r="D59520"/>
        </row>
        <row r="59521">
          <cell r="D59521"/>
        </row>
        <row r="59522">
          <cell r="D59522"/>
        </row>
        <row r="59523">
          <cell r="D59523"/>
        </row>
        <row r="59524">
          <cell r="D59524"/>
        </row>
        <row r="59525">
          <cell r="D59525"/>
        </row>
        <row r="59526">
          <cell r="D59526"/>
        </row>
        <row r="59527">
          <cell r="D59527"/>
        </row>
        <row r="59528">
          <cell r="D59528"/>
        </row>
        <row r="59529">
          <cell r="D59529"/>
        </row>
        <row r="59530">
          <cell r="D59530"/>
        </row>
        <row r="59531">
          <cell r="D59531"/>
        </row>
        <row r="59532">
          <cell r="D59532"/>
        </row>
        <row r="59533">
          <cell r="D59533"/>
        </row>
        <row r="59534">
          <cell r="D59534"/>
        </row>
        <row r="59535">
          <cell r="D59535"/>
        </row>
        <row r="59536">
          <cell r="D59536"/>
        </row>
        <row r="59537">
          <cell r="D59537"/>
        </row>
        <row r="59538">
          <cell r="D59538"/>
        </row>
        <row r="59539">
          <cell r="D59539"/>
        </row>
        <row r="59540">
          <cell r="D59540"/>
        </row>
        <row r="59541">
          <cell r="D59541"/>
        </row>
        <row r="59542">
          <cell r="D59542"/>
        </row>
        <row r="59543">
          <cell r="D59543"/>
        </row>
        <row r="59544">
          <cell r="D59544"/>
        </row>
        <row r="59545">
          <cell r="D59545"/>
        </row>
        <row r="59546">
          <cell r="D59546"/>
        </row>
        <row r="59547">
          <cell r="D59547"/>
        </row>
        <row r="59548">
          <cell r="D59548"/>
        </row>
        <row r="59549">
          <cell r="D59549"/>
        </row>
        <row r="59550">
          <cell r="D59550"/>
        </row>
        <row r="59551">
          <cell r="D59551"/>
        </row>
        <row r="59552">
          <cell r="D59552"/>
        </row>
        <row r="59553">
          <cell r="D59553"/>
        </row>
        <row r="59554">
          <cell r="D59554"/>
        </row>
        <row r="59555">
          <cell r="D59555"/>
        </row>
        <row r="59556">
          <cell r="D59556"/>
        </row>
        <row r="59557">
          <cell r="D59557"/>
        </row>
        <row r="59558">
          <cell r="D59558"/>
        </row>
        <row r="59559">
          <cell r="D59559"/>
        </row>
        <row r="59560">
          <cell r="D59560"/>
        </row>
        <row r="59561">
          <cell r="D59561"/>
        </row>
        <row r="59562">
          <cell r="D59562"/>
        </row>
        <row r="59563">
          <cell r="D59563"/>
        </row>
        <row r="59564">
          <cell r="D59564"/>
        </row>
        <row r="59565">
          <cell r="D59565"/>
        </row>
        <row r="59566">
          <cell r="D59566"/>
        </row>
        <row r="59567">
          <cell r="D59567"/>
        </row>
        <row r="59568">
          <cell r="D59568"/>
        </row>
        <row r="59569">
          <cell r="D59569"/>
        </row>
        <row r="59570">
          <cell r="D59570"/>
        </row>
        <row r="59571">
          <cell r="D59571"/>
        </row>
        <row r="59572">
          <cell r="D59572"/>
        </row>
        <row r="59573">
          <cell r="D59573"/>
        </row>
        <row r="59574">
          <cell r="D59574"/>
        </row>
        <row r="59575">
          <cell r="D59575"/>
        </row>
        <row r="59576">
          <cell r="D59576"/>
        </row>
        <row r="59577">
          <cell r="D59577"/>
        </row>
        <row r="59578">
          <cell r="D59578"/>
        </row>
        <row r="59579">
          <cell r="D59579"/>
        </row>
        <row r="59580">
          <cell r="D59580"/>
        </row>
        <row r="59581">
          <cell r="D59581"/>
        </row>
        <row r="59582">
          <cell r="D59582"/>
        </row>
        <row r="59583">
          <cell r="D59583"/>
        </row>
        <row r="59584">
          <cell r="D59584"/>
        </row>
        <row r="59585">
          <cell r="D59585"/>
        </row>
        <row r="59586">
          <cell r="D59586"/>
        </row>
        <row r="59587">
          <cell r="D59587"/>
        </row>
        <row r="59588">
          <cell r="D59588"/>
        </row>
        <row r="59589">
          <cell r="D59589"/>
        </row>
        <row r="59590">
          <cell r="D59590"/>
        </row>
        <row r="59591">
          <cell r="D59591"/>
        </row>
        <row r="59592">
          <cell r="D59592"/>
        </row>
        <row r="59593">
          <cell r="D59593"/>
        </row>
        <row r="59594">
          <cell r="D59594"/>
        </row>
        <row r="59595">
          <cell r="D59595"/>
        </row>
        <row r="59596">
          <cell r="D59596"/>
        </row>
        <row r="59597">
          <cell r="D59597"/>
        </row>
        <row r="59598">
          <cell r="D59598"/>
        </row>
        <row r="59599">
          <cell r="D59599"/>
        </row>
        <row r="59600">
          <cell r="D59600"/>
        </row>
        <row r="59601">
          <cell r="D59601"/>
        </row>
        <row r="59602">
          <cell r="D59602"/>
        </row>
        <row r="59603">
          <cell r="D59603"/>
        </row>
        <row r="59604">
          <cell r="D59604"/>
        </row>
        <row r="59605">
          <cell r="D59605"/>
        </row>
        <row r="59606">
          <cell r="D59606"/>
        </row>
        <row r="59607">
          <cell r="D59607"/>
        </row>
        <row r="59608">
          <cell r="D59608"/>
        </row>
        <row r="59609">
          <cell r="D59609"/>
        </row>
        <row r="59610">
          <cell r="D59610"/>
        </row>
        <row r="59611">
          <cell r="D59611"/>
        </row>
        <row r="59612">
          <cell r="D59612"/>
        </row>
        <row r="59613">
          <cell r="D59613"/>
        </row>
        <row r="59614">
          <cell r="D59614"/>
        </row>
        <row r="59615">
          <cell r="D59615"/>
        </row>
        <row r="59616">
          <cell r="D59616"/>
        </row>
        <row r="59617">
          <cell r="D59617"/>
        </row>
        <row r="59618">
          <cell r="D59618"/>
        </row>
        <row r="59619">
          <cell r="D59619"/>
        </row>
        <row r="59620">
          <cell r="D59620"/>
        </row>
        <row r="59621">
          <cell r="D59621"/>
        </row>
        <row r="59622">
          <cell r="D59622"/>
        </row>
        <row r="59623">
          <cell r="D59623"/>
        </row>
        <row r="59624">
          <cell r="D59624"/>
        </row>
        <row r="59625">
          <cell r="D59625"/>
        </row>
        <row r="59626">
          <cell r="D59626"/>
        </row>
        <row r="59627">
          <cell r="D59627"/>
        </row>
        <row r="59628">
          <cell r="D59628"/>
        </row>
        <row r="59629">
          <cell r="D59629"/>
        </row>
        <row r="59630">
          <cell r="D59630"/>
        </row>
        <row r="59631">
          <cell r="D59631"/>
        </row>
        <row r="59632">
          <cell r="D59632"/>
        </row>
        <row r="59633">
          <cell r="D59633"/>
        </row>
        <row r="59634">
          <cell r="D59634"/>
        </row>
        <row r="59635">
          <cell r="D59635"/>
        </row>
        <row r="59636">
          <cell r="D59636"/>
        </row>
        <row r="59637">
          <cell r="D59637"/>
        </row>
        <row r="59638">
          <cell r="D59638"/>
        </row>
        <row r="59639">
          <cell r="D59639"/>
        </row>
        <row r="59640">
          <cell r="D59640"/>
        </row>
        <row r="59641">
          <cell r="D59641"/>
        </row>
        <row r="59642">
          <cell r="D59642"/>
        </row>
        <row r="59643">
          <cell r="D59643"/>
        </row>
        <row r="59644">
          <cell r="D59644"/>
        </row>
        <row r="59645">
          <cell r="D59645"/>
        </row>
        <row r="59646">
          <cell r="D59646"/>
        </row>
        <row r="59647">
          <cell r="D59647"/>
        </row>
        <row r="59648">
          <cell r="D59648"/>
        </row>
        <row r="59649">
          <cell r="D59649"/>
        </row>
        <row r="59650">
          <cell r="D59650"/>
        </row>
        <row r="59651">
          <cell r="D59651"/>
        </row>
        <row r="59652">
          <cell r="D59652"/>
        </row>
        <row r="59653">
          <cell r="D59653"/>
        </row>
        <row r="59654">
          <cell r="D59654"/>
        </row>
        <row r="59655">
          <cell r="D59655"/>
        </row>
        <row r="59656">
          <cell r="D59656"/>
        </row>
        <row r="59657">
          <cell r="D59657"/>
        </row>
        <row r="59658">
          <cell r="D59658"/>
        </row>
        <row r="59659">
          <cell r="D59659"/>
        </row>
        <row r="59660">
          <cell r="D59660"/>
        </row>
        <row r="59661">
          <cell r="D59661"/>
        </row>
        <row r="59662">
          <cell r="D59662"/>
        </row>
        <row r="59663">
          <cell r="D59663"/>
        </row>
        <row r="59664">
          <cell r="D59664"/>
        </row>
        <row r="59665">
          <cell r="D59665"/>
        </row>
        <row r="59666">
          <cell r="D59666"/>
        </row>
        <row r="59667">
          <cell r="D59667"/>
        </row>
        <row r="59668">
          <cell r="D59668"/>
        </row>
        <row r="59669">
          <cell r="D59669"/>
        </row>
        <row r="59670">
          <cell r="D59670"/>
        </row>
        <row r="59671">
          <cell r="D59671"/>
        </row>
        <row r="59672">
          <cell r="D59672"/>
        </row>
        <row r="59673">
          <cell r="D59673"/>
        </row>
        <row r="59674">
          <cell r="D59674"/>
        </row>
        <row r="59675">
          <cell r="D59675"/>
        </row>
        <row r="59676">
          <cell r="D59676"/>
        </row>
        <row r="59677">
          <cell r="D59677"/>
        </row>
        <row r="59678">
          <cell r="D59678"/>
        </row>
        <row r="59679">
          <cell r="D59679"/>
        </row>
        <row r="59680">
          <cell r="D59680"/>
        </row>
        <row r="59681">
          <cell r="D59681"/>
        </row>
        <row r="59682">
          <cell r="D59682"/>
        </row>
        <row r="59683">
          <cell r="D59683"/>
        </row>
        <row r="59684">
          <cell r="D59684"/>
        </row>
        <row r="59685">
          <cell r="D59685"/>
        </row>
        <row r="59686">
          <cell r="D59686"/>
        </row>
        <row r="59687">
          <cell r="D59687"/>
        </row>
        <row r="59688">
          <cell r="D59688"/>
        </row>
        <row r="59689">
          <cell r="D59689"/>
        </row>
        <row r="59690">
          <cell r="D59690"/>
        </row>
        <row r="59691">
          <cell r="D59691"/>
        </row>
        <row r="59692">
          <cell r="D59692"/>
        </row>
        <row r="59693">
          <cell r="D59693"/>
        </row>
        <row r="59694">
          <cell r="D59694"/>
        </row>
        <row r="59695">
          <cell r="D59695"/>
        </row>
        <row r="59696">
          <cell r="D59696"/>
        </row>
        <row r="59697">
          <cell r="D59697"/>
        </row>
        <row r="59698">
          <cell r="D59698"/>
        </row>
        <row r="59699">
          <cell r="D59699"/>
        </row>
        <row r="59700">
          <cell r="D59700"/>
        </row>
        <row r="59701">
          <cell r="D59701"/>
        </row>
        <row r="59702">
          <cell r="D59702"/>
        </row>
        <row r="59703">
          <cell r="D59703"/>
        </row>
        <row r="59704">
          <cell r="D59704"/>
        </row>
        <row r="59705">
          <cell r="D59705"/>
        </row>
        <row r="59706">
          <cell r="D59706"/>
        </row>
        <row r="59707">
          <cell r="D59707"/>
        </row>
        <row r="59708">
          <cell r="D59708"/>
        </row>
        <row r="59709">
          <cell r="D59709"/>
        </row>
        <row r="59710">
          <cell r="D59710"/>
        </row>
        <row r="59711">
          <cell r="D59711"/>
        </row>
        <row r="59712">
          <cell r="D59712"/>
        </row>
        <row r="59713">
          <cell r="D59713"/>
        </row>
        <row r="59714">
          <cell r="D59714"/>
        </row>
        <row r="59715">
          <cell r="D59715"/>
        </row>
        <row r="59716">
          <cell r="D59716"/>
        </row>
        <row r="59717">
          <cell r="D59717"/>
        </row>
        <row r="59718">
          <cell r="D59718"/>
        </row>
        <row r="59719">
          <cell r="D59719"/>
        </row>
        <row r="59720">
          <cell r="D59720"/>
        </row>
        <row r="59721">
          <cell r="D59721"/>
        </row>
        <row r="59722">
          <cell r="D59722"/>
        </row>
        <row r="59723">
          <cell r="D59723"/>
        </row>
        <row r="59724">
          <cell r="D59724"/>
        </row>
        <row r="59725">
          <cell r="D59725"/>
        </row>
        <row r="59726">
          <cell r="D59726"/>
        </row>
        <row r="59727">
          <cell r="D59727"/>
        </row>
        <row r="59728">
          <cell r="D59728"/>
        </row>
        <row r="59729">
          <cell r="D59729"/>
        </row>
        <row r="59730">
          <cell r="D59730"/>
        </row>
        <row r="59731">
          <cell r="D59731"/>
        </row>
        <row r="59732">
          <cell r="D59732"/>
        </row>
        <row r="59733">
          <cell r="D59733"/>
        </row>
        <row r="59734">
          <cell r="D59734"/>
        </row>
        <row r="59735">
          <cell r="D59735"/>
        </row>
        <row r="59736">
          <cell r="D59736"/>
        </row>
        <row r="59737">
          <cell r="D59737"/>
        </row>
        <row r="59738">
          <cell r="D59738"/>
        </row>
        <row r="59739">
          <cell r="D59739"/>
        </row>
        <row r="59740">
          <cell r="D59740"/>
        </row>
        <row r="59741">
          <cell r="D59741"/>
        </row>
        <row r="59742">
          <cell r="D59742"/>
        </row>
        <row r="59743">
          <cell r="D59743"/>
        </row>
        <row r="59744">
          <cell r="D59744"/>
        </row>
        <row r="59745">
          <cell r="D59745"/>
        </row>
        <row r="59746">
          <cell r="D59746"/>
        </row>
        <row r="59747">
          <cell r="D59747"/>
        </row>
        <row r="59748">
          <cell r="D59748"/>
        </row>
        <row r="59749">
          <cell r="D59749"/>
        </row>
        <row r="59750">
          <cell r="D59750"/>
        </row>
        <row r="59751">
          <cell r="D59751"/>
        </row>
        <row r="59752">
          <cell r="D59752"/>
        </row>
        <row r="59753">
          <cell r="D59753"/>
        </row>
        <row r="59754">
          <cell r="D59754"/>
        </row>
        <row r="59755">
          <cell r="D59755"/>
        </row>
        <row r="59756">
          <cell r="D59756"/>
        </row>
        <row r="59757">
          <cell r="D59757"/>
        </row>
        <row r="59758">
          <cell r="D59758"/>
        </row>
        <row r="59759">
          <cell r="D59759"/>
        </row>
        <row r="59760">
          <cell r="D59760"/>
        </row>
        <row r="59761">
          <cell r="D59761"/>
        </row>
        <row r="59762">
          <cell r="D59762"/>
        </row>
        <row r="59763">
          <cell r="D59763"/>
        </row>
        <row r="59764">
          <cell r="D59764"/>
        </row>
        <row r="59765">
          <cell r="D59765"/>
        </row>
        <row r="59766">
          <cell r="D59766"/>
        </row>
        <row r="59767">
          <cell r="D59767"/>
        </row>
        <row r="59768">
          <cell r="D59768"/>
        </row>
        <row r="59769">
          <cell r="D59769"/>
        </row>
        <row r="59770">
          <cell r="D59770"/>
        </row>
        <row r="59771">
          <cell r="D59771"/>
        </row>
        <row r="59772">
          <cell r="D59772"/>
        </row>
        <row r="59773">
          <cell r="D59773"/>
        </row>
        <row r="59774">
          <cell r="D59774"/>
        </row>
        <row r="59775">
          <cell r="D59775"/>
        </row>
        <row r="59776">
          <cell r="D59776"/>
        </row>
        <row r="59777">
          <cell r="D59777"/>
        </row>
        <row r="59778">
          <cell r="D59778"/>
        </row>
        <row r="59779">
          <cell r="D59779"/>
        </row>
        <row r="59780">
          <cell r="D59780"/>
        </row>
        <row r="59781">
          <cell r="D59781"/>
        </row>
        <row r="59782">
          <cell r="D59782"/>
        </row>
        <row r="59783">
          <cell r="D59783"/>
        </row>
        <row r="59784">
          <cell r="D59784"/>
        </row>
        <row r="59785">
          <cell r="D59785"/>
        </row>
        <row r="59786">
          <cell r="D59786"/>
        </row>
        <row r="59787">
          <cell r="D59787"/>
        </row>
        <row r="59788">
          <cell r="D59788"/>
        </row>
        <row r="59789">
          <cell r="D59789"/>
        </row>
        <row r="59790">
          <cell r="D59790"/>
        </row>
        <row r="59791">
          <cell r="D59791"/>
        </row>
        <row r="59792">
          <cell r="D59792"/>
        </row>
        <row r="59793">
          <cell r="D59793"/>
        </row>
        <row r="59794">
          <cell r="D59794"/>
        </row>
        <row r="59795">
          <cell r="D59795"/>
        </row>
        <row r="59796">
          <cell r="D59796"/>
        </row>
        <row r="59797">
          <cell r="D59797"/>
        </row>
        <row r="59798">
          <cell r="D59798"/>
        </row>
        <row r="59799">
          <cell r="D59799"/>
        </row>
        <row r="59800">
          <cell r="D59800"/>
        </row>
        <row r="59801">
          <cell r="D59801"/>
        </row>
        <row r="59802">
          <cell r="D59802"/>
        </row>
        <row r="59803">
          <cell r="D59803"/>
        </row>
        <row r="59804">
          <cell r="D59804"/>
        </row>
        <row r="59805">
          <cell r="D59805"/>
        </row>
        <row r="59806">
          <cell r="D59806"/>
        </row>
        <row r="59807">
          <cell r="D59807"/>
        </row>
        <row r="59808">
          <cell r="D59808"/>
        </row>
        <row r="59809">
          <cell r="D59809"/>
        </row>
        <row r="59810">
          <cell r="D59810"/>
        </row>
        <row r="59811">
          <cell r="D59811"/>
        </row>
        <row r="59812">
          <cell r="D59812"/>
        </row>
        <row r="59813">
          <cell r="D59813"/>
        </row>
        <row r="59814">
          <cell r="D59814"/>
        </row>
        <row r="59815">
          <cell r="D59815"/>
        </row>
        <row r="59816">
          <cell r="D59816"/>
        </row>
        <row r="59817">
          <cell r="D59817"/>
        </row>
        <row r="59818">
          <cell r="D59818"/>
        </row>
        <row r="59819">
          <cell r="D59819"/>
        </row>
        <row r="59820">
          <cell r="D59820"/>
        </row>
        <row r="59821">
          <cell r="D59821"/>
        </row>
        <row r="59822">
          <cell r="D59822"/>
        </row>
        <row r="59823">
          <cell r="D59823"/>
        </row>
        <row r="59824">
          <cell r="D59824"/>
        </row>
        <row r="59825">
          <cell r="D59825"/>
        </row>
        <row r="59826">
          <cell r="D59826"/>
        </row>
        <row r="59827">
          <cell r="D59827"/>
        </row>
        <row r="59828">
          <cell r="D59828"/>
        </row>
        <row r="59829">
          <cell r="D59829"/>
        </row>
        <row r="59830">
          <cell r="D59830"/>
        </row>
        <row r="59831">
          <cell r="D59831"/>
        </row>
        <row r="59832">
          <cell r="D59832"/>
        </row>
        <row r="59833">
          <cell r="D59833"/>
        </row>
        <row r="59834">
          <cell r="D59834"/>
        </row>
        <row r="59835">
          <cell r="D59835"/>
        </row>
        <row r="59836">
          <cell r="D59836"/>
        </row>
        <row r="59837">
          <cell r="D59837"/>
        </row>
        <row r="59838">
          <cell r="D59838"/>
        </row>
        <row r="59839">
          <cell r="D59839"/>
        </row>
        <row r="59840">
          <cell r="D59840"/>
        </row>
        <row r="59841">
          <cell r="D59841"/>
        </row>
        <row r="59842">
          <cell r="D59842"/>
        </row>
        <row r="59843">
          <cell r="D59843"/>
        </row>
        <row r="59844">
          <cell r="D59844"/>
        </row>
        <row r="59845">
          <cell r="D59845"/>
        </row>
        <row r="59846">
          <cell r="D59846"/>
        </row>
        <row r="59847">
          <cell r="D59847"/>
        </row>
        <row r="59848">
          <cell r="D59848"/>
        </row>
        <row r="59849">
          <cell r="D59849"/>
        </row>
        <row r="59850">
          <cell r="D59850"/>
        </row>
        <row r="59851">
          <cell r="D59851"/>
        </row>
        <row r="59852">
          <cell r="D59852"/>
        </row>
        <row r="59853">
          <cell r="D59853"/>
        </row>
        <row r="59854">
          <cell r="D59854"/>
        </row>
        <row r="59855">
          <cell r="D59855"/>
        </row>
        <row r="59856">
          <cell r="D59856"/>
        </row>
        <row r="59857">
          <cell r="D59857"/>
        </row>
        <row r="59858">
          <cell r="D59858"/>
        </row>
        <row r="59859">
          <cell r="D59859"/>
        </row>
        <row r="59860">
          <cell r="D59860"/>
        </row>
        <row r="59861">
          <cell r="D59861"/>
        </row>
        <row r="59862">
          <cell r="D59862"/>
        </row>
        <row r="59863">
          <cell r="D59863"/>
        </row>
        <row r="59864">
          <cell r="D59864"/>
        </row>
        <row r="59865">
          <cell r="D59865"/>
        </row>
        <row r="59866">
          <cell r="D59866"/>
        </row>
        <row r="59867">
          <cell r="D59867"/>
        </row>
        <row r="59868">
          <cell r="D59868"/>
        </row>
        <row r="59869">
          <cell r="D59869"/>
        </row>
        <row r="59870">
          <cell r="D59870"/>
        </row>
        <row r="59871">
          <cell r="D59871"/>
        </row>
        <row r="59872">
          <cell r="D59872"/>
        </row>
        <row r="59873">
          <cell r="D59873"/>
        </row>
        <row r="59874">
          <cell r="D59874"/>
        </row>
        <row r="59875">
          <cell r="D59875"/>
        </row>
        <row r="59876">
          <cell r="D59876"/>
        </row>
        <row r="59877">
          <cell r="D59877"/>
        </row>
        <row r="59878">
          <cell r="D59878"/>
        </row>
        <row r="59879">
          <cell r="D59879"/>
        </row>
        <row r="59880">
          <cell r="D59880"/>
        </row>
        <row r="59881">
          <cell r="D59881"/>
        </row>
        <row r="59882">
          <cell r="D59882"/>
        </row>
        <row r="59883">
          <cell r="D59883"/>
        </row>
        <row r="59884">
          <cell r="D59884"/>
        </row>
        <row r="59885">
          <cell r="D59885"/>
        </row>
        <row r="59886">
          <cell r="D59886"/>
        </row>
        <row r="59887">
          <cell r="D59887"/>
        </row>
        <row r="59888">
          <cell r="D59888"/>
        </row>
        <row r="59889">
          <cell r="D59889"/>
        </row>
        <row r="59890">
          <cell r="D59890"/>
        </row>
        <row r="59891">
          <cell r="D59891"/>
        </row>
        <row r="59892">
          <cell r="D59892"/>
        </row>
        <row r="59893">
          <cell r="D59893"/>
        </row>
        <row r="59894">
          <cell r="D59894"/>
        </row>
        <row r="59895">
          <cell r="D59895"/>
        </row>
        <row r="59896">
          <cell r="D59896"/>
        </row>
        <row r="59897">
          <cell r="D59897"/>
        </row>
        <row r="59898">
          <cell r="D59898"/>
        </row>
        <row r="59899">
          <cell r="D59899"/>
        </row>
        <row r="59900">
          <cell r="D59900"/>
        </row>
        <row r="59901">
          <cell r="D59901"/>
        </row>
        <row r="59902">
          <cell r="D59902"/>
        </row>
        <row r="59903">
          <cell r="D59903"/>
        </row>
        <row r="59904">
          <cell r="D59904"/>
        </row>
        <row r="59905">
          <cell r="D59905"/>
        </row>
        <row r="59906">
          <cell r="D59906"/>
        </row>
        <row r="59907">
          <cell r="D59907"/>
        </row>
        <row r="59908">
          <cell r="D59908"/>
        </row>
        <row r="59909">
          <cell r="D59909"/>
        </row>
        <row r="59910">
          <cell r="D59910"/>
        </row>
        <row r="59911">
          <cell r="D59911"/>
        </row>
        <row r="59912">
          <cell r="D59912"/>
        </row>
        <row r="59913">
          <cell r="D59913"/>
        </row>
        <row r="59914">
          <cell r="D59914"/>
        </row>
        <row r="59915">
          <cell r="D59915"/>
        </row>
        <row r="59916">
          <cell r="D59916"/>
        </row>
        <row r="59917">
          <cell r="D59917"/>
        </row>
        <row r="59918">
          <cell r="D59918"/>
        </row>
        <row r="59919">
          <cell r="D59919"/>
        </row>
        <row r="59920">
          <cell r="D59920"/>
        </row>
        <row r="59921">
          <cell r="D59921"/>
        </row>
        <row r="59922">
          <cell r="D59922"/>
        </row>
        <row r="59923">
          <cell r="D59923"/>
        </row>
        <row r="59924">
          <cell r="D59924"/>
        </row>
        <row r="59925">
          <cell r="D59925"/>
        </row>
        <row r="59926">
          <cell r="D59926"/>
        </row>
        <row r="59927">
          <cell r="D59927"/>
        </row>
        <row r="59928">
          <cell r="D59928"/>
        </row>
        <row r="59929">
          <cell r="D59929"/>
        </row>
        <row r="59930">
          <cell r="D59930"/>
        </row>
        <row r="59931">
          <cell r="D59931"/>
        </row>
        <row r="59932">
          <cell r="D59932"/>
        </row>
        <row r="59933">
          <cell r="D59933"/>
        </row>
        <row r="59934">
          <cell r="D59934"/>
        </row>
        <row r="59935">
          <cell r="D59935"/>
        </row>
        <row r="59936">
          <cell r="D59936"/>
        </row>
        <row r="59937">
          <cell r="D59937"/>
        </row>
        <row r="59938">
          <cell r="D59938"/>
        </row>
        <row r="59939">
          <cell r="D59939"/>
        </row>
        <row r="59940">
          <cell r="D59940"/>
        </row>
        <row r="59941">
          <cell r="D59941"/>
        </row>
        <row r="59942">
          <cell r="D59942"/>
        </row>
        <row r="59943">
          <cell r="D59943"/>
        </row>
        <row r="59944">
          <cell r="D59944"/>
        </row>
        <row r="59945">
          <cell r="D59945"/>
        </row>
        <row r="59946">
          <cell r="D59946"/>
        </row>
        <row r="59947">
          <cell r="D59947"/>
        </row>
        <row r="59948">
          <cell r="D59948"/>
        </row>
        <row r="59949">
          <cell r="D59949"/>
        </row>
        <row r="59950">
          <cell r="D59950"/>
        </row>
        <row r="59951">
          <cell r="D59951"/>
        </row>
        <row r="59952">
          <cell r="D59952"/>
        </row>
        <row r="59953">
          <cell r="D59953"/>
        </row>
        <row r="59954">
          <cell r="D59954"/>
        </row>
        <row r="59955">
          <cell r="D59955"/>
        </row>
        <row r="59956">
          <cell r="D59956"/>
        </row>
        <row r="59957">
          <cell r="D59957"/>
        </row>
        <row r="59958">
          <cell r="D59958"/>
        </row>
        <row r="59959">
          <cell r="D59959"/>
        </row>
        <row r="59960">
          <cell r="D59960"/>
        </row>
        <row r="59961">
          <cell r="D59961"/>
        </row>
        <row r="59962">
          <cell r="D59962"/>
        </row>
        <row r="59963">
          <cell r="D59963"/>
        </row>
        <row r="59964">
          <cell r="D59964"/>
        </row>
        <row r="59965">
          <cell r="D59965"/>
        </row>
        <row r="59966">
          <cell r="D59966"/>
        </row>
        <row r="59967">
          <cell r="D59967"/>
        </row>
        <row r="59968">
          <cell r="D59968"/>
        </row>
        <row r="59969">
          <cell r="D59969"/>
        </row>
        <row r="59970">
          <cell r="D59970"/>
        </row>
        <row r="59971">
          <cell r="D59971"/>
        </row>
        <row r="59972">
          <cell r="D59972"/>
        </row>
        <row r="59973">
          <cell r="D59973"/>
        </row>
        <row r="59974">
          <cell r="D59974"/>
        </row>
        <row r="59975">
          <cell r="D59975"/>
        </row>
        <row r="59976">
          <cell r="D59976"/>
        </row>
        <row r="59977">
          <cell r="D59977"/>
        </row>
        <row r="59978">
          <cell r="D59978"/>
        </row>
        <row r="59979">
          <cell r="D59979"/>
        </row>
        <row r="59980">
          <cell r="D59980"/>
        </row>
        <row r="59981">
          <cell r="D59981"/>
        </row>
        <row r="59982">
          <cell r="D59982"/>
        </row>
        <row r="59983">
          <cell r="D59983"/>
        </row>
        <row r="59984">
          <cell r="D59984"/>
        </row>
        <row r="59985">
          <cell r="D59985"/>
        </row>
        <row r="59986">
          <cell r="D59986"/>
        </row>
        <row r="59987">
          <cell r="D59987"/>
        </row>
        <row r="59988">
          <cell r="D59988"/>
        </row>
        <row r="59989">
          <cell r="D59989"/>
        </row>
        <row r="59990">
          <cell r="D59990"/>
        </row>
        <row r="59991">
          <cell r="D59991"/>
        </row>
        <row r="59992">
          <cell r="D59992"/>
        </row>
        <row r="59993">
          <cell r="D59993"/>
        </row>
        <row r="59994">
          <cell r="D59994"/>
        </row>
        <row r="59995">
          <cell r="D59995"/>
        </row>
        <row r="59996">
          <cell r="D59996"/>
        </row>
        <row r="59997">
          <cell r="D59997"/>
        </row>
        <row r="59998">
          <cell r="D59998"/>
        </row>
        <row r="59999">
          <cell r="D59999"/>
        </row>
        <row r="60000">
          <cell r="D60000"/>
        </row>
        <row r="60001">
          <cell r="D60001"/>
        </row>
        <row r="60002">
          <cell r="D60002"/>
        </row>
        <row r="60003">
          <cell r="D60003"/>
        </row>
        <row r="60004">
          <cell r="D60004"/>
        </row>
        <row r="60005">
          <cell r="D60005"/>
        </row>
        <row r="60006">
          <cell r="D60006"/>
        </row>
        <row r="60007">
          <cell r="D60007"/>
        </row>
        <row r="60008">
          <cell r="D60008"/>
        </row>
        <row r="60009">
          <cell r="D60009"/>
        </row>
        <row r="60010">
          <cell r="D60010"/>
        </row>
        <row r="60011">
          <cell r="D60011"/>
        </row>
        <row r="60012">
          <cell r="D60012"/>
        </row>
        <row r="60013">
          <cell r="D60013"/>
        </row>
        <row r="60014">
          <cell r="D60014"/>
        </row>
        <row r="60015">
          <cell r="D60015"/>
        </row>
        <row r="60016">
          <cell r="D60016"/>
        </row>
        <row r="60017">
          <cell r="D60017"/>
        </row>
        <row r="60018">
          <cell r="D60018"/>
        </row>
        <row r="60019">
          <cell r="D60019"/>
        </row>
        <row r="60020">
          <cell r="D60020"/>
        </row>
        <row r="60021">
          <cell r="D60021"/>
        </row>
        <row r="60022">
          <cell r="D60022"/>
        </row>
        <row r="60023">
          <cell r="D60023"/>
        </row>
        <row r="60024">
          <cell r="D60024"/>
        </row>
        <row r="60025">
          <cell r="D60025"/>
        </row>
        <row r="60026">
          <cell r="D60026"/>
        </row>
        <row r="60027">
          <cell r="D60027"/>
        </row>
        <row r="60028">
          <cell r="D60028"/>
        </row>
        <row r="60029">
          <cell r="D60029"/>
        </row>
        <row r="60030">
          <cell r="D60030"/>
        </row>
        <row r="60031">
          <cell r="D60031"/>
        </row>
        <row r="60032">
          <cell r="D60032"/>
        </row>
        <row r="60033">
          <cell r="D60033"/>
        </row>
        <row r="60034">
          <cell r="D60034"/>
        </row>
        <row r="60035">
          <cell r="D60035"/>
        </row>
        <row r="60036">
          <cell r="D60036"/>
        </row>
        <row r="60037">
          <cell r="D60037"/>
        </row>
        <row r="60038">
          <cell r="D60038"/>
        </row>
        <row r="60039">
          <cell r="D60039"/>
        </row>
        <row r="60040">
          <cell r="D60040"/>
        </row>
        <row r="60041">
          <cell r="D60041"/>
        </row>
        <row r="60042">
          <cell r="D60042"/>
        </row>
        <row r="60043">
          <cell r="D60043"/>
        </row>
        <row r="60044">
          <cell r="D60044"/>
        </row>
        <row r="60045">
          <cell r="D60045"/>
        </row>
        <row r="60046">
          <cell r="D60046"/>
        </row>
        <row r="60047">
          <cell r="D60047"/>
        </row>
        <row r="60048">
          <cell r="D60048"/>
        </row>
        <row r="60049">
          <cell r="D60049"/>
        </row>
        <row r="60050">
          <cell r="D60050"/>
        </row>
        <row r="60051">
          <cell r="D60051"/>
        </row>
        <row r="60052">
          <cell r="D60052"/>
        </row>
        <row r="60053">
          <cell r="D60053"/>
        </row>
        <row r="60054">
          <cell r="D60054"/>
        </row>
        <row r="60055">
          <cell r="D60055"/>
        </row>
        <row r="60056">
          <cell r="D60056"/>
        </row>
        <row r="60057">
          <cell r="D60057"/>
        </row>
        <row r="60058">
          <cell r="D60058"/>
        </row>
        <row r="60059">
          <cell r="D60059"/>
        </row>
        <row r="60060">
          <cell r="D60060"/>
        </row>
        <row r="60061">
          <cell r="D60061"/>
        </row>
        <row r="60062">
          <cell r="D60062"/>
        </row>
        <row r="60063">
          <cell r="D60063"/>
        </row>
        <row r="60064">
          <cell r="D60064"/>
        </row>
        <row r="60065">
          <cell r="D60065"/>
        </row>
        <row r="60066">
          <cell r="D60066"/>
        </row>
        <row r="60067">
          <cell r="D60067"/>
        </row>
        <row r="60068">
          <cell r="D60068"/>
        </row>
        <row r="60069">
          <cell r="D60069"/>
        </row>
        <row r="60070">
          <cell r="D60070"/>
        </row>
        <row r="60071">
          <cell r="D60071"/>
        </row>
        <row r="60072">
          <cell r="D60072"/>
        </row>
        <row r="60073">
          <cell r="D60073"/>
        </row>
        <row r="60074">
          <cell r="D60074"/>
        </row>
        <row r="60075">
          <cell r="D60075"/>
        </row>
        <row r="60076">
          <cell r="D60076"/>
        </row>
        <row r="60077">
          <cell r="D60077"/>
        </row>
        <row r="60078">
          <cell r="D60078"/>
        </row>
        <row r="60079">
          <cell r="D60079"/>
        </row>
        <row r="60080">
          <cell r="D60080"/>
        </row>
        <row r="60081">
          <cell r="D60081"/>
        </row>
        <row r="60082">
          <cell r="D60082"/>
        </row>
        <row r="60083">
          <cell r="D60083"/>
        </row>
        <row r="60084">
          <cell r="D60084"/>
        </row>
        <row r="60085">
          <cell r="D60085"/>
        </row>
        <row r="60086">
          <cell r="D60086"/>
        </row>
        <row r="60087">
          <cell r="D60087"/>
        </row>
        <row r="60088">
          <cell r="D60088"/>
        </row>
        <row r="60089">
          <cell r="D60089"/>
        </row>
        <row r="60090">
          <cell r="D60090"/>
        </row>
        <row r="60091">
          <cell r="D60091"/>
        </row>
        <row r="60092">
          <cell r="D60092"/>
        </row>
        <row r="60093">
          <cell r="D60093"/>
        </row>
        <row r="60094">
          <cell r="D60094"/>
        </row>
        <row r="60095">
          <cell r="D60095"/>
        </row>
        <row r="60096">
          <cell r="D60096"/>
        </row>
        <row r="60097">
          <cell r="D60097"/>
        </row>
        <row r="60098">
          <cell r="D60098"/>
        </row>
        <row r="60099">
          <cell r="D60099"/>
        </row>
        <row r="60100">
          <cell r="D60100"/>
        </row>
        <row r="60101">
          <cell r="D60101"/>
        </row>
        <row r="60102">
          <cell r="D60102"/>
        </row>
        <row r="60103">
          <cell r="D60103"/>
        </row>
        <row r="60104">
          <cell r="D60104"/>
        </row>
        <row r="60105">
          <cell r="D60105"/>
        </row>
        <row r="60106">
          <cell r="D60106"/>
        </row>
        <row r="60107">
          <cell r="D60107"/>
        </row>
        <row r="60108">
          <cell r="D60108"/>
        </row>
        <row r="60109">
          <cell r="D60109"/>
        </row>
        <row r="60110">
          <cell r="D60110"/>
        </row>
        <row r="60111">
          <cell r="D60111"/>
        </row>
        <row r="60112">
          <cell r="D60112"/>
        </row>
        <row r="60113">
          <cell r="D60113"/>
        </row>
        <row r="60114">
          <cell r="D60114"/>
        </row>
        <row r="60115">
          <cell r="D60115"/>
        </row>
        <row r="60116">
          <cell r="D60116"/>
        </row>
        <row r="60117">
          <cell r="D60117"/>
        </row>
        <row r="60118">
          <cell r="D60118"/>
        </row>
        <row r="60119">
          <cell r="D60119"/>
        </row>
        <row r="60120">
          <cell r="D60120"/>
        </row>
        <row r="60121">
          <cell r="D60121"/>
        </row>
        <row r="60122">
          <cell r="D60122"/>
        </row>
        <row r="60123">
          <cell r="D60123"/>
        </row>
        <row r="60124">
          <cell r="D60124"/>
        </row>
        <row r="60125">
          <cell r="D60125"/>
        </row>
        <row r="60126">
          <cell r="D60126"/>
        </row>
        <row r="60127">
          <cell r="D60127"/>
        </row>
        <row r="60128">
          <cell r="D60128"/>
        </row>
        <row r="60129">
          <cell r="D60129"/>
        </row>
        <row r="60130">
          <cell r="D60130"/>
        </row>
        <row r="60131">
          <cell r="D60131"/>
        </row>
        <row r="60132">
          <cell r="D60132"/>
        </row>
        <row r="60133">
          <cell r="D60133"/>
        </row>
        <row r="60134">
          <cell r="D60134"/>
        </row>
        <row r="60135">
          <cell r="D60135"/>
        </row>
        <row r="60136">
          <cell r="D60136"/>
        </row>
        <row r="60137">
          <cell r="D60137"/>
        </row>
        <row r="60138">
          <cell r="D60138"/>
        </row>
        <row r="60139">
          <cell r="D60139"/>
        </row>
        <row r="60140">
          <cell r="D60140"/>
        </row>
        <row r="60141">
          <cell r="D60141"/>
        </row>
        <row r="60142">
          <cell r="D60142"/>
        </row>
        <row r="60143">
          <cell r="D60143"/>
        </row>
        <row r="60144">
          <cell r="D60144"/>
        </row>
        <row r="60145">
          <cell r="D60145"/>
        </row>
        <row r="60146">
          <cell r="D60146"/>
        </row>
        <row r="60147">
          <cell r="D60147"/>
        </row>
        <row r="60148">
          <cell r="D60148"/>
        </row>
        <row r="60149">
          <cell r="D60149"/>
        </row>
        <row r="60150">
          <cell r="D60150"/>
        </row>
        <row r="60151">
          <cell r="D60151"/>
        </row>
        <row r="60152">
          <cell r="D60152"/>
        </row>
        <row r="60153">
          <cell r="D60153"/>
        </row>
        <row r="60154">
          <cell r="D60154"/>
        </row>
        <row r="60155">
          <cell r="D60155"/>
        </row>
        <row r="60156">
          <cell r="D60156"/>
        </row>
        <row r="60157">
          <cell r="D60157"/>
        </row>
        <row r="60158">
          <cell r="D60158"/>
        </row>
        <row r="60159">
          <cell r="D60159"/>
        </row>
        <row r="60160">
          <cell r="D60160"/>
        </row>
        <row r="60161">
          <cell r="D60161"/>
        </row>
        <row r="60162">
          <cell r="D60162"/>
        </row>
        <row r="60163">
          <cell r="D60163"/>
        </row>
        <row r="60164">
          <cell r="D60164"/>
        </row>
        <row r="60165">
          <cell r="D60165"/>
        </row>
        <row r="60166">
          <cell r="D60166"/>
        </row>
        <row r="60167">
          <cell r="D60167"/>
        </row>
        <row r="60168">
          <cell r="D60168"/>
        </row>
        <row r="60169">
          <cell r="D60169"/>
        </row>
        <row r="60170">
          <cell r="D60170"/>
        </row>
        <row r="60171">
          <cell r="D60171"/>
        </row>
        <row r="60172">
          <cell r="D60172"/>
        </row>
        <row r="60173">
          <cell r="D60173"/>
        </row>
        <row r="60174">
          <cell r="D60174"/>
        </row>
        <row r="60175">
          <cell r="D60175"/>
        </row>
        <row r="60176">
          <cell r="D60176"/>
        </row>
        <row r="60177">
          <cell r="D60177"/>
        </row>
        <row r="60178">
          <cell r="D60178"/>
        </row>
        <row r="60179">
          <cell r="D60179"/>
        </row>
        <row r="60180">
          <cell r="D60180"/>
        </row>
        <row r="60181">
          <cell r="D60181"/>
        </row>
        <row r="60182">
          <cell r="D60182"/>
        </row>
        <row r="60183">
          <cell r="D60183"/>
        </row>
        <row r="60184">
          <cell r="D60184"/>
        </row>
        <row r="60185">
          <cell r="D60185"/>
        </row>
        <row r="60186">
          <cell r="D60186"/>
        </row>
        <row r="60187">
          <cell r="D60187"/>
        </row>
        <row r="60188">
          <cell r="D60188"/>
        </row>
        <row r="60189">
          <cell r="D60189"/>
        </row>
        <row r="60190">
          <cell r="D60190"/>
        </row>
        <row r="60191">
          <cell r="D60191"/>
        </row>
        <row r="60192">
          <cell r="D60192"/>
        </row>
        <row r="60193">
          <cell r="D60193"/>
        </row>
        <row r="60194">
          <cell r="D60194"/>
        </row>
        <row r="60195">
          <cell r="D60195"/>
        </row>
        <row r="60196">
          <cell r="D60196"/>
        </row>
        <row r="60197">
          <cell r="D60197"/>
        </row>
        <row r="60198">
          <cell r="D60198"/>
        </row>
        <row r="60199">
          <cell r="D60199"/>
        </row>
        <row r="60200">
          <cell r="D60200"/>
        </row>
        <row r="60201">
          <cell r="D60201"/>
        </row>
        <row r="60202">
          <cell r="D60202"/>
        </row>
        <row r="60203">
          <cell r="D60203"/>
        </row>
        <row r="60204">
          <cell r="D60204"/>
        </row>
        <row r="60205">
          <cell r="D60205"/>
        </row>
        <row r="60206">
          <cell r="D60206"/>
        </row>
        <row r="60207">
          <cell r="D60207"/>
        </row>
        <row r="60208">
          <cell r="D60208"/>
        </row>
        <row r="60209">
          <cell r="D60209"/>
        </row>
        <row r="60210">
          <cell r="D60210"/>
        </row>
        <row r="60211">
          <cell r="D60211"/>
        </row>
        <row r="60212">
          <cell r="D60212"/>
        </row>
        <row r="60213">
          <cell r="D60213"/>
        </row>
        <row r="60214">
          <cell r="D60214"/>
        </row>
        <row r="60215">
          <cell r="D60215"/>
        </row>
        <row r="60216">
          <cell r="D60216"/>
        </row>
        <row r="60217">
          <cell r="D60217"/>
        </row>
        <row r="60218">
          <cell r="D60218"/>
        </row>
        <row r="60219">
          <cell r="D60219"/>
        </row>
        <row r="60220">
          <cell r="D60220"/>
        </row>
        <row r="60221">
          <cell r="D60221"/>
        </row>
        <row r="60222">
          <cell r="D60222"/>
        </row>
        <row r="60223">
          <cell r="D60223"/>
        </row>
        <row r="60224">
          <cell r="D60224"/>
        </row>
        <row r="60225">
          <cell r="D60225"/>
        </row>
        <row r="60226">
          <cell r="D60226"/>
        </row>
        <row r="60227">
          <cell r="D60227"/>
        </row>
        <row r="60228">
          <cell r="D60228"/>
        </row>
        <row r="60229">
          <cell r="D60229"/>
        </row>
        <row r="60230">
          <cell r="D60230"/>
        </row>
        <row r="60231">
          <cell r="D60231"/>
        </row>
        <row r="60232">
          <cell r="D60232"/>
        </row>
        <row r="60233">
          <cell r="D60233"/>
        </row>
        <row r="60234">
          <cell r="D60234"/>
        </row>
        <row r="60235">
          <cell r="D60235"/>
        </row>
        <row r="60236">
          <cell r="D60236"/>
        </row>
        <row r="60237">
          <cell r="D60237"/>
        </row>
        <row r="60238">
          <cell r="D60238"/>
        </row>
        <row r="60239">
          <cell r="D60239"/>
        </row>
        <row r="60240">
          <cell r="D60240"/>
        </row>
        <row r="60241">
          <cell r="D60241"/>
        </row>
        <row r="60242">
          <cell r="D60242"/>
        </row>
        <row r="60243">
          <cell r="D60243"/>
        </row>
        <row r="60244">
          <cell r="D60244"/>
        </row>
        <row r="60245">
          <cell r="D60245"/>
        </row>
        <row r="60246">
          <cell r="D60246"/>
        </row>
        <row r="60247">
          <cell r="D60247"/>
        </row>
        <row r="60248">
          <cell r="D60248"/>
        </row>
        <row r="60249">
          <cell r="D60249"/>
        </row>
        <row r="60250">
          <cell r="D60250"/>
        </row>
        <row r="60251">
          <cell r="D60251"/>
        </row>
        <row r="60252">
          <cell r="D60252"/>
        </row>
        <row r="60253">
          <cell r="D60253"/>
        </row>
        <row r="60254">
          <cell r="D60254"/>
        </row>
        <row r="60255">
          <cell r="D60255"/>
        </row>
        <row r="60256">
          <cell r="D60256"/>
        </row>
        <row r="60257">
          <cell r="D60257"/>
        </row>
        <row r="60258">
          <cell r="D60258"/>
        </row>
        <row r="60259">
          <cell r="D60259"/>
        </row>
        <row r="60260">
          <cell r="D60260"/>
        </row>
        <row r="60261">
          <cell r="D60261"/>
        </row>
        <row r="60262">
          <cell r="D60262"/>
        </row>
        <row r="60263">
          <cell r="D60263"/>
        </row>
        <row r="60264">
          <cell r="D60264"/>
        </row>
        <row r="60265">
          <cell r="D60265"/>
        </row>
        <row r="60266">
          <cell r="D60266"/>
        </row>
        <row r="60267">
          <cell r="D60267"/>
        </row>
        <row r="60268">
          <cell r="D60268"/>
        </row>
        <row r="60269">
          <cell r="D60269"/>
        </row>
        <row r="60270">
          <cell r="D60270"/>
        </row>
        <row r="60271">
          <cell r="D60271"/>
        </row>
        <row r="60272">
          <cell r="D60272"/>
        </row>
        <row r="60273">
          <cell r="D60273"/>
        </row>
        <row r="60274">
          <cell r="D60274"/>
        </row>
        <row r="60275">
          <cell r="D60275"/>
        </row>
        <row r="60276">
          <cell r="D60276"/>
        </row>
        <row r="60277">
          <cell r="D60277"/>
        </row>
        <row r="60278">
          <cell r="D60278"/>
        </row>
        <row r="60279">
          <cell r="D60279"/>
        </row>
        <row r="60280">
          <cell r="D60280"/>
        </row>
        <row r="60281">
          <cell r="D60281"/>
        </row>
        <row r="60282">
          <cell r="D60282"/>
        </row>
        <row r="60283">
          <cell r="D60283"/>
        </row>
        <row r="60284">
          <cell r="D60284"/>
        </row>
        <row r="60285">
          <cell r="D60285"/>
        </row>
        <row r="60286">
          <cell r="D60286"/>
        </row>
        <row r="60287">
          <cell r="D60287"/>
        </row>
        <row r="60288">
          <cell r="D60288"/>
        </row>
        <row r="60289">
          <cell r="D60289"/>
        </row>
        <row r="60290">
          <cell r="D60290"/>
        </row>
        <row r="60291">
          <cell r="D60291"/>
        </row>
        <row r="60292">
          <cell r="D60292"/>
        </row>
        <row r="60293">
          <cell r="D60293"/>
        </row>
        <row r="60294">
          <cell r="D60294"/>
        </row>
        <row r="60295">
          <cell r="D60295"/>
        </row>
        <row r="60296">
          <cell r="D60296"/>
        </row>
        <row r="60297">
          <cell r="D60297"/>
        </row>
        <row r="60298">
          <cell r="D60298"/>
        </row>
        <row r="60299">
          <cell r="D60299"/>
        </row>
        <row r="60300">
          <cell r="D60300"/>
        </row>
        <row r="60301">
          <cell r="D60301"/>
        </row>
        <row r="60302">
          <cell r="D60302"/>
        </row>
        <row r="60303">
          <cell r="D60303"/>
        </row>
        <row r="60304">
          <cell r="D60304"/>
        </row>
        <row r="60305">
          <cell r="D60305"/>
        </row>
        <row r="60306">
          <cell r="D60306"/>
        </row>
        <row r="60307">
          <cell r="D60307"/>
        </row>
        <row r="60308">
          <cell r="D60308"/>
        </row>
        <row r="60309">
          <cell r="D60309"/>
        </row>
        <row r="60310">
          <cell r="D60310"/>
        </row>
        <row r="60311">
          <cell r="D60311"/>
        </row>
        <row r="60312">
          <cell r="D60312"/>
        </row>
        <row r="60313">
          <cell r="D60313"/>
        </row>
        <row r="60314">
          <cell r="D60314"/>
        </row>
        <row r="60315">
          <cell r="D60315"/>
        </row>
        <row r="60316">
          <cell r="D60316"/>
        </row>
        <row r="60317">
          <cell r="D60317"/>
        </row>
        <row r="60318">
          <cell r="D60318"/>
        </row>
        <row r="60319">
          <cell r="D60319"/>
        </row>
        <row r="60320">
          <cell r="D60320"/>
        </row>
        <row r="60321">
          <cell r="D60321"/>
        </row>
        <row r="60322">
          <cell r="D60322"/>
        </row>
        <row r="60323">
          <cell r="D60323"/>
        </row>
        <row r="60324">
          <cell r="D60324"/>
        </row>
        <row r="60325">
          <cell r="D60325"/>
        </row>
        <row r="60326">
          <cell r="D60326"/>
        </row>
        <row r="60327">
          <cell r="D60327"/>
        </row>
        <row r="60328">
          <cell r="D60328"/>
        </row>
        <row r="60329">
          <cell r="D60329"/>
        </row>
        <row r="60330">
          <cell r="D60330"/>
        </row>
        <row r="60331">
          <cell r="D60331"/>
        </row>
        <row r="60332">
          <cell r="D60332"/>
        </row>
        <row r="60333">
          <cell r="D60333"/>
        </row>
        <row r="60334">
          <cell r="D60334"/>
        </row>
        <row r="60335">
          <cell r="D60335"/>
        </row>
        <row r="60336">
          <cell r="D60336"/>
        </row>
        <row r="60337">
          <cell r="D60337"/>
        </row>
        <row r="60338">
          <cell r="D60338"/>
        </row>
        <row r="60339">
          <cell r="D60339"/>
        </row>
        <row r="60340">
          <cell r="D60340"/>
        </row>
        <row r="60341">
          <cell r="D60341"/>
        </row>
        <row r="60342">
          <cell r="D60342"/>
        </row>
        <row r="60343">
          <cell r="D60343"/>
        </row>
        <row r="60344">
          <cell r="D60344"/>
        </row>
        <row r="60345">
          <cell r="D60345"/>
        </row>
        <row r="60346">
          <cell r="D60346"/>
        </row>
        <row r="60347">
          <cell r="D60347"/>
        </row>
        <row r="60348">
          <cell r="D60348"/>
        </row>
        <row r="60349">
          <cell r="D60349"/>
        </row>
        <row r="60350">
          <cell r="D60350"/>
        </row>
        <row r="60351">
          <cell r="D60351"/>
        </row>
        <row r="60352">
          <cell r="D60352"/>
        </row>
        <row r="60353">
          <cell r="D60353"/>
        </row>
        <row r="60354">
          <cell r="D60354"/>
        </row>
        <row r="60355">
          <cell r="D60355"/>
        </row>
        <row r="60356">
          <cell r="D60356"/>
        </row>
        <row r="60357">
          <cell r="D60357"/>
        </row>
        <row r="60358">
          <cell r="D60358"/>
        </row>
        <row r="60359">
          <cell r="D60359"/>
        </row>
        <row r="60360">
          <cell r="D60360"/>
        </row>
        <row r="60361">
          <cell r="D60361"/>
        </row>
        <row r="60362">
          <cell r="D60362"/>
        </row>
        <row r="60363">
          <cell r="D60363"/>
        </row>
        <row r="60364">
          <cell r="D60364"/>
        </row>
        <row r="60365">
          <cell r="D60365"/>
        </row>
        <row r="60366">
          <cell r="D60366"/>
        </row>
        <row r="60367">
          <cell r="D60367"/>
        </row>
        <row r="60368">
          <cell r="D60368"/>
        </row>
        <row r="60369">
          <cell r="D60369"/>
        </row>
        <row r="60370">
          <cell r="D60370"/>
        </row>
        <row r="60371">
          <cell r="D60371"/>
        </row>
        <row r="60372">
          <cell r="D60372"/>
        </row>
        <row r="60373">
          <cell r="D60373"/>
        </row>
        <row r="60374">
          <cell r="D60374"/>
        </row>
        <row r="60375">
          <cell r="D60375"/>
        </row>
        <row r="60376">
          <cell r="D60376"/>
        </row>
        <row r="60377">
          <cell r="D60377"/>
        </row>
        <row r="60378">
          <cell r="D60378"/>
        </row>
        <row r="60379">
          <cell r="D60379"/>
        </row>
        <row r="60380">
          <cell r="D60380"/>
        </row>
        <row r="60381">
          <cell r="D60381"/>
        </row>
        <row r="60382">
          <cell r="D60382"/>
        </row>
        <row r="60383">
          <cell r="D60383"/>
        </row>
        <row r="60384">
          <cell r="D60384"/>
        </row>
        <row r="60385">
          <cell r="D60385"/>
        </row>
        <row r="60386">
          <cell r="D60386"/>
        </row>
        <row r="60387">
          <cell r="D60387"/>
        </row>
        <row r="60388">
          <cell r="D60388"/>
        </row>
        <row r="60389">
          <cell r="D60389"/>
        </row>
        <row r="60390">
          <cell r="D60390"/>
        </row>
        <row r="60391">
          <cell r="D60391"/>
        </row>
        <row r="60392">
          <cell r="D60392"/>
        </row>
        <row r="60393">
          <cell r="D60393"/>
        </row>
        <row r="60394">
          <cell r="D60394"/>
        </row>
        <row r="60395">
          <cell r="D60395"/>
        </row>
        <row r="60396">
          <cell r="D60396"/>
        </row>
        <row r="60397">
          <cell r="D60397"/>
        </row>
        <row r="60398">
          <cell r="D60398"/>
        </row>
        <row r="60399">
          <cell r="D60399"/>
        </row>
        <row r="60400">
          <cell r="D60400"/>
        </row>
        <row r="60401">
          <cell r="D60401"/>
        </row>
        <row r="60402">
          <cell r="D60402"/>
        </row>
        <row r="60403">
          <cell r="D60403"/>
        </row>
        <row r="60404">
          <cell r="D60404"/>
        </row>
        <row r="60405">
          <cell r="D60405"/>
        </row>
        <row r="60406">
          <cell r="D60406"/>
        </row>
        <row r="60407">
          <cell r="D60407"/>
        </row>
        <row r="60408">
          <cell r="D60408"/>
        </row>
        <row r="60409">
          <cell r="D60409"/>
        </row>
        <row r="60410">
          <cell r="D60410"/>
        </row>
        <row r="60411">
          <cell r="D60411"/>
        </row>
        <row r="60412">
          <cell r="D60412"/>
        </row>
        <row r="60413">
          <cell r="D60413"/>
        </row>
        <row r="60414">
          <cell r="D60414"/>
        </row>
        <row r="60415">
          <cell r="D60415"/>
        </row>
        <row r="60416">
          <cell r="D60416"/>
        </row>
        <row r="60417">
          <cell r="D60417"/>
        </row>
        <row r="60418">
          <cell r="D60418"/>
        </row>
        <row r="60419">
          <cell r="D60419"/>
        </row>
        <row r="60420">
          <cell r="D60420"/>
        </row>
        <row r="60421">
          <cell r="D60421"/>
        </row>
        <row r="60422">
          <cell r="D60422"/>
        </row>
        <row r="60423">
          <cell r="D60423"/>
        </row>
        <row r="60424">
          <cell r="D60424"/>
        </row>
        <row r="60425">
          <cell r="D60425"/>
        </row>
        <row r="60426">
          <cell r="D60426"/>
        </row>
        <row r="60427">
          <cell r="D60427"/>
        </row>
        <row r="60428">
          <cell r="D60428"/>
        </row>
        <row r="60429">
          <cell r="D60429"/>
        </row>
        <row r="60430">
          <cell r="D60430"/>
        </row>
        <row r="60431">
          <cell r="D60431"/>
        </row>
        <row r="60432">
          <cell r="D60432"/>
        </row>
        <row r="60433">
          <cell r="D60433"/>
        </row>
        <row r="60434">
          <cell r="D60434"/>
        </row>
        <row r="60435">
          <cell r="D60435"/>
        </row>
        <row r="60436">
          <cell r="D60436"/>
        </row>
        <row r="60437">
          <cell r="D60437"/>
        </row>
        <row r="60438">
          <cell r="D60438"/>
        </row>
        <row r="60439">
          <cell r="D60439"/>
        </row>
        <row r="60440">
          <cell r="D60440"/>
        </row>
        <row r="60441">
          <cell r="D60441"/>
        </row>
        <row r="60442">
          <cell r="D60442"/>
        </row>
        <row r="60443">
          <cell r="D60443"/>
        </row>
        <row r="60444">
          <cell r="D60444"/>
        </row>
        <row r="60445">
          <cell r="D60445"/>
        </row>
        <row r="60446">
          <cell r="D60446"/>
        </row>
        <row r="60447">
          <cell r="D60447"/>
        </row>
        <row r="60448">
          <cell r="D60448"/>
        </row>
        <row r="60449">
          <cell r="D60449"/>
        </row>
        <row r="60450">
          <cell r="D60450"/>
        </row>
        <row r="60451">
          <cell r="D60451"/>
        </row>
        <row r="60452">
          <cell r="D60452"/>
        </row>
        <row r="60453">
          <cell r="D60453"/>
        </row>
        <row r="60454">
          <cell r="D60454"/>
        </row>
        <row r="60455">
          <cell r="D60455"/>
        </row>
        <row r="60456">
          <cell r="D60456"/>
        </row>
        <row r="60457">
          <cell r="D60457"/>
        </row>
        <row r="60458">
          <cell r="D60458"/>
        </row>
        <row r="60459">
          <cell r="D60459"/>
        </row>
        <row r="60460">
          <cell r="D60460"/>
        </row>
        <row r="60461">
          <cell r="D60461"/>
        </row>
        <row r="60462">
          <cell r="D60462"/>
        </row>
        <row r="60463">
          <cell r="D60463"/>
        </row>
        <row r="60464">
          <cell r="D60464"/>
        </row>
        <row r="60465">
          <cell r="D60465"/>
        </row>
        <row r="60466">
          <cell r="D60466"/>
        </row>
        <row r="60467">
          <cell r="D60467"/>
        </row>
        <row r="60468">
          <cell r="D60468"/>
        </row>
        <row r="60469">
          <cell r="D60469"/>
        </row>
        <row r="60470">
          <cell r="D60470"/>
        </row>
        <row r="60471">
          <cell r="D60471"/>
        </row>
        <row r="60472">
          <cell r="D60472"/>
        </row>
        <row r="60473">
          <cell r="D60473"/>
        </row>
        <row r="60474">
          <cell r="D60474"/>
        </row>
        <row r="60475">
          <cell r="D60475"/>
        </row>
        <row r="60476">
          <cell r="D60476"/>
        </row>
        <row r="60477">
          <cell r="D60477"/>
        </row>
        <row r="60478">
          <cell r="D60478"/>
        </row>
        <row r="60479">
          <cell r="D60479"/>
        </row>
        <row r="60480">
          <cell r="D60480"/>
        </row>
        <row r="60481">
          <cell r="D60481"/>
        </row>
        <row r="60482">
          <cell r="D60482"/>
        </row>
        <row r="60483">
          <cell r="D60483"/>
        </row>
        <row r="60484">
          <cell r="D60484"/>
        </row>
        <row r="60485">
          <cell r="D60485"/>
        </row>
        <row r="60486">
          <cell r="D60486"/>
        </row>
        <row r="60487">
          <cell r="D60487"/>
        </row>
        <row r="60488">
          <cell r="D60488"/>
        </row>
        <row r="60489">
          <cell r="D60489"/>
        </row>
        <row r="60490">
          <cell r="D60490"/>
        </row>
        <row r="60491">
          <cell r="D60491"/>
        </row>
        <row r="60492">
          <cell r="D60492"/>
        </row>
        <row r="60493">
          <cell r="D60493"/>
        </row>
        <row r="60494">
          <cell r="D60494"/>
        </row>
        <row r="60495">
          <cell r="D60495"/>
        </row>
        <row r="60496">
          <cell r="D60496"/>
        </row>
        <row r="60497">
          <cell r="D60497"/>
        </row>
        <row r="60498">
          <cell r="D60498"/>
        </row>
        <row r="60499">
          <cell r="D60499"/>
        </row>
        <row r="60500">
          <cell r="D60500"/>
        </row>
        <row r="60501">
          <cell r="D60501"/>
        </row>
        <row r="60502">
          <cell r="D60502"/>
        </row>
        <row r="60503">
          <cell r="D60503"/>
        </row>
        <row r="60504">
          <cell r="D60504"/>
        </row>
        <row r="60505">
          <cell r="D60505"/>
        </row>
        <row r="60506">
          <cell r="D60506"/>
        </row>
        <row r="60507">
          <cell r="D60507"/>
        </row>
        <row r="60508">
          <cell r="D60508"/>
        </row>
        <row r="60509">
          <cell r="D60509"/>
        </row>
        <row r="60510">
          <cell r="D60510"/>
        </row>
        <row r="60511">
          <cell r="D60511"/>
        </row>
        <row r="60512">
          <cell r="D60512"/>
        </row>
        <row r="60513">
          <cell r="D60513"/>
        </row>
        <row r="60514">
          <cell r="D60514"/>
        </row>
        <row r="60515">
          <cell r="D60515"/>
        </row>
        <row r="60516">
          <cell r="D60516"/>
        </row>
        <row r="60517">
          <cell r="D60517"/>
        </row>
        <row r="60518">
          <cell r="D60518"/>
        </row>
        <row r="60519">
          <cell r="D60519"/>
        </row>
        <row r="60520">
          <cell r="D60520"/>
        </row>
        <row r="60521">
          <cell r="D60521"/>
        </row>
        <row r="60522">
          <cell r="D60522"/>
        </row>
        <row r="60523">
          <cell r="D60523"/>
        </row>
        <row r="60524">
          <cell r="D60524"/>
        </row>
        <row r="60525">
          <cell r="D60525"/>
        </row>
        <row r="60526">
          <cell r="D60526"/>
        </row>
        <row r="60527">
          <cell r="D60527"/>
        </row>
        <row r="60528">
          <cell r="D60528"/>
        </row>
        <row r="60529">
          <cell r="D60529"/>
        </row>
        <row r="60530">
          <cell r="D60530"/>
        </row>
        <row r="60531">
          <cell r="D60531"/>
        </row>
        <row r="60532">
          <cell r="D60532"/>
        </row>
        <row r="60533">
          <cell r="D60533"/>
        </row>
        <row r="60534">
          <cell r="D60534"/>
        </row>
        <row r="60535">
          <cell r="D60535"/>
        </row>
        <row r="60536">
          <cell r="D60536"/>
        </row>
        <row r="60537">
          <cell r="D60537"/>
        </row>
        <row r="60538">
          <cell r="D60538"/>
        </row>
        <row r="60539">
          <cell r="D60539"/>
        </row>
        <row r="60540">
          <cell r="D60540"/>
        </row>
        <row r="60541">
          <cell r="D60541"/>
        </row>
        <row r="60542">
          <cell r="D60542"/>
        </row>
        <row r="60543">
          <cell r="D60543"/>
        </row>
        <row r="60544">
          <cell r="D60544"/>
        </row>
        <row r="60545">
          <cell r="D60545"/>
        </row>
        <row r="60546">
          <cell r="D60546"/>
        </row>
        <row r="60547">
          <cell r="D60547"/>
        </row>
        <row r="60548">
          <cell r="D60548"/>
        </row>
        <row r="60549">
          <cell r="D60549"/>
        </row>
        <row r="60550">
          <cell r="D60550"/>
        </row>
        <row r="60551">
          <cell r="D60551"/>
        </row>
        <row r="60552">
          <cell r="D60552"/>
        </row>
        <row r="60553">
          <cell r="D60553"/>
        </row>
        <row r="60554">
          <cell r="D60554"/>
        </row>
        <row r="60555">
          <cell r="D60555"/>
        </row>
        <row r="60556">
          <cell r="D60556"/>
        </row>
        <row r="60557">
          <cell r="D60557"/>
        </row>
        <row r="60558">
          <cell r="D60558"/>
        </row>
        <row r="60559">
          <cell r="D60559"/>
        </row>
        <row r="60560">
          <cell r="D60560"/>
        </row>
        <row r="60561">
          <cell r="D60561"/>
        </row>
        <row r="60562">
          <cell r="D60562"/>
        </row>
        <row r="60563">
          <cell r="D60563"/>
        </row>
        <row r="60564">
          <cell r="D60564"/>
        </row>
        <row r="60565">
          <cell r="D60565"/>
        </row>
        <row r="60566">
          <cell r="D60566"/>
        </row>
        <row r="60567">
          <cell r="D60567"/>
        </row>
        <row r="60568">
          <cell r="D60568"/>
        </row>
        <row r="60569">
          <cell r="D60569"/>
        </row>
        <row r="60570">
          <cell r="D60570"/>
        </row>
        <row r="60571">
          <cell r="D60571"/>
        </row>
        <row r="60572">
          <cell r="D60572"/>
        </row>
        <row r="60573">
          <cell r="D60573"/>
        </row>
        <row r="60574">
          <cell r="D60574"/>
        </row>
        <row r="60575">
          <cell r="D60575"/>
        </row>
        <row r="60576">
          <cell r="D60576"/>
        </row>
        <row r="60577">
          <cell r="D60577"/>
        </row>
        <row r="60578">
          <cell r="D60578"/>
        </row>
        <row r="60579">
          <cell r="D60579"/>
        </row>
        <row r="60580">
          <cell r="D60580"/>
        </row>
        <row r="60581">
          <cell r="D60581"/>
        </row>
        <row r="60582">
          <cell r="D60582"/>
        </row>
        <row r="60583">
          <cell r="D60583"/>
        </row>
        <row r="60584">
          <cell r="D60584"/>
        </row>
        <row r="60585">
          <cell r="D60585"/>
        </row>
        <row r="60586">
          <cell r="D60586"/>
        </row>
        <row r="60587">
          <cell r="D60587"/>
        </row>
        <row r="60588">
          <cell r="D60588"/>
        </row>
        <row r="60589">
          <cell r="D60589"/>
        </row>
        <row r="60590">
          <cell r="D60590"/>
        </row>
        <row r="60591">
          <cell r="D60591"/>
        </row>
        <row r="60592">
          <cell r="D60592"/>
        </row>
        <row r="60593">
          <cell r="D60593"/>
        </row>
        <row r="60594">
          <cell r="D60594"/>
        </row>
        <row r="60595">
          <cell r="D60595"/>
        </row>
        <row r="60596">
          <cell r="D60596"/>
        </row>
        <row r="60597">
          <cell r="D60597"/>
        </row>
        <row r="60598">
          <cell r="D60598"/>
        </row>
        <row r="60599">
          <cell r="D60599"/>
        </row>
        <row r="60600">
          <cell r="D60600"/>
        </row>
        <row r="60601">
          <cell r="D60601"/>
        </row>
        <row r="60602">
          <cell r="D60602"/>
        </row>
        <row r="60603">
          <cell r="D60603"/>
        </row>
        <row r="60604">
          <cell r="D60604"/>
        </row>
        <row r="60605">
          <cell r="D60605"/>
        </row>
        <row r="60606">
          <cell r="D60606"/>
        </row>
        <row r="60607">
          <cell r="D60607"/>
        </row>
        <row r="60608">
          <cell r="D60608"/>
        </row>
        <row r="60609">
          <cell r="D60609"/>
        </row>
        <row r="60610">
          <cell r="D60610"/>
        </row>
        <row r="60611">
          <cell r="D60611"/>
        </row>
        <row r="60612">
          <cell r="D60612"/>
        </row>
        <row r="60613">
          <cell r="D60613"/>
        </row>
        <row r="60614">
          <cell r="D60614"/>
        </row>
        <row r="60615">
          <cell r="D60615"/>
        </row>
        <row r="60616">
          <cell r="D60616"/>
        </row>
        <row r="60617">
          <cell r="D60617"/>
        </row>
        <row r="60618">
          <cell r="D60618"/>
        </row>
        <row r="60619">
          <cell r="D60619"/>
        </row>
        <row r="60620">
          <cell r="D60620"/>
        </row>
        <row r="60621">
          <cell r="D60621"/>
        </row>
        <row r="60622">
          <cell r="D60622"/>
        </row>
        <row r="60623">
          <cell r="D60623"/>
        </row>
        <row r="60624">
          <cell r="D60624"/>
        </row>
        <row r="60625">
          <cell r="D60625"/>
        </row>
        <row r="60626">
          <cell r="D60626"/>
        </row>
        <row r="60627">
          <cell r="D60627"/>
        </row>
        <row r="60628">
          <cell r="D60628"/>
        </row>
        <row r="60629">
          <cell r="D60629"/>
        </row>
        <row r="60630">
          <cell r="D60630"/>
        </row>
        <row r="60631">
          <cell r="D60631"/>
        </row>
        <row r="60632">
          <cell r="D60632"/>
        </row>
        <row r="60633">
          <cell r="D60633"/>
        </row>
        <row r="60634">
          <cell r="D60634"/>
        </row>
        <row r="60635">
          <cell r="D60635"/>
        </row>
        <row r="60636">
          <cell r="D60636"/>
        </row>
        <row r="60637">
          <cell r="D60637"/>
        </row>
        <row r="60638">
          <cell r="D60638"/>
        </row>
        <row r="60639">
          <cell r="D60639"/>
        </row>
        <row r="60640">
          <cell r="D60640"/>
        </row>
        <row r="60641">
          <cell r="D60641"/>
        </row>
        <row r="60642">
          <cell r="D60642"/>
        </row>
        <row r="60643">
          <cell r="D60643"/>
        </row>
        <row r="60644">
          <cell r="D60644"/>
        </row>
        <row r="60645">
          <cell r="D60645"/>
        </row>
        <row r="60646">
          <cell r="D60646"/>
        </row>
        <row r="60647">
          <cell r="D60647"/>
        </row>
        <row r="60648">
          <cell r="D60648"/>
        </row>
        <row r="60649">
          <cell r="D60649"/>
        </row>
        <row r="60650">
          <cell r="D60650"/>
        </row>
        <row r="60651">
          <cell r="D60651"/>
        </row>
        <row r="60652">
          <cell r="D60652"/>
        </row>
        <row r="60653">
          <cell r="D60653"/>
        </row>
        <row r="60654">
          <cell r="D60654"/>
        </row>
        <row r="60655">
          <cell r="D60655"/>
        </row>
        <row r="60656">
          <cell r="D60656"/>
        </row>
        <row r="60657">
          <cell r="D60657"/>
        </row>
        <row r="60658">
          <cell r="D60658"/>
        </row>
        <row r="60659">
          <cell r="D60659"/>
        </row>
        <row r="60660">
          <cell r="D60660"/>
        </row>
        <row r="60661">
          <cell r="D60661"/>
        </row>
        <row r="60662">
          <cell r="D60662"/>
        </row>
        <row r="60663">
          <cell r="D60663"/>
        </row>
        <row r="60664">
          <cell r="D60664"/>
        </row>
        <row r="60665">
          <cell r="D60665"/>
        </row>
        <row r="60666">
          <cell r="D60666"/>
        </row>
        <row r="60667">
          <cell r="D60667"/>
        </row>
        <row r="60668">
          <cell r="D60668"/>
        </row>
        <row r="60669">
          <cell r="D60669"/>
        </row>
        <row r="60670">
          <cell r="D60670"/>
        </row>
        <row r="60671">
          <cell r="D60671"/>
        </row>
        <row r="60672">
          <cell r="D60672"/>
        </row>
        <row r="60673">
          <cell r="D60673"/>
        </row>
        <row r="60674">
          <cell r="D60674"/>
        </row>
        <row r="60675">
          <cell r="D60675"/>
        </row>
        <row r="60676">
          <cell r="D60676"/>
        </row>
        <row r="60677">
          <cell r="D60677"/>
        </row>
        <row r="60678">
          <cell r="D60678"/>
        </row>
        <row r="60679">
          <cell r="D60679"/>
        </row>
        <row r="60680">
          <cell r="D60680"/>
        </row>
        <row r="60681">
          <cell r="D60681"/>
        </row>
        <row r="60682">
          <cell r="D60682"/>
        </row>
        <row r="60683">
          <cell r="D60683"/>
        </row>
        <row r="60684">
          <cell r="D60684"/>
        </row>
        <row r="60685">
          <cell r="D60685"/>
        </row>
        <row r="60686">
          <cell r="D60686"/>
        </row>
        <row r="60687">
          <cell r="D60687"/>
        </row>
        <row r="60688">
          <cell r="D60688"/>
        </row>
        <row r="60689">
          <cell r="D60689"/>
        </row>
        <row r="60690">
          <cell r="D60690"/>
        </row>
        <row r="60691">
          <cell r="D60691"/>
        </row>
        <row r="60692">
          <cell r="D60692"/>
        </row>
        <row r="60693">
          <cell r="D60693"/>
        </row>
        <row r="60694">
          <cell r="D60694"/>
        </row>
        <row r="60695">
          <cell r="D60695"/>
        </row>
        <row r="60696">
          <cell r="D60696"/>
        </row>
        <row r="60697">
          <cell r="D60697"/>
        </row>
        <row r="60698">
          <cell r="D60698"/>
        </row>
        <row r="60699">
          <cell r="D60699"/>
        </row>
        <row r="60700">
          <cell r="D60700"/>
        </row>
        <row r="60701">
          <cell r="D60701"/>
        </row>
        <row r="60702">
          <cell r="D60702"/>
        </row>
        <row r="60703">
          <cell r="D60703"/>
        </row>
        <row r="60704">
          <cell r="D60704"/>
        </row>
        <row r="60705">
          <cell r="D60705"/>
        </row>
        <row r="60706">
          <cell r="D60706"/>
        </row>
        <row r="60707">
          <cell r="D60707"/>
        </row>
        <row r="60708">
          <cell r="D60708"/>
        </row>
        <row r="60709">
          <cell r="D60709"/>
        </row>
        <row r="60710">
          <cell r="D60710"/>
        </row>
        <row r="60711">
          <cell r="D60711"/>
        </row>
        <row r="60712">
          <cell r="D60712"/>
        </row>
        <row r="60713">
          <cell r="D60713"/>
        </row>
        <row r="60714">
          <cell r="D60714"/>
        </row>
        <row r="60715">
          <cell r="D60715"/>
        </row>
        <row r="60716">
          <cell r="D60716"/>
        </row>
        <row r="60717">
          <cell r="D60717"/>
        </row>
        <row r="60718">
          <cell r="D60718"/>
        </row>
        <row r="60719">
          <cell r="D60719"/>
        </row>
        <row r="60720">
          <cell r="D60720"/>
        </row>
        <row r="60721">
          <cell r="D60721"/>
        </row>
        <row r="60722">
          <cell r="D60722"/>
        </row>
        <row r="60723">
          <cell r="D60723"/>
        </row>
        <row r="60724">
          <cell r="D60724"/>
        </row>
        <row r="60725">
          <cell r="D60725"/>
        </row>
        <row r="60726">
          <cell r="D60726"/>
        </row>
        <row r="60727">
          <cell r="D60727"/>
        </row>
        <row r="60728">
          <cell r="D60728"/>
        </row>
        <row r="60729">
          <cell r="D60729"/>
        </row>
        <row r="60730">
          <cell r="D60730"/>
        </row>
        <row r="60731">
          <cell r="D60731"/>
        </row>
        <row r="60732">
          <cell r="D60732"/>
        </row>
        <row r="60733">
          <cell r="D60733"/>
        </row>
        <row r="60734">
          <cell r="D60734"/>
        </row>
        <row r="60735">
          <cell r="D60735"/>
        </row>
        <row r="60736">
          <cell r="D60736"/>
        </row>
        <row r="60737">
          <cell r="D60737"/>
        </row>
        <row r="60738">
          <cell r="D60738"/>
        </row>
        <row r="60739">
          <cell r="D60739"/>
        </row>
        <row r="60740">
          <cell r="D60740"/>
        </row>
        <row r="60741">
          <cell r="D60741"/>
        </row>
        <row r="60742">
          <cell r="D60742"/>
        </row>
        <row r="60743">
          <cell r="D60743"/>
        </row>
        <row r="60744">
          <cell r="D60744"/>
        </row>
        <row r="60745">
          <cell r="D60745"/>
        </row>
        <row r="60746">
          <cell r="D60746"/>
        </row>
        <row r="60747">
          <cell r="D60747"/>
        </row>
        <row r="60748">
          <cell r="D60748"/>
        </row>
        <row r="60749">
          <cell r="D60749"/>
        </row>
        <row r="60750">
          <cell r="D60750"/>
        </row>
        <row r="60751">
          <cell r="D60751"/>
        </row>
        <row r="60752">
          <cell r="D60752"/>
        </row>
        <row r="60753">
          <cell r="D60753"/>
        </row>
        <row r="60754">
          <cell r="D60754"/>
        </row>
        <row r="60755">
          <cell r="D60755"/>
        </row>
        <row r="60756">
          <cell r="D60756"/>
        </row>
        <row r="60757">
          <cell r="D60757"/>
        </row>
        <row r="60758">
          <cell r="D60758"/>
        </row>
        <row r="60759">
          <cell r="D60759"/>
        </row>
        <row r="60760">
          <cell r="D60760"/>
        </row>
        <row r="60761">
          <cell r="D60761"/>
        </row>
        <row r="60762">
          <cell r="D60762"/>
        </row>
        <row r="60763">
          <cell r="D60763"/>
        </row>
        <row r="60764">
          <cell r="D60764"/>
        </row>
        <row r="60765">
          <cell r="D60765"/>
        </row>
        <row r="60766">
          <cell r="D60766"/>
        </row>
        <row r="60767">
          <cell r="D60767"/>
        </row>
        <row r="60768">
          <cell r="D60768"/>
        </row>
        <row r="60769">
          <cell r="D60769"/>
        </row>
        <row r="60770">
          <cell r="D60770"/>
        </row>
        <row r="60771">
          <cell r="D60771"/>
        </row>
        <row r="60772">
          <cell r="D60772"/>
        </row>
        <row r="60773">
          <cell r="D60773"/>
        </row>
        <row r="60774">
          <cell r="D60774"/>
        </row>
        <row r="60775">
          <cell r="D60775"/>
        </row>
        <row r="60776">
          <cell r="D60776"/>
        </row>
        <row r="60777">
          <cell r="D60777"/>
        </row>
        <row r="60778">
          <cell r="D60778"/>
        </row>
        <row r="60779">
          <cell r="D60779"/>
        </row>
        <row r="60780">
          <cell r="D60780"/>
        </row>
        <row r="60781">
          <cell r="D60781"/>
        </row>
        <row r="60782">
          <cell r="D60782"/>
        </row>
        <row r="60783">
          <cell r="D60783"/>
        </row>
        <row r="60784">
          <cell r="D60784"/>
        </row>
        <row r="60785">
          <cell r="D60785"/>
        </row>
        <row r="60786">
          <cell r="D60786"/>
        </row>
        <row r="60787">
          <cell r="D60787"/>
        </row>
        <row r="60788">
          <cell r="D60788"/>
        </row>
        <row r="60789">
          <cell r="D60789"/>
        </row>
        <row r="60790">
          <cell r="D60790"/>
        </row>
        <row r="60791">
          <cell r="D60791"/>
        </row>
        <row r="60792">
          <cell r="D60792"/>
        </row>
        <row r="60793">
          <cell r="D60793"/>
        </row>
        <row r="60794">
          <cell r="D60794"/>
        </row>
        <row r="60795">
          <cell r="D60795"/>
        </row>
        <row r="60796">
          <cell r="D60796"/>
        </row>
        <row r="60797">
          <cell r="D60797"/>
        </row>
        <row r="60798">
          <cell r="D60798"/>
        </row>
        <row r="60799">
          <cell r="D60799"/>
        </row>
        <row r="60800">
          <cell r="D60800"/>
        </row>
        <row r="60801">
          <cell r="D60801"/>
        </row>
        <row r="60802">
          <cell r="D60802"/>
        </row>
        <row r="60803">
          <cell r="D60803"/>
        </row>
        <row r="60804">
          <cell r="D60804"/>
        </row>
        <row r="60805">
          <cell r="D60805"/>
        </row>
        <row r="60806">
          <cell r="D60806"/>
        </row>
        <row r="60807">
          <cell r="D60807"/>
        </row>
        <row r="60808">
          <cell r="D60808"/>
        </row>
        <row r="60809">
          <cell r="D60809"/>
        </row>
        <row r="60810">
          <cell r="D60810"/>
        </row>
        <row r="60811">
          <cell r="D60811"/>
        </row>
        <row r="60812">
          <cell r="D60812"/>
        </row>
        <row r="60813">
          <cell r="D60813"/>
        </row>
        <row r="60814">
          <cell r="D60814"/>
        </row>
        <row r="60815">
          <cell r="D60815"/>
        </row>
        <row r="60816">
          <cell r="D60816"/>
        </row>
        <row r="60817">
          <cell r="D60817"/>
        </row>
        <row r="60818">
          <cell r="D60818"/>
        </row>
        <row r="60819">
          <cell r="D60819"/>
        </row>
        <row r="60820">
          <cell r="D60820"/>
        </row>
        <row r="60821">
          <cell r="D60821"/>
        </row>
        <row r="60822">
          <cell r="D60822"/>
        </row>
        <row r="60823">
          <cell r="D60823"/>
        </row>
        <row r="60824">
          <cell r="D60824"/>
        </row>
        <row r="60825">
          <cell r="D60825"/>
        </row>
        <row r="60826">
          <cell r="D60826"/>
        </row>
        <row r="60827">
          <cell r="D60827"/>
        </row>
        <row r="60828">
          <cell r="D60828"/>
        </row>
        <row r="60829">
          <cell r="D60829"/>
        </row>
        <row r="60830">
          <cell r="D60830"/>
        </row>
        <row r="60831">
          <cell r="D60831"/>
        </row>
        <row r="60832">
          <cell r="D60832"/>
        </row>
        <row r="60833">
          <cell r="D60833"/>
        </row>
        <row r="60834">
          <cell r="D60834"/>
        </row>
        <row r="60835">
          <cell r="D60835"/>
        </row>
        <row r="60836">
          <cell r="D60836"/>
        </row>
        <row r="60837">
          <cell r="D60837"/>
        </row>
        <row r="60838">
          <cell r="D60838"/>
        </row>
        <row r="60839">
          <cell r="D60839"/>
        </row>
        <row r="60840">
          <cell r="D60840"/>
        </row>
        <row r="60841">
          <cell r="D60841"/>
        </row>
        <row r="60842">
          <cell r="D60842"/>
        </row>
        <row r="60843">
          <cell r="D60843"/>
        </row>
        <row r="60844">
          <cell r="D60844"/>
        </row>
        <row r="60845">
          <cell r="D60845"/>
        </row>
        <row r="60846">
          <cell r="D60846"/>
        </row>
        <row r="60847">
          <cell r="D60847"/>
        </row>
        <row r="60848">
          <cell r="D60848"/>
        </row>
        <row r="60849">
          <cell r="D60849"/>
        </row>
        <row r="60850">
          <cell r="D60850"/>
        </row>
        <row r="60851">
          <cell r="D60851"/>
        </row>
        <row r="60852">
          <cell r="D60852"/>
        </row>
        <row r="60853">
          <cell r="D60853"/>
        </row>
        <row r="60854">
          <cell r="D60854"/>
        </row>
        <row r="60855">
          <cell r="D60855"/>
        </row>
        <row r="60856">
          <cell r="D60856"/>
        </row>
        <row r="60857">
          <cell r="D60857"/>
        </row>
        <row r="60858">
          <cell r="D60858"/>
        </row>
        <row r="60859">
          <cell r="D60859"/>
        </row>
        <row r="60860">
          <cell r="D60860"/>
        </row>
        <row r="60861">
          <cell r="D60861"/>
        </row>
        <row r="60862">
          <cell r="D60862"/>
        </row>
        <row r="60863">
          <cell r="D60863"/>
        </row>
        <row r="60864">
          <cell r="D60864"/>
        </row>
        <row r="60865">
          <cell r="D60865"/>
        </row>
        <row r="60866">
          <cell r="D60866"/>
        </row>
        <row r="60867">
          <cell r="D60867"/>
        </row>
        <row r="60868">
          <cell r="D60868"/>
        </row>
        <row r="60869">
          <cell r="D60869"/>
        </row>
        <row r="60870">
          <cell r="D60870"/>
        </row>
        <row r="60871">
          <cell r="D60871"/>
        </row>
        <row r="60872">
          <cell r="D60872"/>
        </row>
        <row r="60873">
          <cell r="D60873"/>
        </row>
        <row r="60874">
          <cell r="D60874"/>
        </row>
        <row r="60875">
          <cell r="D60875"/>
        </row>
        <row r="60876">
          <cell r="D60876"/>
        </row>
        <row r="60877">
          <cell r="D60877"/>
        </row>
        <row r="60878">
          <cell r="D60878"/>
        </row>
        <row r="60879">
          <cell r="D60879"/>
        </row>
        <row r="60880">
          <cell r="D60880"/>
        </row>
        <row r="60881">
          <cell r="D60881"/>
        </row>
        <row r="60882">
          <cell r="D60882"/>
        </row>
        <row r="60883">
          <cell r="D60883"/>
        </row>
        <row r="60884">
          <cell r="D60884"/>
        </row>
        <row r="60885">
          <cell r="D60885"/>
        </row>
        <row r="60886">
          <cell r="D60886"/>
        </row>
        <row r="60887">
          <cell r="D60887"/>
        </row>
        <row r="60888">
          <cell r="D60888"/>
        </row>
        <row r="60889">
          <cell r="D60889"/>
        </row>
        <row r="60890">
          <cell r="D60890"/>
        </row>
        <row r="60891">
          <cell r="D60891"/>
        </row>
        <row r="60892">
          <cell r="D60892"/>
        </row>
        <row r="60893">
          <cell r="D60893"/>
        </row>
        <row r="60894">
          <cell r="D60894"/>
        </row>
        <row r="60895">
          <cell r="D60895"/>
        </row>
        <row r="60896">
          <cell r="D60896"/>
        </row>
        <row r="60897">
          <cell r="D60897"/>
        </row>
        <row r="60898">
          <cell r="D60898"/>
        </row>
        <row r="60899">
          <cell r="D60899"/>
        </row>
        <row r="60900">
          <cell r="D60900"/>
        </row>
        <row r="60901">
          <cell r="D60901"/>
        </row>
        <row r="60902">
          <cell r="D60902"/>
        </row>
        <row r="60903">
          <cell r="D60903"/>
        </row>
        <row r="60904">
          <cell r="D60904"/>
        </row>
        <row r="60905">
          <cell r="D60905"/>
        </row>
        <row r="60906">
          <cell r="D60906"/>
        </row>
        <row r="60907">
          <cell r="D60907"/>
        </row>
        <row r="60908">
          <cell r="D60908"/>
        </row>
        <row r="60909">
          <cell r="D60909"/>
        </row>
        <row r="60910">
          <cell r="D60910"/>
        </row>
        <row r="60911">
          <cell r="D60911"/>
        </row>
        <row r="60912">
          <cell r="D60912"/>
        </row>
        <row r="60913">
          <cell r="D60913"/>
        </row>
        <row r="60914">
          <cell r="D60914"/>
        </row>
        <row r="60915">
          <cell r="D60915"/>
        </row>
        <row r="60916">
          <cell r="D60916"/>
        </row>
        <row r="60917">
          <cell r="D60917"/>
        </row>
        <row r="60918">
          <cell r="D60918"/>
        </row>
        <row r="60919">
          <cell r="D60919"/>
        </row>
        <row r="60920">
          <cell r="D60920"/>
        </row>
        <row r="60921">
          <cell r="D60921"/>
        </row>
        <row r="60922">
          <cell r="D60922"/>
        </row>
        <row r="60923">
          <cell r="D60923"/>
        </row>
        <row r="60924">
          <cell r="D60924"/>
        </row>
        <row r="60925">
          <cell r="D60925"/>
        </row>
        <row r="60926">
          <cell r="D60926"/>
        </row>
        <row r="60927">
          <cell r="D60927"/>
        </row>
        <row r="60928">
          <cell r="D60928"/>
        </row>
        <row r="60929">
          <cell r="D60929"/>
        </row>
        <row r="60930">
          <cell r="D60930"/>
        </row>
        <row r="60931">
          <cell r="D60931"/>
        </row>
        <row r="60932">
          <cell r="D60932"/>
        </row>
        <row r="60933">
          <cell r="D60933"/>
        </row>
        <row r="60934">
          <cell r="D60934"/>
        </row>
        <row r="60935">
          <cell r="D60935"/>
        </row>
        <row r="60936">
          <cell r="D60936"/>
        </row>
        <row r="60937">
          <cell r="D60937"/>
        </row>
        <row r="60938">
          <cell r="D60938"/>
        </row>
        <row r="60939">
          <cell r="D60939"/>
        </row>
        <row r="60940">
          <cell r="D60940"/>
        </row>
        <row r="60941">
          <cell r="D60941"/>
        </row>
        <row r="60942">
          <cell r="D60942"/>
        </row>
        <row r="60943">
          <cell r="D60943"/>
        </row>
        <row r="60944">
          <cell r="D60944"/>
        </row>
        <row r="60945">
          <cell r="D60945"/>
        </row>
        <row r="60946">
          <cell r="D60946"/>
        </row>
        <row r="60947">
          <cell r="D60947"/>
        </row>
        <row r="60948">
          <cell r="D60948"/>
        </row>
        <row r="60949">
          <cell r="D60949"/>
        </row>
        <row r="60950">
          <cell r="D60950"/>
        </row>
        <row r="60951">
          <cell r="D60951"/>
        </row>
        <row r="60952">
          <cell r="D60952"/>
        </row>
        <row r="60953">
          <cell r="D60953"/>
        </row>
        <row r="60954">
          <cell r="D60954"/>
        </row>
        <row r="60955">
          <cell r="D60955"/>
        </row>
        <row r="60956">
          <cell r="D60956"/>
        </row>
        <row r="60957">
          <cell r="D60957"/>
        </row>
        <row r="60958">
          <cell r="D60958"/>
        </row>
        <row r="60959">
          <cell r="D60959"/>
        </row>
        <row r="60960">
          <cell r="D60960"/>
        </row>
        <row r="60961">
          <cell r="D60961"/>
        </row>
        <row r="60962">
          <cell r="D60962"/>
        </row>
        <row r="60963">
          <cell r="D60963"/>
        </row>
        <row r="60964">
          <cell r="D60964"/>
        </row>
        <row r="60965">
          <cell r="D60965"/>
        </row>
        <row r="60966">
          <cell r="D60966"/>
        </row>
        <row r="60967">
          <cell r="D60967"/>
        </row>
        <row r="60968">
          <cell r="D60968"/>
        </row>
        <row r="60969">
          <cell r="D60969"/>
        </row>
        <row r="60970">
          <cell r="D60970"/>
        </row>
        <row r="60971">
          <cell r="D60971"/>
        </row>
        <row r="60972">
          <cell r="D60972"/>
        </row>
        <row r="60973">
          <cell r="D60973"/>
        </row>
        <row r="60974">
          <cell r="D60974"/>
        </row>
        <row r="60975">
          <cell r="D60975"/>
        </row>
        <row r="60976">
          <cell r="D60976"/>
        </row>
        <row r="60977">
          <cell r="D60977"/>
        </row>
        <row r="60978">
          <cell r="D60978"/>
        </row>
        <row r="60979">
          <cell r="D60979"/>
        </row>
        <row r="60980">
          <cell r="D60980"/>
        </row>
        <row r="60981">
          <cell r="D60981"/>
        </row>
        <row r="60982">
          <cell r="D60982"/>
        </row>
        <row r="60983">
          <cell r="D60983"/>
        </row>
        <row r="60984">
          <cell r="D60984"/>
        </row>
        <row r="60985">
          <cell r="D60985"/>
        </row>
        <row r="60986">
          <cell r="D60986"/>
        </row>
        <row r="60987">
          <cell r="D60987"/>
        </row>
        <row r="60988">
          <cell r="D60988"/>
        </row>
        <row r="60989">
          <cell r="D60989"/>
        </row>
        <row r="60990">
          <cell r="D60990"/>
        </row>
        <row r="60991">
          <cell r="D60991"/>
        </row>
        <row r="60992">
          <cell r="D60992"/>
        </row>
        <row r="60993">
          <cell r="D60993"/>
        </row>
        <row r="60994">
          <cell r="D60994"/>
        </row>
        <row r="60995">
          <cell r="D60995"/>
        </row>
        <row r="60996">
          <cell r="D60996"/>
        </row>
        <row r="60997">
          <cell r="D60997"/>
        </row>
        <row r="60998">
          <cell r="D60998"/>
        </row>
        <row r="60999">
          <cell r="D60999"/>
        </row>
        <row r="61000">
          <cell r="D61000"/>
        </row>
        <row r="61001">
          <cell r="D61001"/>
        </row>
        <row r="61002">
          <cell r="D61002"/>
        </row>
        <row r="61003">
          <cell r="D61003"/>
        </row>
        <row r="61004">
          <cell r="D61004"/>
        </row>
        <row r="61005">
          <cell r="D61005"/>
        </row>
        <row r="61006">
          <cell r="D61006"/>
        </row>
        <row r="61007">
          <cell r="D61007"/>
        </row>
        <row r="61008">
          <cell r="D61008"/>
        </row>
        <row r="61009">
          <cell r="D61009"/>
        </row>
        <row r="61010">
          <cell r="D61010"/>
        </row>
        <row r="61011">
          <cell r="D61011"/>
        </row>
        <row r="61012">
          <cell r="D61012"/>
        </row>
        <row r="61013">
          <cell r="D61013"/>
        </row>
        <row r="61014">
          <cell r="D61014"/>
        </row>
        <row r="61015">
          <cell r="D61015"/>
        </row>
        <row r="61016">
          <cell r="D61016"/>
        </row>
        <row r="61017">
          <cell r="D61017"/>
        </row>
        <row r="61018">
          <cell r="D61018"/>
        </row>
        <row r="61019">
          <cell r="D61019"/>
        </row>
        <row r="61020">
          <cell r="D61020"/>
        </row>
        <row r="61021">
          <cell r="D61021"/>
        </row>
        <row r="61022">
          <cell r="D61022"/>
        </row>
        <row r="61023">
          <cell r="D61023"/>
        </row>
        <row r="61024">
          <cell r="D61024"/>
        </row>
        <row r="61025">
          <cell r="D61025"/>
        </row>
        <row r="61026">
          <cell r="D61026"/>
        </row>
        <row r="61027">
          <cell r="D61027"/>
        </row>
        <row r="61028">
          <cell r="D61028"/>
        </row>
        <row r="61029">
          <cell r="D61029"/>
        </row>
        <row r="61030">
          <cell r="D61030"/>
        </row>
        <row r="61031">
          <cell r="D61031"/>
        </row>
        <row r="61032">
          <cell r="D61032"/>
        </row>
        <row r="61033">
          <cell r="D61033"/>
        </row>
        <row r="61034">
          <cell r="D61034"/>
        </row>
        <row r="61035">
          <cell r="D61035"/>
        </row>
        <row r="61036">
          <cell r="D61036"/>
        </row>
        <row r="61037">
          <cell r="D61037"/>
        </row>
        <row r="61038">
          <cell r="D61038"/>
        </row>
        <row r="61039">
          <cell r="D61039"/>
        </row>
        <row r="61040">
          <cell r="D61040"/>
        </row>
        <row r="61041">
          <cell r="D61041"/>
        </row>
        <row r="61042">
          <cell r="D61042"/>
        </row>
        <row r="61043">
          <cell r="D61043"/>
        </row>
        <row r="61044">
          <cell r="D61044"/>
        </row>
        <row r="61045">
          <cell r="D61045"/>
        </row>
        <row r="61046">
          <cell r="D61046"/>
        </row>
        <row r="61047">
          <cell r="D61047"/>
        </row>
        <row r="61048">
          <cell r="D61048"/>
        </row>
        <row r="61049">
          <cell r="D61049"/>
        </row>
        <row r="61050">
          <cell r="D61050"/>
        </row>
        <row r="61051">
          <cell r="D61051"/>
        </row>
        <row r="61052">
          <cell r="D61052"/>
        </row>
        <row r="61053">
          <cell r="D61053"/>
        </row>
        <row r="61054">
          <cell r="D61054"/>
        </row>
        <row r="61055">
          <cell r="D61055"/>
        </row>
        <row r="61056">
          <cell r="D61056"/>
        </row>
        <row r="61057">
          <cell r="D61057"/>
        </row>
        <row r="61058">
          <cell r="D61058"/>
        </row>
        <row r="61059">
          <cell r="D61059"/>
        </row>
        <row r="61060">
          <cell r="D61060"/>
        </row>
        <row r="61061">
          <cell r="D61061"/>
        </row>
        <row r="61062">
          <cell r="D61062"/>
        </row>
        <row r="61063">
          <cell r="D61063"/>
        </row>
        <row r="61064">
          <cell r="D61064"/>
        </row>
        <row r="61065">
          <cell r="D61065"/>
        </row>
        <row r="61066">
          <cell r="D61066"/>
        </row>
        <row r="61067">
          <cell r="D61067"/>
        </row>
        <row r="61068">
          <cell r="D61068"/>
        </row>
        <row r="61069">
          <cell r="D61069"/>
        </row>
        <row r="61070">
          <cell r="D61070"/>
        </row>
        <row r="61071">
          <cell r="D61071"/>
        </row>
        <row r="61072">
          <cell r="D61072"/>
        </row>
        <row r="61073">
          <cell r="D61073"/>
        </row>
        <row r="61074">
          <cell r="D61074"/>
        </row>
        <row r="61075">
          <cell r="D61075"/>
        </row>
        <row r="61076">
          <cell r="D61076"/>
        </row>
        <row r="61077">
          <cell r="D61077"/>
        </row>
        <row r="61078">
          <cell r="D61078"/>
        </row>
        <row r="61079">
          <cell r="D61079"/>
        </row>
        <row r="61080">
          <cell r="D61080"/>
        </row>
        <row r="61081">
          <cell r="D61081"/>
        </row>
        <row r="61082">
          <cell r="D61082"/>
        </row>
        <row r="61083">
          <cell r="D61083"/>
        </row>
        <row r="61084">
          <cell r="D61084"/>
        </row>
        <row r="61085">
          <cell r="D61085"/>
        </row>
        <row r="61086">
          <cell r="D61086"/>
        </row>
        <row r="61087">
          <cell r="D61087"/>
        </row>
        <row r="61088">
          <cell r="D61088"/>
        </row>
        <row r="61089">
          <cell r="D61089"/>
        </row>
        <row r="61090">
          <cell r="D61090"/>
        </row>
        <row r="61091">
          <cell r="D61091"/>
        </row>
        <row r="61092">
          <cell r="D61092"/>
        </row>
        <row r="61093">
          <cell r="D61093"/>
        </row>
        <row r="61094">
          <cell r="D61094"/>
        </row>
        <row r="61095">
          <cell r="D61095"/>
        </row>
        <row r="61096">
          <cell r="D61096"/>
        </row>
        <row r="61097">
          <cell r="D61097"/>
        </row>
        <row r="61098">
          <cell r="D61098"/>
        </row>
        <row r="61099">
          <cell r="D61099"/>
        </row>
        <row r="61100">
          <cell r="D61100"/>
        </row>
        <row r="61101">
          <cell r="D61101"/>
        </row>
        <row r="61102">
          <cell r="D61102"/>
        </row>
        <row r="61103">
          <cell r="D61103"/>
        </row>
        <row r="61104">
          <cell r="D61104"/>
        </row>
        <row r="61105">
          <cell r="D61105"/>
        </row>
        <row r="61106">
          <cell r="D61106"/>
        </row>
        <row r="61107">
          <cell r="D61107"/>
        </row>
        <row r="61108">
          <cell r="D61108"/>
        </row>
        <row r="61109">
          <cell r="D61109"/>
        </row>
        <row r="61110">
          <cell r="D61110"/>
        </row>
        <row r="61111">
          <cell r="D61111"/>
        </row>
        <row r="61112">
          <cell r="D61112"/>
        </row>
        <row r="61113">
          <cell r="D61113"/>
        </row>
        <row r="61114">
          <cell r="D61114"/>
        </row>
        <row r="61115">
          <cell r="D61115"/>
        </row>
        <row r="61116">
          <cell r="D61116"/>
        </row>
        <row r="61117">
          <cell r="D61117"/>
        </row>
        <row r="61118">
          <cell r="D61118"/>
        </row>
        <row r="61119">
          <cell r="D61119"/>
        </row>
        <row r="61120">
          <cell r="D61120"/>
        </row>
        <row r="61121">
          <cell r="D61121"/>
        </row>
        <row r="61122">
          <cell r="D61122"/>
        </row>
        <row r="61123">
          <cell r="D61123"/>
        </row>
        <row r="61124">
          <cell r="D61124"/>
        </row>
        <row r="61125">
          <cell r="D61125"/>
        </row>
        <row r="61126">
          <cell r="D61126"/>
        </row>
        <row r="61127">
          <cell r="D61127"/>
        </row>
        <row r="61128">
          <cell r="D61128"/>
        </row>
        <row r="61129">
          <cell r="D61129"/>
        </row>
        <row r="61130">
          <cell r="D61130"/>
        </row>
        <row r="61131">
          <cell r="D61131"/>
        </row>
        <row r="61132">
          <cell r="D61132"/>
        </row>
        <row r="61133">
          <cell r="D61133"/>
        </row>
        <row r="61134">
          <cell r="D61134"/>
        </row>
        <row r="61135">
          <cell r="D61135"/>
        </row>
        <row r="61136">
          <cell r="D61136"/>
        </row>
        <row r="61137">
          <cell r="D61137"/>
        </row>
        <row r="61138">
          <cell r="D61138"/>
        </row>
        <row r="61139">
          <cell r="D61139"/>
        </row>
        <row r="61140">
          <cell r="D61140"/>
        </row>
        <row r="61141">
          <cell r="D61141"/>
        </row>
        <row r="61142">
          <cell r="D61142"/>
        </row>
        <row r="61143">
          <cell r="D61143"/>
        </row>
        <row r="61144">
          <cell r="D61144"/>
        </row>
        <row r="61145">
          <cell r="D61145"/>
        </row>
        <row r="61146">
          <cell r="D61146"/>
        </row>
        <row r="61147">
          <cell r="D61147"/>
        </row>
        <row r="61148">
          <cell r="D61148"/>
        </row>
        <row r="61149">
          <cell r="D61149"/>
        </row>
        <row r="61150">
          <cell r="D61150"/>
        </row>
        <row r="61151">
          <cell r="D61151"/>
        </row>
        <row r="61152">
          <cell r="D61152"/>
        </row>
        <row r="61153">
          <cell r="D61153"/>
        </row>
        <row r="61154">
          <cell r="D61154"/>
        </row>
        <row r="61155">
          <cell r="D61155"/>
        </row>
        <row r="61156">
          <cell r="D61156"/>
        </row>
        <row r="61157">
          <cell r="D61157"/>
        </row>
        <row r="61158">
          <cell r="D61158"/>
        </row>
        <row r="61159">
          <cell r="D61159"/>
        </row>
        <row r="61160">
          <cell r="D61160"/>
        </row>
        <row r="61161">
          <cell r="D61161"/>
        </row>
        <row r="61162">
          <cell r="D61162"/>
        </row>
        <row r="61163">
          <cell r="D61163"/>
        </row>
        <row r="61164">
          <cell r="D61164"/>
        </row>
        <row r="61165">
          <cell r="D61165"/>
        </row>
        <row r="61166">
          <cell r="D61166"/>
        </row>
        <row r="61167">
          <cell r="D61167"/>
        </row>
        <row r="61168">
          <cell r="D61168"/>
        </row>
        <row r="61169">
          <cell r="D61169"/>
        </row>
        <row r="61170">
          <cell r="D61170"/>
        </row>
        <row r="61171">
          <cell r="D61171"/>
        </row>
        <row r="61172">
          <cell r="D61172"/>
        </row>
        <row r="61173">
          <cell r="D61173"/>
        </row>
        <row r="61174">
          <cell r="D61174"/>
        </row>
        <row r="61175">
          <cell r="D61175"/>
        </row>
        <row r="61176">
          <cell r="D61176"/>
        </row>
        <row r="61177">
          <cell r="D61177"/>
        </row>
        <row r="61178">
          <cell r="D61178"/>
        </row>
        <row r="61179">
          <cell r="D61179"/>
        </row>
        <row r="61180">
          <cell r="D61180"/>
        </row>
        <row r="61181">
          <cell r="D61181"/>
        </row>
        <row r="61182">
          <cell r="D61182"/>
        </row>
        <row r="61183">
          <cell r="D61183"/>
        </row>
        <row r="61184">
          <cell r="D61184"/>
        </row>
        <row r="61185">
          <cell r="D61185"/>
        </row>
        <row r="61186">
          <cell r="D61186"/>
        </row>
        <row r="61187">
          <cell r="D61187"/>
        </row>
        <row r="61188">
          <cell r="D61188"/>
        </row>
        <row r="61189">
          <cell r="D61189"/>
        </row>
        <row r="61190">
          <cell r="D61190"/>
        </row>
        <row r="61191">
          <cell r="D61191"/>
        </row>
        <row r="61192">
          <cell r="D61192"/>
        </row>
        <row r="61193">
          <cell r="D61193"/>
        </row>
        <row r="61194">
          <cell r="D61194"/>
        </row>
        <row r="61195">
          <cell r="D61195"/>
        </row>
        <row r="61196">
          <cell r="D61196"/>
        </row>
        <row r="61197">
          <cell r="D61197"/>
        </row>
        <row r="61198">
          <cell r="D61198"/>
        </row>
        <row r="61199">
          <cell r="D61199"/>
        </row>
        <row r="61200">
          <cell r="D61200"/>
        </row>
        <row r="61201">
          <cell r="D61201"/>
        </row>
        <row r="61202">
          <cell r="D61202"/>
        </row>
        <row r="61203">
          <cell r="D61203"/>
        </row>
        <row r="61204">
          <cell r="D61204"/>
        </row>
        <row r="61205">
          <cell r="D61205"/>
        </row>
        <row r="61206">
          <cell r="D61206"/>
        </row>
        <row r="61207">
          <cell r="D61207"/>
        </row>
        <row r="61208">
          <cell r="D61208"/>
        </row>
        <row r="61209">
          <cell r="D61209"/>
        </row>
        <row r="61210">
          <cell r="D61210"/>
        </row>
        <row r="61211">
          <cell r="D61211"/>
        </row>
        <row r="61212">
          <cell r="D61212"/>
        </row>
        <row r="61213">
          <cell r="D61213"/>
        </row>
        <row r="61214">
          <cell r="D61214"/>
        </row>
        <row r="61215">
          <cell r="D61215"/>
        </row>
        <row r="61216">
          <cell r="D61216"/>
        </row>
        <row r="61217">
          <cell r="D61217"/>
        </row>
        <row r="61218">
          <cell r="D61218"/>
        </row>
        <row r="61219">
          <cell r="D61219"/>
        </row>
        <row r="61220">
          <cell r="D61220"/>
        </row>
        <row r="61221">
          <cell r="D61221"/>
        </row>
        <row r="61222">
          <cell r="D61222"/>
        </row>
        <row r="61223">
          <cell r="D61223"/>
        </row>
        <row r="61224">
          <cell r="D61224"/>
        </row>
        <row r="61225">
          <cell r="D61225"/>
        </row>
        <row r="61226">
          <cell r="D61226"/>
        </row>
        <row r="61227">
          <cell r="D61227"/>
        </row>
        <row r="61228">
          <cell r="D61228"/>
        </row>
        <row r="61229">
          <cell r="D61229"/>
        </row>
        <row r="61230">
          <cell r="D61230"/>
        </row>
        <row r="61231">
          <cell r="D61231"/>
        </row>
        <row r="61232">
          <cell r="D61232"/>
        </row>
        <row r="61233">
          <cell r="D61233"/>
        </row>
        <row r="61234">
          <cell r="D61234"/>
        </row>
        <row r="61235">
          <cell r="D61235"/>
        </row>
        <row r="61236">
          <cell r="D61236"/>
        </row>
        <row r="61237">
          <cell r="D61237"/>
        </row>
        <row r="61238">
          <cell r="D61238"/>
        </row>
        <row r="61239">
          <cell r="D61239"/>
        </row>
        <row r="61240">
          <cell r="D61240"/>
        </row>
        <row r="61241">
          <cell r="D61241"/>
        </row>
        <row r="61242">
          <cell r="D61242"/>
        </row>
        <row r="61243">
          <cell r="D61243"/>
        </row>
        <row r="61244">
          <cell r="D61244"/>
        </row>
        <row r="61245">
          <cell r="D61245"/>
        </row>
        <row r="61246">
          <cell r="D61246"/>
        </row>
        <row r="61247">
          <cell r="D61247"/>
        </row>
        <row r="61248">
          <cell r="D61248"/>
        </row>
        <row r="61249">
          <cell r="D61249"/>
        </row>
        <row r="61250">
          <cell r="D61250"/>
        </row>
        <row r="61251">
          <cell r="D61251"/>
        </row>
        <row r="61252">
          <cell r="D61252"/>
        </row>
        <row r="61253">
          <cell r="D61253"/>
        </row>
        <row r="61254">
          <cell r="D61254"/>
        </row>
        <row r="61255">
          <cell r="D61255"/>
        </row>
        <row r="61256">
          <cell r="D61256"/>
        </row>
        <row r="61257">
          <cell r="D61257"/>
        </row>
        <row r="61258">
          <cell r="D61258"/>
        </row>
        <row r="61259">
          <cell r="D61259"/>
        </row>
        <row r="61260">
          <cell r="D61260"/>
        </row>
        <row r="61261">
          <cell r="D61261"/>
        </row>
        <row r="61262">
          <cell r="D61262"/>
        </row>
        <row r="61263">
          <cell r="D61263"/>
        </row>
        <row r="61264">
          <cell r="D61264"/>
        </row>
        <row r="61265">
          <cell r="D61265"/>
        </row>
        <row r="61266">
          <cell r="D61266"/>
        </row>
        <row r="61267">
          <cell r="D61267"/>
        </row>
        <row r="61268">
          <cell r="D61268"/>
        </row>
        <row r="61269">
          <cell r="D61269"/>
        </row>
        <row r="61270">
          <cell r="D61270"/>
        </row>
        <row r="61271">
          <cell r="D61271"/>
        </row>
        <row r="61272">
          <cell r="D61272"/>
        </row>
        <row r="61273">
          <cell r="D61273"/>
        </row>
        <row r="61274">
          <cell r="D61274"/>
        </row>
        <row r="61275">
          <cell r="D61275"/>
        </row>
        <row r="61276">
          <cell r="D61276"/>
        </row>
        <row r="61277">
          <cell r="D61277"/>
        </row>
        <row r="61278">
          <cell r="D61278"/>
        </row>
        <row r="61279">
          <cell r="D61279"/>
        </row>
        <row r="61280">
          <cell r="D61280"/>
        </row>
        <row r="61281">
          <cell r="D61281"/>
        </row>
        <row r="61282">
          <cell r="D61282"/>
        </row>
        <row r="61283">
          <cell r="D61283"/>
        </row>
        <row r="61284">
          <cell r="D61284"/>
        </row>
        <row r="61285">
          <cell r="D61285"/>
        </row>
        <row r="61286">
          <cell r="D61286"/>
        </row>
        <row r="61287">
          <cell r="D61287"/>
        </row>
        <row r="61288">
          <cell r="D61288"/>
        </row>
        <row r="61289">
          <cell r="D61289"/>
        </row>
        <row r="61290">
          <cell r="D61290"/>
        </row>
        <row r="61291">
          <cell r="D61291"/>
        </row>
        <row r="61292">
          <cell r="D61292"/>
        </row>
        <row r="61293">
          <cell r="D61293"/>
        </row>
        <row r="61294">
          <cell r="D61294"/>
        </row>
        <row r="61295">
          <cell r="D61295"/>
        </row>
        <row r="61296">
          <cell r="D61296"/>
        </row>
        <row r="61297">
          <cell r="D61297"/>
        </row>
        <row r="61298">
          <cell r="D61298"/>
        </row>
        <row r="61299">
          <cell r="D61299"/>
        </row>
        <row r="61300">
          <cell r="D61300"/>
        </row>
        <row r="61301">
          <cell r="D61301"/>
        </row>
        <row r="61302">
          <cell r="D61302"/>
        </row>
        <row r="61303">
          <cell r="D61303"/>
        </row>
        <row r="61304">
          <cell r="D61304"/>
        </row>
        <row r="61305">
          <cell r="D61305"/>
        </row>
        <row r="61306">
          <cell r="D61306"/>
        </row>
        <row r="61307">
          <cell r="D61307"/>
        </row>
        <row r="61308">
          <cell r="D61308"/>
        </row>
        <row r="61309">
          <cell r="D61309"/>
        </row>
        <row r="61310">
          <cell r="D61310"/>
        </row>
        <row r="61311">
          <cell r="D61311"/>
        </row>
        <row r="61312">
          <cell r="D61312"/>
        </row>
        <row r="61313">
          <cell r="D61313"/>
        </row>
        <row r="61314">
          <cell r="D61314"/>
        </row>
        <row r="61315">
          <cell r="D61315"/>
        </row>
        <row r="61316">
          <cell r="D61316"/>
        </row>
        <row r="61317">
          <cell r="D61317"/>
        </row>
        <row r="61318">
          <cell r="D61318"/>
        </row>
        <row r="61319">
          <cell r="D61319"/>
        </row>
        <row r="61320">
          <cell r="D61320"/>
        </row>
        <row r="61321">
          <cell r="D61321"/>
        </row>
        <row r="61322">
          <cell r="D61322"/>
        </row>
        <row r="61323">
          <cell r="D61323"/>
        </row>
        <row r="61324">
          <cell r="D61324"/>
        </row>
        <row r="61325">
          <cell r="D61325"/>
        </row>
        <row r="61326">
          <cell r="D61326"/>
        </row>
        <row r="61327">
          <cell r="D61327"/>
        </row>
        <row r="61328">
          <cell r="D61328"/>
        </row>
        <row r="61329">
          <cell r="D61329"/>
        </row>
        <row r="61330">
          <cell r="D61330"/>
        </row>
        <row r="61331">
          <cell r="D61331"/>
        </row>
        <row r="61332">
          <cell r="D61332"/>
        </row>
        <row r="61333">
          <cell r="D61333"/>
        </row>
        <row r="61334">
          <cell r="D61334"/>
        </row>
        <row r="61335">
          <cell r="D61335"/>
        </row>
        <row r="61336">
          <cell r="D61336"/>
        </row>
        <row r="61337">
          <cell r="D61337"/>
        </row>
        <row r="61338">
          <cell r="D61338"/>
        </row>
        <row r="61339">
          <cell r="D61339"/>
        </row>
        <row r="61340">
          <cell r="D61340"/>
        </row>
        <row r="61341">
          <cell r="D61341"/>
        </row>
        <row r="61342">
          <cell r="D61342"/>
        </row>
        <row r="61343">
          <cell r="D61343"/>
        </row>
        <row r="61344">
          <cell r="D61344"/>
        </row>
        <row r="61345">
          <cell r="D61345"/>
        </row>
        <row r="61346">
          <cell r="D61346"/>
        </row>
        <row r="61347">
          <cell r="D61347"/>
        </row>
        <row r="61348">
          <cell r="D61348"/>
        </row>
        <row r="61349">
          <cell r="D61349"/>
        </row>
        <row r="61350">
          <cell r="D61350"/>
        </row>
        <row r="61351">
          <cell r="D61351"/>
        </row>
        <row r="61352">
          <cell r="D61352"/>
        </row>
        <row r="61353">
          <cell r="D61353"/>
        </row>
        <row r="61354">
          <cell r="D61354"/>
        </row>
        <row r="61355">
          <cell r="D61355"/>
        </row>
        <row r="61356">
          <cell r="D61356"/>
        </row>
        <row r="61357">
          <cell r="D61357"/>
        </row>
        <row r="61358">
          <cell r="D61358"/>
        </row>
        <row r="61359">
          <cell r="D61359"/>
        </row>
        <row r="61360">
          <cell r="D61360"/>
        </row>
        <row r="61361">
          <cell r="D61361"/>
        </row>
        <row r="61362">
          <cell r="D61362"/>
        </row>
        <row r="61363">
          <cell r="D61363"/>
        </row>
        <row r="61364">
          <cell r="D61364"/>
        </row>
        <row r="61365">
          <cell r="D61365"/>
        </row>
        <row r="61366">
          <cell r="D61366"/>
        </row>
        <row r="61367">
          <cell r="D61367"/>
        </row>
        <row r="61368">
          <cell r="D61368"/>
        </row>
        <row r="61369">
          <cell r="D61369"/>
        </row>
        <row r="61370">
          <cell r="D61370"/>
        </row>
        <row r="61371">
          <cell r="D61371"/>
        </row>
        <row r="61372">
          <cell r="D61372"/>
        </row>
        <row r="61373">
          <cell r="D61373"/>
        </row>
        <row r="61374">
          <cell r="D61374"/>
        </row>
        <row r="61375">
          <cell r="D61375"/>
        </row>
        <row r="61376">
          <cell r="D61376"/>
        </row>
        <row r="61377">
          <cell r="D61377"/>
        </row>
        <row r="61378">
          <cell r="D61378"/>
        </row>
        <row r="61379">
          <cell r="D61379"/>
        </row>
        <row r="61380">
          <cell r="D61380"/>
        </row>
        <row r="61381">
          <cell r="D61381"/>
        </row>
        <row r="61382">
          <cell r="D61382"/>
        </row>
        <row r="61383">
          <cell r="D61383"/>
        </row>
        <row r="61384">
          <cell r="D61384"/>
        </row>
        <row r="61385">
          <cell r="D61385"/>
        </row>
        <row r="61386">
          <cell r="D61386"/>
        </row>
        <row r="61387">
          <cell r="D61387"/>
        </row>
        <row r="61388">
          <cell r="D61388"/>
        </row>
        <row r="61389">
          <cell r="D61389"/>
        </row>
        <row r="61390">
          <cell r="D61390"/>
        </row>
        <row r="61391">
          <cell r="D61391"/>
        </row>
        <row r="61392">
          <cell r="D61392"/>
        </row>
        <row r="61393">
          <cell r="D61393"/>
        </row>
        <row r="61394">
          <cell r="D61394"/>
        </row>
        <row r="61395">
          <cell r="D61395"/>
        </row>
        <row r="61396">
          <cell r="D61396"/>
        </row>
        <row r="61397">
          <cell r="D61397"/>
        </row>
        <row r="61398">
          <cell r="D61398"/>
        </row>
        <row r="61399">
          <cell r="D61399"/>
        </row>
        <row r="61400">
          <cell r="D61400"/>
        </row>
        <row r="61401">
          <cell r="D61401"/>
        </row>
        <row r="61402">
          <cell r="D61402"/>
        </row>
        <row r="61403">
          <cell r="D61403"/>
        </row>
        <row r="61404">
          <cell r="D61404"/>
        </row>
        <row r="61405">
          <cell r="D61405"/>
        </row>
        <row r="61406">
          <cell r="D61406"/>
        </row>
        <row r="61407">
          <cell r="D61407"/>
        </row>
        <row r="61408">
          <cell r="D61408"/>
        </row>
        <row r="61409">
          <cell r="D61409"/>
        </row>
        <row r="61410">
          <cell r="D61410"/>
        </row>
        <row r="61411">
          <cell r="D61411"/>
        </row>
        <row r="61412">
          <cell r="D61412"/>
        </row>
        <row r="61413">
          <cell r="D61413"/>
        </row>
        <row r="61414">
          <cell r="D61414"/>
        </row>
        <row r="61415">
          <cell r="D61415"/>
        </row>
        <row r="61416">
          <cell r="D61416"/>
        </row>
        <row r="61417">
          <cell r="D61417"/>
        </row>
        <row r="61418">
          <cell r="D61418"/>
        </row>
        <row r="61419">
          <cell r="D61419"/>
        </row>
        <row r="61420">
          <cell r="D61420"/>
        </row>
        <row r="61421">
          <cell r="D61421"/>
        </row>
        <row r="61422">
          <cell r="D61422"/>
        </row>
        <row r="61423">
          <cell r="D61423"/>
        </row>
        <row r="61424">
          <cell r="D61424"/>
        </row>
        <row r="61425">
          <cell r="D61425"/>
        </row>
        <row r="61426">
          <cell r="D61426"/>
        </row>
        <row r="61427">
          <cell r="D61427"/>
        </row>
        <row r="61428">
          <cell r="D61428"/>
        </row>
        <row r="61429">
          <cell r="D61429"/>
        </row>
        <row r="61430">
          <cell r="D61430"/>
        </row>
        <row r="61431">
          <cell r="D61431"/>
        </row>
        <row r="61432">
          <cell r="D61432"/>
        </row>
        <row r="61433">
          <cell r="D61433"/>
        </row>
        <row r="61434">
          <cell r="D61434"/>
        </row>
        <row r="61435">
          <cell r="D61435"/>
        </row>
        <row r="61436">
          <cell r="D61436"/>
        </row>
        <row r="61437">
          <cell r="D61437"/>
        </row>
        <row r="61438">
          <cell r="D61438"/>
        </row>
        <row r="61439">
          <cell r="D61439"/>
        </row>
        <row r="61440">
          <cell r="D61440"/>
        </row>
        <row r="61441">
          <cell r="D61441"/>
        </row>
        <row r="61442">
          <cell r="D61442"/>
        </row>
        <row r="61443">
          <cell r="D61443"/>
        </row>
        <row r="61444">
          <cell r="D61444"/>
        </row>
        <row r="61445">
          <cell r="D61445"/>
        </row>
        <row r="61446">
          <cell r="D61446"/>
        </row>
        <row r="61447">
          <cell r="D61447"/>
        </row>
        <row r="61448">
          <cell r="D61448"/>
        </row>
        <row r="61449">
          <cell r="D61449"/>
        </row>
        <row r="61450">
          <cell r="D61450"/>
        </row>
        <row r="61451">
          <cell r="D61451"/>
        </row>
        <row r="61452">
          <cell r="D61452"/>
        </row>
        <row r="61453">
          <cell r="D61453"/>
        </row>
        <row r="61454">
          <cell r="D61454"/>
        </row>
        <row r="61455">
          <cell r="D61455"/>
        </row>
        <row r="61456">
          <cell r="D61456"/>
        </row>
        <row r="61457">
          <cell r="D61457"/>
        </row>
        <row r="61458">
          <cell r="D61458"/>
        </row>
        <row r="61459">
          <cell r="D61459"/>
        </row>
        <row r="61460">
          <cell r="D61460"/>
        </row>
        <row r="61461">
          <cell r="D61461"/>
        </row>
        <row r="61462">
          <cell r="D61462"/>
        </row>
        <row r="61463">
          <cell r="D61463"/>
        </row>
        <row r="61464">
          <cell r="D61464"/>
        </row>
        <row r="61465">
          <cell r="D61465"/>
        </row>
        <row r="61466">
          <cell r="D61466"/>
        </row>
        <row r="61467">
          <cell r="D61467"/>
        </row>
        <row r="61468">
          <cell r="D61468"/>
        </row>
        <row r="61469">
          <cell r="D61469"/>
        </row>
        <row r="61470">
          <cell r="D61470"/>
        </row>
        <row r="61471">
          <cell r="D61471"/>
        </row>
        <row r="61472">
          <cell r="D61472"/>
        </row>
        <row r="61473">
          <cell r="D61473"/>
        </row>
        <row r="61474">
          <cell r="D61474"/>
        </row>
        <row r="61475">
          <cell r="D61475"/>
        </row>
        <row r="61476">
          <cell r="D61476"/>
        </row>
        <row r="61477">
          <cell r="D61477"/>
        </row>
        <row r="61478">
          <cell r="D61478"/>
        </row>
        <row r="61479">
          <cell r="D61479"/>
        </row>
        <row r="61480">
          <cell r="D61480"/>
        </row>
        <row r="61481">
          <cell r="D61481"/>
        </row>
        <row r="61482">
          <cell r="D61482"/>
        </row>
        <row r="61483">
          <cell r="D61483"/>
        </row>
        <row r="61484">
          <cell r="D61484"/>
        </row>
        <row r="61485">
          <cell r="D61485"/>
        </row>
        <row r="61486">
          <cell r="D61486"/>
        </row>
        <row r="61487">
          <cell r="D61487"/>
        </row>
        <row r="61488">
          <cell r="D61488"/>
        </row>
        <row r="61489">
          <cell r="D61489"/>
        </row>
        <row r="61490">
          <cell r="D61490"/>
        </row>
        <row r="61491">
          <cell r="D61491"/>
        </row>
        <row r="61492">
          <cell r="D61492"/>
        </row>
        <row r="61493">
          <cell r="D61493"/>
        </row>
        <row r="61494">
          <cell r="D61494"/>
        </row>
        <row r="61495">
          <cell r="D61495"/>
        </row>
        <row r="61496">
          <cell r="D61496"/>
        </row>
        <row r="61497">
          <cell r="D61497"/>
        </row>
        <row r="61498">
          <cell r="D61498"/>
        </row>
        <row r="61499">
          <cell r="D61499"/>
        </row>
        <row r="61500">
          <cell r="D61500"/>
        </row>
        <row r="61501">
          <cell r="D61501"/>
        </row>
        <row r="61502">
          <cell r="D61502"/>
        </row>
        <row r="61503">
          <cell r="D61503"/>
        </row>
        <row r="61504">
          <cell r="D61504"/>
        </row>
        <row r="61505">
          <cell r="D61505"/>
        </row>
        <row r="61506">
          <cell r="D61506"/>
        </row>
        <row r="61507">
          <cell r="D61507"/>
        </row>
        <row r="61508">
          <cell r="D61508"/>
        </row>
        <row r="61509">
          <cell r="D61509"/>
        </row>
        <row r="61510">
          <cell r="D61510"/>
        </row>
        <row r="61511">
          <cell r="D61511"/>
        </row>
        <row r="61512">
          <cell r="D61512"/>
        </row>
        <row r="61513">
          <cell r="D61513"/>
        </row>
        <row r="61514">
          <cell r="D61514"/>
        </row>
        <row r="61515">
          <cell r="D61515"/>
        </row>
        <row r="61516">
          <cell r="D61516"/>
        </row>
        <row r="61517">
          <cell r="D61517"/>
        </row>
        <row r="61518">
          <cell r="D61518"/>
        </row>
        <row r="61519">
          <cell r="D61519"/>
        </row>
        <row r="61520">
          <cell r="D61520"/>
        </row>
        <row r="61521">
          <cell r="D61521"/>
        </row>
        <row r="61522">
          <cell r="D61522"/>
        </row>
        <row r="61523">
          <cell r="D61523"/>
        </row>
        <row r="61524">
          <cell r="D61524"/>
        </row>
        <row r="61525">
          <cell r="D61525"/>
        </row>
        <row r="61526">
          <cell r="D61526"/>
        </row>
        <row r="61527">
          <cell r="D61527"/>
        </row>
        <row r="61528">
          <cell r="D61528"/>
        </row>
        <row r="61529">
          <cell r="D61529"/>
        </row>
        <row r="61530">
          <cell r="D61530"/>
        </row>
        <row r="61531">
          <cell r="D61531"/>
        </row>
        <row r="61532">
          <cell r="D61532"/>
        </row>
        <row r="61533">
          <cell r="D61533"/>
        </row>
        <row r="61534">
          <cell r="D61534"/>
        </row>
        <row r="61535">
          <cell r="D61535"/>
        </row>
        <row r="61536">
          <cell r="D61536"/>
        </row>
        <row r="61537">
          <cell r="D61537"/>
        </row>
        <row r="61538">
          <cell r="D61538"/>
        </row>
        <row r="61539">
          <cell r="D61539"/>
        </row>
        <row r="61540">
          <cell r="D61540"/>
        </row>
        <row r="61541">
          <cell r="D61541"/>
        </row>
        <row r="61542">
          <cell r="D61542"/>
        </row>
        <row r="61543">
          <cell r="D61543"/>
        </row>
        <row r="61544">
          <cell r="D61544"/>
        </row>
        <row r="61545">
          <cell r="D61545"/>
        </row>
        <row r="61546">
          <cell r="D61546"/>
        </row>
        <row r="61547">
          <cell r="D61547"/>
        </row>
        <row r="61548">
          <cell r="D61548"/>
        </row>
        <row r="61549">
          <cell r="D61549"/>
        </row>
        <row r="61550">
          <cell r="D61550"/>
        </row>
        <row r="61551">
          <cell r="D61551"/>
        </row>
        <row r="61552">
          <cell r="D61552"/>
        </row>
        <row r="61553">
          <cell r="D61553"/>
        </row>
        <row r="61554">
          <cell r="D61554"/>
        </row>
        <row r="61555">
          <cell r="D61555"/>
        </row>
        <row r="61556">
          <cell r="D61556"/>
        </row>
        <row r="61557">
          <cell r="D61557"/>
        </row>
        <row r="61558">
          <cell r="D61558"/>
        </row>
        <row r="61559">
          <cell r="D61559"/>
        </row>
        <row r="61560">
          <cell r="D61560"/>
        </row>
        <row r="61561">
          <cell r="D61561"/>
        </row>
        <row r="61562">
          <cell r="D61562"/>
        </row>
        <row r="61563">
          <cell r="D61563"/>
        </row>
        <row r="61564">
          <cell r="D61564"/>
        </row>
        <row r="61565">
          <cell r="D61565"/>
        </row>
        <row r="61566">
          <cell r="D61566"/>
        </row>
        <row r="61567">
          <cell r="D61567"/>
        </row>
        <row r="61568">
          <cell r="D61568"/>
        </row>
        <row r="61569">
          <cell r="D61569"/>
        </row>
        <row r="61570">
          <cell r="D61570"/>
        </row>
        <row r="61571">
          <cell r="D61571"/>
        </row>
        <row r="61572">
          <cell r="D61572"/>
        </row>
        <row r="61573">
          <cell r="D61573"/>
        </row>
        <row r="61574">
          <cell r="D61574"/>
        </row>
        <row r="61575">
          <cell r="D61575"/>
        </row>
        <row r="61576">
          <cell r="D61576"/>
        </row>
        <row r="61577">
          <cell r="D61577"/>
        </row>
        <row r="61578">
          <cell r="D61578"/>
        </row>
        <row r="61579">
          <cell r="D61579"/>
        </row>
        <row r="61580">
          <cell r="D61580"/>
        </row>
        <row r="61581">
          <cell r="D61581"/>
        </row>
        <row r="61582">
          <cell r="D61582"/>
        </row>
        <row r="61583">
          <cell r="D61583"/>
        </row>
        <row r="61584">
          <cell r="D61584"/>
        </row>
        <row r="61585">
          <cell r="D61585"/>
        </row>
        <row r="61586">
          <cell r="D61586"/>
        </row>
        <row r="61587">
          <cell r="D61587"/>
        </row>
        <row r="61588">
          <cell r="D61588"/>
        </row>
        <row r="61589">
          <cell r="D61589"/>
        </row>
        <row r="61590">
          <cell r="D61590"/>
        </row>
        <row r="61591">
          <cell r="D61591"/>
        </row>
        <row r="61592">
          <cell r="D61592"/>
        </row>
        <row r="61593">
          <cell r="D61593"/>
        </row>
        <row r="61594">
          <cell r="D61594"/>
        </row>
        <row r="61595">
          <cell r="D61595"/>
        </row>
        <row r="61596">
          <cell r="D61596"/>
        </row>
        <row r="61597">
          <cell r="D61597"/>
        </row>
        <row r="61598">
          <cell r="D61598"/>
        </row>
        <row r="61599">
          <cell r="D61599"/>
        </row>
        <row r="61600">
          <cell r="D61600"/>
        </row>
        <row r="61601">
          <cell r="D61601"/>
        </row>
        <row r="61602">
          <cell r="D61602"/>
        </row>
        <row r="61603">
          <cell r="D61603"/>
        </row>
        <row r="61604">
          <cell r="D61604"/>
        </row>
        <row r="61605">
          <cell r="D61605"/>
        </row>
        <row r="61606">
          <cell r="D61606"/>
        </row>
        <row r="61607">
          <cell r="D61607"/>
        </row>
        <row r="61608">
          <cell r="D61608"/>
        </row>
        <row r="61609">
          <cell r="D61609"/>
        </row>
        <row r="61610">
          <cell r="D61610"/>
        </row>
        <row r="61611">
          <cell r="D61611"/>
        </row>
        <row r="61612">
          <cell r="D61612"/>
        </row>
        <row r="61613">
          <cell r="D61613"/>
        </row>
        <row r="61614">
          <cell r="D61614"/>
        </row>
        <row r="61615">
          <cell r="D61615"/>
        </row>
        <row r="61616">
          <cell r="D61616"/>
        </row>
        <row r="61617">
          <cell r="D61617"/>
        </row>
        <row r="61618">
          <cell r="D61618"/>
        </row>
        <row r="61619">
          <cell r="D61619"/>
        </row>
        <row r="61620">
          <cell r="D61620"/>
        </row>
        <row r="61621">
          <cell r="D61621"/>
        </row>
        <row r="61622">
          <cell r="D61622"/>
        </row>
        <row r="61623">
          <cell r="D61623"/>
        </row>
        <row r="61624">
          <cell r="D61624"/>
        </row>
        <row r="61625">
          <cell r="D61625"/>
        </row>
        <row r="61626">
          <cell r="D61626"/>
        </row>
        <row r="61627">
          <cell r="D61627"/>
        </row>
        <row r="61628">
          <cell r="D61628"/>
        </row>
        <row r="61629">
          <cell r="D61629"/>
        </row>
        <row r="61630">
          <cell r="D61630"/>
        </row>
        <row r="61631">
          <cell r="D61631"/>
        </row>
        <row r="61632">
          <cell r="D61632"/>
        </row>
        <row r="61633">
          <cell r="D61633"/>
        </row>
        <row r="61634">
          <cell r="D61634"/>
        </row>
        <row r="61635">
          <cell r="D61635"/>
        </row>
        <row r="61636">
          <cell r="D61636"/>
        </row>
        <row r="61637">
          <cell r="D61637"/>
        </row>
        <row r="61638">
          <cell r="D61638"/>
        </row>
        <row r="61639">
          <cell r="D61639"/>
        </row>
        <row r="61640">
          <cell r="D61640"/>
        </row>
        <row r="61641">
          <cell r="D61641"/>
        </row>
        <row r="61642">
          <cell r="D61642"/>
        </row>
        <row r="61643">
          <cell r="D61643"/>
        </row>
        <row r="61644">
          <cell r="D61644"/>
        </row>
        <row r="61645">
          <cell r="D61645"/>
        </row>
        <row r="61646">
          <cell r="D61646"/>
        </row>
        <row r="61647">
          <cell r="D61647"/>
        </row>
        <row r="61648">
          <cell r="D61648"/>
        </row>
        <row r="61649">
          <cell r="D61649"/>
        </row>
        <row r="61650">
          <cell r="D61650"/>
        </row>
        <row r="61651">
          <cell r="D61651"/>
        </row>
        <row r="61652">
          <cell r="D61652"/>
        </row>
        <row r="61653">
          <cell r="D61653"/>
        </row>
        <row r="61654">
          <cell r="D61654"/>
        </row>
        <row r="61655">
          <cell r="D61655"/>
        </row>
        <row r="61656">
          <cell r="D61656"/>
        </row>
        <row r="61657">
          <cell r="D61657"/>
        </row>
        <row r="61658">
          <cell r="D61658"/>
        </row>
        <row r="61659">
          <cell r="D61659"/>
        </row>
        <row r="61660">
          <cell r="D61660"/>
        </row>
        <row r="61661">
          <cell r="D61661"/>
        </row>
        <row r="61662">
          <cell r="D61662"/>
        </row>
        <row r="61663">
          <cell r="D61663"/>
        </row>
        <row r="61664">
          <cell r="D61664"/>
        </row>
        <row r="61665">
          <cell r="D61665"/>
        </row>
        <row r="61666">
          <cell r="D61666"/>
        </row>
        <row r="61667">
          <cell r="D61667"/>
        </row>
        <row r="61668">
          <cell r="D61668"/>
        </row>
        <row r="61669">
          <cell r="D61669"/>
        </row>
        <row r="61670">
          <cell r="D61670"/>
        </row>
        <row r="61671">
          <cell r="D61671"/>
        </row>
        <row r="61672">
          <cell r="D61672"/>
        </row>
        <row r="61673">
          <cell r="D61673"/>
        </row>
        <row r="61674">
          <cell r="D61674"/>
        </row>
        <row r="61675">
          <cell r="D61675"/>
        </row>
        <row r="61676">
          <cell r="D61676"/>
        </row>
        <row r="61677">
          <cell r="D61677"/>
        </row>
        <row r="61678">
          <cell r="D61678"/>
        </row>
        <row r="61679">
          <cell r="D61679"/>
        </row>
        <row r="61680">
          <cell r="D61680"/>
        </row>
        <row r="61681">
          <cell r="D61681"/>
        </row>
        <row r="61682">
          <cell r="D61682"/>
        </row>
        <row r="61683">
          <cell r="D61683"/>
        </row>
        <row r="61684">
          <cell r="D61684"/>
        </row>
        <row r="61685">
          <cell r="D61685"/>
        </row>
        <row r="61686">
          <cell r="D61686"/>
        </row>
        <row r="61687">
          <cell r="D61687"/>
        </row>
        <row r="61688">
          <cell r="D61688"/>
        </row>
        <row r="61689">
          <cell r="D61689"/>
        </row>
        <row r="61690">
          <cell r="D61690"/>
        </row>
        <row r="61691">
          <cell r="D61691"/>
        </row>
        <row r="61692">
          <cell r="D61692"/>
        </row>
        <row r="61693">
          <cell r="D61693"/>
        </row>
        <row r="61694">
          <cell r="D61694"/>
        </row>
        <row r="61695">
          <cell r="D61695"/>
        </row>
        <row r="61696">
          <cell r="D61696"/>
        </row>
        <row r="61697">
          <cell r="D61697"/>
        </row>
        <row r="61698">
          <cell r="D61698"/>
        </row>
        <row r="61699">
          <cell r="D61699"/>
        </row>
        <row r="61700">
          <cell r="D61700"/>
        </row>
        <row r="61701">
          <cell r="D61701"/>
        </row>
        <row r="61702">
          <cell r="D61702"/>
        </row>
        <row r="61703">
          <cell r="D61703"/>
        </row>
        <row r="61704">
          <cell r="D61704"/>
        </row>
        <row r="61705">
          <cell r="D61705"/>
        </row>
        <row r="61706">
          <cell r="D61706"/>
        </row>
        <row r="61707">
          <cell r="D61707"/>
        </row>
        <row r="61708">
          <cell r="D61708"/>
        </row>
        <row r="61709">
          <cell r="D61709"/>
        </row>
        <row r="61710">
          <cell r="D61710"/>
        </row>
        <row r="61711">
          <cell r="D61711"/>
        </row>
        <row r="61712">
          <cell r="D61712"/>
        </row>
        <row r="61713">
          <cell r="D61713"/>
        </row>
        <row r="61714">
          <cell r="D61714"/>
        </row>
        <row r="61715">
          <cell r="D61715"/>
        </row>
        <row r="61716">
          <cell r="D61716"/>
        </row>
        <row r="61717">
          <cell r="D61717"/>
        </row>
        <row r="61718">
          <cell r="D61718"/>
        </row>
        <row r="61719">
          <cell r="D61719"/>
        </row>
        <row r="61720">
          <cell r="D61720"/>
        </row>
        <row r="61721">
          <cell r="D61721"/>
        </row>
        <row r="61722">
          <cell r="D61722"/>
        </row>
        <row r="61723">
          <cell r="D61723"/>
        </row>
        <row r="61724">
          <cell r="D61724"/>
        </row>
        <row r="61725">
          <cell r="D61725"/>
        </row>
        <row r="61726">
          <cell r="D61726"/>
        </row>
        <row r="61727">
          <cell r="D61727"/>
        </row>
        <row r="61728">
          <cell r="D61728"/>
        </row>
        <row r="61729">
          <cell r="D61729"/>
        </row>
        <row r="61730">
          <cell r="D61730"/>
        </row>
        <row r="61731">
          <cell r="D61731"/>
        </row>
        <row r="61732">
          <cell r="D61732"/>
        </row>
        <row r="61733">
          <cell r="D61733"/>
        </row>
        <row r="61734">
          <cell r="D61734"/>
        </row>
        <row r="61735">
          <cell r="D61735"/>
        </row>
        <row r="61736">
          <cell r="D61736"/>
        </row>
        <row r="61737">
          <cell r="D61737"/>
        </row>
        <row r="61738">
          <cell r="D61738"/>
        </row>
        <row r="61739">
          <cell r="D61739"/>
        </row>
        <row r="61740">
          <cell r="D61740"/>
        </row>
        <row r="61741">
          <cell r="D61741"/>
        </row>
        <row r="61742">
          <cell r="D61742"/>
        </row>
        <row r="61743">
          <cell r="D61743"/>
        </row>
        <row r="61744">
          <cell r="D61744"/>
        </row>
        <row r="61745">
          <cell r="D61745"/>
        </row>
        <row r="61746">
          <cell r="D61746"/>
        </row>
        <row r="61747">
          <cell r="D61747"/>
        </row>
        <row r="61748">
          <cell r="D61748"/>
        </row>
        <row r="61749">
          <cell r="D61749"/>
        </row>
        <row r="61750">
          <cell r="D61750"/>
        </row>
        <row r="61751">
          <cell r="D61751"/>
        </row>
        <row r="61752">
          <cell r="D61752"/>
        </row>
        <row r="61753">
          <cell r="D61753"/>
        </row>
        <row r="61754">
          <cell r="D61754"/>
        </row>
        <row r="61755">
          <cell r="D61755"/>
        </row>
        <row r="61756">
          <cell r="D61756"/>
        </row>
        <row r="61757">
          <cell r="D61757"/>
        </row>
        <row r="61758">
          <cell r="D61758"/>
        </row>
        <row r="61759">
          <cell r="D61759"/>
        </row>
        <row r="61760">
          <cell r="D61760"/>
        </row>
        <row r="61761">
          <cell r="D61761"/>
        </row>
        <row r="61762">
          <cell r="D61762"/>
        </row>
        <row r="61763">
          <cell r="D61763"/>
        </row>
        <row r="61764">
          <cell r="D61764"/>
        </row>
        <row r="61765">
          <cell r="D61765"/>
        </row>
        <row r="61766">
          <cell r="D61766"/>
        </row>
        <row r="61767">
          <cell r="D61767"/>
        </row>
        <row r="61768">
          <cell r="D61768"/>
        </row>
        <row r="61769">
          <cell r="D61769"/>
        </row>
        <row r="61770">
          <cell r="D61770"/>
        </row>
        <row r="61771">
          <cell r="D61771"/>
        </row>
        <row r="61772">
          <cell r="D61772"/>
        </row>
        <row r="61773">
          <cell r="D61773"/>
        </row>
        <row r="61774">
          <cell r="D61774"/>
        </row>
        <row r="61775">
          <cell r="D61775"/>
        </row>
        <row r="61776">
          <cell r="D61776"/>
        </row>
        <row r="61777">
          <cell r="D61777"/>
        </row>
        <row r="61778">
          <cell r="D61778"/>
        </row>
        <row r="61779">
          <cell r="D61779"/>
        </row>
        <row r="61780">
          <cell r="D61780"/>
        </row>
        <row r="61781">
          <cell r="D61781"/>
        </row>
        <row r="61782">
          <cell r="D61782"/>
        </row>
        <row r="61783">
          <cell r="D61783"/>
        </row>
        <row r="61784">
          <cell r="D61784"/>
        </row>
        <row r="61785">
          <cell r="D61785"/>
        </row>
        <row r="61786">
          <cell r="D61786"/>
        </row>
        <row r="61787">
          <cell r="D61787"/>
        </row>
        <row r="61788">
          <cell r="D61788"/>
        </row>
        <row r="61789">
          <cell r="D61789"/>
        </row>
        <row r="61790">
          <cell r="D61790"/>
        </row>
        <row r="61791">
          <cell r="D61791"/>
        </row>
        <row r="61792">
          <cell r="D61792"/>
        </row>
        <row r="61793">
          <cell r="D61793"/>
        </row>
        <row r="61794">
          <cell r="D61794"/>
        </row>
        <row r="61795">
          <cell r="D61795"/>
        </row>
        <row r="61796">
          <cell r="D61796"/>
        </row>
        <row r="61797">
          <cell r="D61797"/>
        </row>
        <row r="61798">
          <cell r="D61798"/>
        </row>
        <row r="61799">
          <cell r="D61799"/>
        </row>
        <row r="61800">
          <cell r="D61800"/>
        </row>
        <row r="61801">
          <cell r="D61801"/>
        </row>
        <row r="61802">
          <cell r="D61802"/>
        </row>
        <row r="61803">
          <cell r="D61803"/>
        </row>
        <row r="61804">
          <cell r="D61804"/>
        </row>
        <row r="61805">
          <cell r="D61805"/>
        </row>
        <row r="61806">
          <cell r="D61806"/>
        </row>
        <row r="61807">
          <cell r="D61807"/>
        </row>
        <row r="61808">
          <cell r="D61808"/>
        </row>
        <row r="61809">
          <cell r="D61809"/>
        </row>
        <row r="61810">
          <cell r="D61810"/>
        </row>
        <row r="61811">
          <cell r="D61811"/>
        </row>
        <row r="61812">
          <cell r="D61812"/>
        </row>
        <row r="61813">
          <cell r="D61813"/>
        </row>
        <row r="61814">
          <cell r="D61814"/>
        </row>
        <row r="61815">
          <cell r="D61815"/>
        </row>
        <row r="61816">
          <cell r="D61816"/>
        </row>
        <row r="61817">
          <cell r="D61817"/>
        </row>
        <row r="61818">
          <cell r="D61818"/>
        </row>
        <row r="61819">
          <cell r="D61819"/>
        </row>
        <row r="61820">
          <cell r="D61820"/>
        </row>
        <row r="61821">
          <cell r="D61821"/>
        </row>
        <row r="61822">
          <cell r="D61822"/>
        </row>
        <row r="61823">
          <cell r="D61823"/>
        </row>
        <row r="61824">
          <cell r="D61824"/>
        </row>
        <row r="61825">
          <cell r="D61825"/>
        </row>
        <row r="61826">
          <cell r="D61826"/>
        </row>
        <row r="61827">
          <cell r="D61827"/>
        </row>
        <row r="61828">
          <cell r="D61828"/>
        </row>
        <row r="61829">
          <cell r="D61829"/>
        </row>
        <row r="61830">
          <cell r="D61830"/>
        </row>
        <row r="61831">
          <cell r="D61831"/>
        </row>
        <row r="61832">
          <cell r="D61832"/>
        </row>
        <row r="61833">
          <cell r="D61833"/>
        </row>
        <row r="61834">
          <cell r="D61834"/>
        </row>
        <row r="61835">
          <cell r="D61835"/>
        </row>
        <row r="61836">
          <cell r="D61836"/>
        </row>
        <row r="61837">
          <cell r="D61837"/>
        </row>
        <row r="61838">
          <cell r="D61838"/>
        </row>
        <row r="61839">
          <cell r="D61839"/>
        </row>
        <row r="61840">
          <cell r="D61840"/>
        </row>
        <row r="61841">
          <cell r="D61841"/>
        </row>
        <row r="61842">
          <cell r="D61842"/>
        </row>
        <row r="61843">
          <cell r="D61843"/>
        </row>
        <row r="61844">
          <cell r="D61844"/>
        </row>
        <row r="61845">
          <cell r="D61845"/>
        </row>
        <row r="61846">
          <cell r="D61846"/>
        </row>
        <row r="61847">
          <cell r="D61847"/>
        </row>
        <row r="61848">
          <cell r="D61848"/>
        </row>
        <row r="61849">
          <cell r="D61849"/>
        </row>
        <row r="61850">
          <cell r="D61850"/>
        </row>
        <row r="61851">
          <cell r="D61851"/>
        </row>
        <row r="61852">
          <cell r="D61852"/>
        </row>
        <row r="61853">
          <cell r="D61853"/>
        </row>
        <row r="61854">
          <cell r="D61854"/>
        </row>
        <row r="61855">
          <cell r="D61855"/>
        </row>
        <row r="61856">
          <cell r="D61856"/>
        </row>
        <row r="61857">
          <cell r="D61857"/>
        </row>
        <row r="61858">
          <cell r="D61858"/>
        </row>
        <row r="61859">
          <cell r="D61859"/>
        </row>
        <row r="61860">
          <cell r="D61860"/>
        </row>
        <row r="61861">
          <cell r="D61861"/>
        </row>
        <row r="61862">
          <cell r="D61862"/>
        </row>
        <row r="61863">
          <cell r="D61863"/>
        </row>
        <row r="61864">
          <cell r="D61864"/>
        </row>
        <row r="61865">
          <cell r="D61865"/>
        </row>
        <row r="61866">
          <cell r="D61866"/>
        </row>
        <row r="61867">
          <cell r="D61867"/>
        </row>
        <row r="61868">
          <cell r="D61868"/>
        </row>
        <row r="61869">
          <cell r="D61869"/>
        </row>
        <row r="61870">
          <cell r="D61870"/>
        </row>
        <row r="61871">
          <cell r="D61871"/>
        </row>
        <row r="61872">
          <cell r="D61872"/>
        </row>
        <row r="61873">
          <cell r="D61873"/>
        </row>
        <row r="61874">
          <cell r="D61874"/>
        </row>
        <row r="61875">
          <cell r="D61875"/>
        </row>
        <row r="61876">
          <cell r="D61876"/>
        </row>
        <row r="61877">
          <cell r="D61877"/>
        </row>
        <row r="61878">
          <cell r="D61878"/>
        </row>
        <row r="61879">
          <cell r="D61879"/>
        </row>
        <row r="61880">
          <cell r="D61880"/>
        </row>
        <row r="61881">
          <cell r="D61881"/>
        </row>
        <row r="61882">
          <cell r="D61882"/>
        </row>
        <row r="61883">
          <cell r="D61883"/>
        </row>
        <row r="61884">
          <cell r="D61884"/>
        </row>
        <row r="61885">
          <cell r="D61885"/>
        </row>
        <row r="61886">
          <cell r="D61886"/>
        </row>
        <row r="61887">
          <cell r="D61887"/>
        </row>
        <row r="61888">
          <cell r="D61888"/>
        </row>
        <row r="61889">
          <cell r="D61889"/>
        </row>
        <row r="61890">
          <cell r="D61890"/>
        </row>
        <row r="61891">
          <cell r="D61891"/>
        </row>
        <row r="61892">
          <cell r="D61892"/>
        </row>
        <row r="61893">
          <cell r="D61893"/>
        </row>
        <row r="61894">
          <cell r="D61894"/>
        </row>
        <row r="61895">
          <cell r="D61895"/>
        </row>
        <row r="61896">
          <cell r="D61896"/>
        </row>
        <row r="61897">
          <cell r="D61897"/>
        </row>
        <row r="61898">
          <cell r="D61898"/>
        </row>
        <row r="61899">
          <cell r="D61899"/>
        </row>
        <row r="61900">
          <cell r="D61900"/>
        </row>
        <row r="61901">
          <cell r="D61901"/>
        </row>
        <row r="61902">
          <cell r="D61902"/>
        </row>
        <row r="61903">
          <cell r="D61903"/>
        </row>
        <row r="61904">
          <cell r="D61904"/>
        </row>
        <row r="61905">
          <cell r="D61905"/>
        </row>
        <row r="61906">
          <cell r="D61906"/>
        </row>
        <row r="61907">
          <cell r="D61907"/>
        </row>
        <row r="61908">
          <cell r="D61908"/>
        </row>
        <row r="61909">
          <cell r="D61909"/>
        </row>
        <row r="61910">
          <cell r="D61910"/>
        </row>
        <row r="61911">
          <cell r="D61911"/>
        </row>
        <row r="61912">
          <cell r="D61912"/>
        </row>
        <row r="61913">
          <cell r="D61913"/>
        </row>
        <row r="61914">
          <cell r="D61914"/>
        </row>
        <row r="61915">
          <cell r="D61915"/>
        </row>
        <row r="61916">
          <cell r="D61916"/>
        </row>
        <row r="61917">
          <cell r="D61917"/>
        </row>
        <row r="61918">
          <cell r="D61918"/>
        </row>
        <row r="61919">
          <cell r="D61919"/>
        </row>
        <row r="61920">
          <cell r="D61920"/>
        </row>
        <row r="61921">
          <cell r="D61921"/>
        </row>
        <row r="61922">
          <cell r="D61922"/>
        </row>
        <row r="61923">
          <cell r="D61923"/>
        </row>
        <row r="61924">
          <cell r="D61924"/>
        </row>
        <row r="61925">
          <cell r="D61925"/>
        </row>
        <row r="61926">
          <cell r="D61926"/>
        </row>
        <row r="61927">
          <cell r="D61927"/>
        </row>
        <row r="61928">
          <cell r="D61928"/>
        </row>
        <row r="61929">
          <cell r="D61929"/>
        </row>
        <row r="61930">
          <cell r="D61930"/>
        </row>
        <row r="61931">
          <cell r="D61931"/>
        </row>
        <row r="61932">
          <cell r="D61932"/>
        </row>
        <row r="61933">
          <cell r="D61933"/>
        </row>
        <row r="61934">
          <cell r="D61934"/>
        </row>
        <row r="61935">
          <cell r="D61935"/>
        </row>
        <row r="61936">
          <cell r="D61936"/>
        </row>
        <row r="61937">
          <cell r="D61937"/>
        </row>
        <row r="61938">
          <cell r="D61938"/>
        </row>
        <row r="61939">
          <cell r="D61939"/>
        </row>
        <row r="61940">
          <cell r="D61940"/>
        </row>
        <row r="61941">
          <cell r="D61941"/>
        </row>
        <row r="61942">
          <cell r="D61942"/>
        </row>
        <row r="61943">
          <cell r="D61943"/>
        </row>
        <row r="61944">
          <cell r="D61944"/>
        </row>
        <row r="61945">
          <cell r="D61945"/>
        </row>
        <row r="61946">
          <cell r="D61946"/>
        </row>
        <row r="61947">
          <cell r="D61947"/>
        </row>
        <row r="61948">
          <cell r="D61948"/>
        </row>
        <row r="61949">
          <cell r="D61949"/>
        </row>
        <row r="61950">
          <cell r="D61950"/>
        </row>
        <row r="61951">
          <cell r="D61951"/>
        </row>
        <row r="61952">
          <cell r="D61952"/>
        </row>
        <row r="61953">
          <cell r="D61953"/>
        </row>
        <row r="61954">
          <cell r="D61954"/>
        </row>
        <row r="61955">
          <cell r="D61955"/>
        </row>
        <row r="61956">
          <cell r="D61956"/>
        </row>
        <row r="61957">
          <cell r="D61957"/>
        </row>
        <row r="61958">
          <cell r="D61958"/>
        </row>
        <row r="61959">
          <cell r="D61959"/>
        </row>
        <row r="61960">
          <cell r="D61960"/>
        </row>
        <row r="61961">
          <cell r="D61961"/>
        </row>
        <row r="61962">
          <cell r="D61962"/>
        </row>
        <row r="61963">
          <cell r="D61963"/>
        </row>
        <row r="61964">
          <cell r="D61964"/>
        </row>
        <row r="61965">
          <cell r="D61965"/>
        </row>
        <row r="61966">
          <cell r="D61966"/>
        </row>
        <row r="61967">
          <cell r="D61967"/>
        </row>
        <row r="61968">
          <cell r="D61968"/>
        </row>
        <row r="61969">
          <cell r="D61969"/>
        </row>
        <row r="61970">
          <cell r="D61970"/>
        </row>
        <row r="61971">
          <cell r="D61971"/>
        </row>
        <row r="61972">
          <cell r="D61972"/>
        </row>
        <row r="61973">
          <cell r="D61973"/>
        </row>
        <row r="61974">
          <cell r="D61974"/>
        </row>
        <row r="61975">
          <cell r="D61975"/>
        </row>
        <row r="61976">
          <cell r="D61976"/>
        </row>
        <row r="61977">
          <cell r="D61977"/>
        </row>
        <row r="61978">
          <cell r="D61978"/>
        </row>
        <row r="61979">
          <cell r="D61979"/>
        </row>
        <row r="61980">
          <cell r="D61980"/>
        </row>
        <row r="61981">
          <cell r="D61981"/>
        </row>
        <row r="61982">
          <cell r="D61982"/>
        </row>
        <row r="61983">
          <cell r="D61983"/>
        </row>
        <row r="61984">
          <cell r="D61984"/>
        </row>
        <row r="61985">
          <cell r="D61985"/>
        </row>
        <row r="61986">
          <cell r="D61986"/>
        </row>
        <row r="61987">
          <cell r="D61987"/>
        </row>
        <row r="61988">
          <cell r="D61988"/>
        </row>
        <row r="61989">
          <cell r="D61989"/>
        </row>
        <row r="61990">
          <cell r="D61990"/>
        </row>
        <row r="61991">
          <cell r="D61991"/>
        </row>
        <row r="61992">
          <cell r="D61992"/>
        </row>
        <row r="61993">
          <cell r="D61993"/>
        </row>
        <row r="61994">
          <cell r="D61994"/>
        </row>
        <row r="61995">
          <cell r="D61995"/>
        </row>
        <row r="61996">
          <cell r="D61996"/>
        </row>
        <row r="61997">
          <cell r="D61997"/>
        </row>
        <row r="61998">
          <cell r="D61998"/>
        </row>
        <row r="61999">
          <cell r="D61999"/>
        </row>
        <row r="62000">
          <cell r="D62000"/>
        </row>
        <row r="62001">
          <cell r="D62001"/>
        </row>
        <row r="62002">
          <cell r="D62002"/>
        </row>
        <row r="62003">
          <cell r="D62003"/>
        </row>
        <row r="62004">
          <cell r="D62004"/>
        </row>
        <row r="62005">
          <cell r="D62005"/>
        </row>
        <row r="62006">
          <cell r="D62006"/>
        </row>
        <row r="62007">
          <cell r="D62007"/>
        </row>
        <row r="62008">
          <cell r="D62008"/>
        </row>
        <row r="62009">
          <cell r="D62009"/>
        </row>
        <row r="62010">
          <cell r="D62010"/>
        </row>
        <row r="62011">
          <cell r="D62011"/>
        </row>
        <row r="62012">
          <cell r="D62012"/>
        </row>
        <row r="62013">
          <cell r="D62013"/>
        </row>
        <row r="62014">
          <cell r="D62014"/>
        </row>
        <row r="62015">
          <cell r="D62015"/>
        </row>
        <row r="62016">
          <cell r="D62016"/>
        </row>
        <row r="62017">
          <cell r="D62017"/>
        </row>
        <row r="62018">
          <cell r="D62018"/>
        </row>
        <row r="62019">
          <cell r="D62019"/>
        </row>
        <row r="62020">
          <cell r="D62020"/>
        </row>
        <row r="62021">
          <cell r="D62021"/>
        </row>
        <row r="62022">
          <cell r="D62022"/>
        </row>
        <row r="62023">
          <cell r="D62023"/>
        </row>
        <row r="62024">
          <cell r="D62024"/>
        </row>
        <row r="62025">
          <cell r="D62025"/>
        </row>
        <row r="62026">
          <cell r="D62026"/>
        </row>
        <row r="62027">
          <cell r="D62027"/>
        </row>
        <row r="62028">
          <cell r="D62028"/>
        </row>
        <row r="62029">
          <cell r="D62029"/>
        </row>
        <row r="62030">
          <cell r="D62030"/>
        </row>
        <row r="62031">
          <cell r="D62031"/>
        </row>
        <row r="62032">
          <cell r="D62032"/>
        </row>
        <row r="62033">
          <cell r="D62033"/>
        </row>
        <row r="62034">
          <cell r="D62034"/>
        </row>
        <row r="62035">
          <cell r="D62035"/>
        </row>
        <row r="62036">
          <cell r="D62036"/>
        </row>
        <row r="62037">
          <cell r="D62037"/>
        </row>
        <row r="62038">
          <cell r="D62038"/>
        </row>
        <row r="62039">
          <cell r="D62039"/>
        </row>
        <row r="62040">
          <cell r="D62040"/>
        </row>
        <row r="62041">
          <cell r="D62041"/>
        </row>
        <row r="62042">
          <cell r="D62042"/>
        </row>
        <row r="62043">
          <cell r="D62043"/>
        </row>
        <row r="62044">
          <cell r="D62044"/>
        </row>
        <row r="62045">
          <cell r="D62045"/>
        </row>
        <row r="62046">
          <cell r="D62046"/>
        </row>
        <row r="62047">
          <cell r="D62047"/>
        </row>
        <row r="62048">
          <cell r="D62048"/>
        </row>
        <row r="62049">
          <cell r="D62049"/>
        </row>
        <row r="62050">
          <cell r="D62050"/>
        </row>
        <row r="62051">
          <cell r="D62051"/>
        </row>
        <row r="62052">
          <cell r="D62052"/>
        </row>
        <row r="62053">
          <cell r="D62053"/>
        </row>
        <row r="62054">
          <cell r="D62054"/>
        </row>
        <row r="62055">
          <cell r="D62055"/>
        </row>
        <row r="62056">
          <cell r="D62056"/>
        </row>
        <row r="62057">
          <cell r="D62057"/>
        </row>
        <row r="62058">
          <cell r="D62058"/>
        </row>
        <row r="62059">
          <cell r="D62059"/>
        </row>
        <row r="62060">
          <cell r="D62060"/>
        </row>
        <row r="62061">
          <cell r="D62061"/>
        </row>
        <row r="62062">
          <cell r="D62062"/>
        </row>
        <row r="62063">
          <cell r="D62063"/>
        </row>
        <row r="62064">
          <cell r="D62064"/>
        </row>
        <row r="62065">
          <cell r="D62065"/>
        </row>
        <row r="62066">
          <cell r="D62066"/>
        </row>
        <row r="62067">
          <cell r="D62067"/>
        </row>
        <row r="62068">
          <cell r="D62068"/>
        </row>
        <row r="62069">
          <cell r="D62069"/>
        </row>
        <row r="62070">
          <cell r="D62070"/>
        </row>
        <row r="62071">
          <cell r="D62071"/>
        </row>
        <row r="62072">
          <cell r="D62072"/>
        </row>
        <row r="62073">
          <cell r="D62073"/>
        </row>
        <row r="62074">
          <cell r="D62074"/>
        </row>
        <row r="62075">
          <cell r="D62075"/>
        </row>
        <row r="62076">
          <cell r="D62076"/>
        </row>
        <row r="62077">
          <cell r="D62077"/>
        </row>
        <row r="62078">
          <cell r="D62078"/>
        </row>
        <row r="62079">
          <cell r="D62079"/>
        </row>
        <row r="62080">
          <cell r="D62080"/>
        </row>
        <row r="62081">
          <cell r="D62081"/>
        </row>
        <row r="62082">
          <cell r="D62082"/>
        </row>
        <row r="62083">
          <cell r="D62083"/>
        </row>
        <row r="62084">
          <cell r="D62084"/>
        </row>
        <row r="62085">
          <cell r="D62085"/>
        </row>
        <row r="62086">
          <cell r="D62086"/>
        </row>
        <row r="62087">
          <cell r="D62087"/>
        </row>
        <row r="62088">
          <cell r="D62088"/>
        </row>
        <row r="62089">
          <cell r="D62089"/>
        </row>
        <row r="62090">
          <cell r="D62090"/>
        </row>
        <row r="62091">
          <cell r="D62091"/>
        </row>
        <row r="62092">
          <cell r="D62092"/>
        </row>
        <row r="62093">
          <cell r="D62093"/>
        </row>
        <row r="62094">
          <cell r="D62094"/>
        </row>
        <row r="62095">
          <cell r="D62095"/>
        </row>
        <row r="62096">
          <cell r="D62096"/>
        </row>
        <row r="62097">
          <cell r="D62097"/>
        </row>
        <row r="62098">
          <cell r="D62098"/>
        </row>
        <row r="62099">
          <cell r="D62099"/>
        </row>
        <row r="62100">
          <cell r="D62100"/>
        </row>
        <row r="62101">
          <cell r="D62101"/>
        </row>
        <row r="62102">
          <cell r="D62102"/>
        </row>
        <row r="62103">
          <cell r="D62103"/>
        </row>
        <row r="62104">
          <cell r="D62104"/>
        </row>
        <row r="62105">
          <cell r="D62105"/>
        </row>
        <row r="62106">
          <cell r="D62106"/>
        </row>
        <row r="62107">
          <cell r="D62107"/>
        </row>
        <row r="62108">
          <cell r="D62108"/>
        </row>
        <row r="62109">
          <cell r="D62109"/>
        </row>
        <row r="62110">
          <cell r="D62110"/>
        </row>
        <row r="62111">
          <cell r="D62111"/>
        </row>
        <row r="62112">
          <cell r="D62112"/>
        </row>
        <row r="62113">
          <cell r="D62113"/>
        </row>
        <row r="62114">
          <cell r="D62114"/>
        </row>
        <row r="62115">
          <cell r="D62115"/>
        </row>
        <row r="62116">
          <cell r="D62116"/>
        </row>
        <row r="62117">
          <cell r="D62117"/>
        </row>
        <row r="62118">
          <cell r="D62118"/>
        </row>
        <row r="62119">
          <cell r="D62119"/>
        </row>
        <row r="62120">
          <cell r="D62120"/>
        </row>
        <row r="62121">
          <cell r="D62121"/>
        </row>
        <row r="62122">
          <cell r="D62122"/>
        </row>
        <row r="62123">
          <cell r="D62123"/>
        </row>
        <row r="62124">
          <cell r="D62124"/>
        </row>
        <row r="62125">
          <cell r="D62125"/>
        </row>
        <row r="62126">
          <cell r="D62126"/>
        </row>
        <row r="62127">
          <cell r="D62127"/>
        </row>
        <row r="62128">
          <cell r="D62128"/>
        </row>
        <row r="62129">
          <cell r="D62129"/>
        </row>
        <row r="62130">
          <cell r="D62130"/>
        </row>
        <row r="62131">
          <cell r="D62131"/>
        </row>
        <row r="62132">
          <cell r="D62132"/>
        </row>
        <row r="62133">
          <cell r="D62133"/>
        </row>
        <row r="62134">
          <cell r="D62134"/>
        </row>
        <row r="62135">
          <cell r="D62135"/>
        </row>
        <row r="62136">
          <cell r="D62136"/>
        </row>
        <row r="62137">
          <cell r="D62137"/>
        </row>
        <row r="62138">
          <cell r="D62138"/>
        </row>
        <row r="62139">
          <cell r="D62139"/>
        </row>
        <row r="62140">
          <cell r="D62140"/>
        </row>
        <row r="62141">
          <cell r="D62141"/>
        </row>
        <row r="62142">
          <cell r="D62142"/>
        </row>
        <row r="62143">
          <cell r="D62143"/>
        </row>
        <row r="62144">
          <cell r="D62144"/>
        </row>
        <row r="62145">
          <cell r="D62145"/>
        </row>
        <row r="62146">
          <cell r="D62146"/>
        </row>
        <row r="62147">
          <cell r="D62147"/>
        </row>
        <row r="62148">
          <cell r="D62148"/>
        </row>
        <row r="62149">
          <cell r="D62149"/>
        </row>
        <row r="62150">
          <cell r="D62150"/>
        </row>
        <row r="62151">
          <cell r="D62151"/>
        </row>
        <row r="62152">
          <cell r="D62152"/>
        </row>
        <row r="62153">
          <cell r="D62153"/>
        </row>
        <row r="62154">
          <cell r="D62154"/>
        </row>
        <row r="62155">
          <cell r="D62155"/>
        </row>
        <row r="62156">
          <cell r="D62156"/>
        </row>
        <row r="62157">
          <cell r="D62157"/>
        </row>
        <row r="62158">
          <cell r="D62158"/>
        </row>
        <row r="62159">
          <cell r="D62159"/>
        </row>
        <row r="62160">
          <cell r="D62160"/>
        </row>
        <row r="62161">
          <cell r="D62161"/>
        </row>
        <row r="62162">
          <cell r="D62162"/>
        </row>
        <row r="62163">
          <cell r="D62163"/>
        </row>
        <row r="62164">
          <cell r="D62164"/>
        </row>
        <row r="62165">
          <cell r="D62165"/>
        </row>
        <row r="62166">
          <cell r="D62166"/>
        </row>
        <row r="62167">
          <cell r="D62167"/>
        </row>
        <row r="62168">
          <cell r="D62168"/>
        </row>
        <row r="62169">
          <cell r="D62169"/>
        </row>
        <row r="62170">
          <cell r="D62170"/>
        </row>
        <row r="62171">
          <cell r="D62171"/>
        </row>
        <row r="62172">
          <cell r="D62172"/>
        </row>
        <row r="62173">
          <cell r="D62173"/>
        </row>
        <row r="62174">
          <cell r="D62174"/>
        </row>
        <row r="62175">
          <cell r="D62175"/>
        </row>
        <row r="62176">
          <cell r="D62176"/>
        </row>
        <row r="62177">
          <cell r="D62177"/>
        </row>
        <row r="62178">
          <cell r="D62178"/>
        </row>
        <row r="62179">
          <cell r="D62179"/>
        </row>
        <row r="62180">
          <cell r="D62180"/>
        </row>
        <row r="62181">
          <cell r="D62181"/>
        </row>
        <row r="62182">
          <cell r="D62182"/>
        </row>
        <row r="62183">
          <cell r="D62183"/>
        </row>
        <row r="62184">
          <cell r="D62184"/>
        </row>
        <row r="62185">
          <cell r="D62185"/>
        </row>
        <row r="62186">
          <cell r="D62186"/>
        </row>
        <row r="62187">
          <cell r="D62187"/>
        </row>
        <row r="62188">
          <cell r="D62188"/>
        </row>
        <row r="62189">
          <cell r="D62189"/>
        </row>
        <row r="62190">
          <cell r="D62190"/>
        </row>
        <row r="62191">
          <cell r="D62191"/>
        </row>
        <row r="62192">
          <cell r="D62192"/>
        </row>
        <row r="62193">
          <cell r="D62193"/>
        </row>
        <row r="62194">
          <cell r="D62194"/>
        </row>
        <row r="62195">
          <cell r="D62195"/>
        </row>
        <row r="62196">
          <cell r="D62196"/>
        </row>
        <row r="62197">
          <cell r="D62197"/>
        </row>
        <row r="62198">
          <cell r="D62198"/>
        </row>
        <row r="62199">
          <cell r="D62199"/>
        </row>
        <row r="62200">
          <cell r="D62200"/>
        </row>
        <row r="62201">
          <cell r="D62201"/>
        </row>
        <row r="62202">
          <cell r="D62202"/>
        </row>
        <row r="62203">
          <cell r="D62203"/>
        </row>
        <row r="62204">
          <cell r="D62204"/>
        </row>
        <row r="62205">
          <cell r="D62205"/>
        </row>
        <row r="62206">
          <cell r="D62206"/>
        </row>
        <row r="62207">
          <cell r="D62207"/>
        </row>
        <row r="62208">
          <cell r="D62208"/>
        </row>
        <row r="62209">
          <cell r="D62209"/>
        </row>
        <row r="62210">
          <cell r="D62210"/>
        </row>
        <row r="62211">
          <cell r="D62211"/>
        </row>
        <row r="62212">
          <cell r="D62212"/>
        </row>
        <row r="62213">
          <cell r="D62213"/>
        </row>
        <row r="62214">
          <cell r="D62214"/>
        </row>
        <row r="62215">
          <cell r="D62215"/>
        </row>
        <row r="62216">
          <cell r="D62216"/>
        </row>
        <row r="62217">
          <cell r="D62217"/>
        </row>
        <row r="62218">
          <cell r="D62218"/>
        </row>
        <row r="62219">
          <cell r="D62219"/>
        </row>
        <row r="62220">
          <cell r="D62220"/>
        </row>
        <row r="62221">
          <cell r="D62221"/>
        </row>
        <row r="62222">
          <cell r="D62222"/>
        </row>
        <row r="62223">
          <cell r="D62223"/>
        </row>
        <row r="62224">
          <cell r="D62224"/>
        </row>
        <row r="62225">
          <cell r="D62225"/>
        </row>
        <row r="62226">
          <cell r="D62226"/>
        </row>
        <row r="62227">
          <cell r="D62227"/>
        </row>
        <row r="62228">
          <cell r="D62228"/>
        </row>
        <row r="62229">
          <cell r="D62229"/>
        </row>
        <row r="62230">
          <cell r="D62230"/>
        </row>
        <row r="62231">
          <cell r="D62231"/>
        </row>
        <row r="62232">
          <cell r="D62232"/>
        </row>
        <row r="62233">
          <cell r="D62233"/>
        </row>
        <row r="62234">
          <cell r="D62234"/>
        </row>
        <row r="62235">
          <cell r="D62235"/>
        </row>
        <row r="62236">
          <cell r="D62236"/>
        </row>
        <row r="62237">
          <cell r="D62237"/>
        </row>
        <row r="62238">
          <cell r="D62238"/>
        </row>
        <row r="62239">
          <cell r="D62239"/>
        </row>
        <row r="62240">
          <cell r="D62240"/>
        </row>
        <row r="62241">
          <cell r="D62241"/>
        </row>
        <row r="62242">
          <cell r="D62242"/>
        </row>
        <row r="62243">
          <cell r="D62243"/>
        </row>
        <row r="62244">
          <cell r="D62244"/>
        </row>
        <row r="62245">
          <cell r="D62245"/>
        </row>
        <row r="62246">
          <cell r="D62246"/>
        </row>
        <row r="62247">
          <cell r="D62247"/>
        </row>
        <row r="62248">
          <cell r="D62248"/>
        </row>
        <row r="62249">
          <cell r="D62249"/>
        </row>
        <row r="62250">
          <cell r="D62250"/>
        </row>
        <row r="62251">
          <cell r="D62251"/>
        </row>
        <row r="62252">
          <cell r="D62252"/>
        </row>
        <row r="62253">
          <cell r="D62253"/>
        </row>
        <row r="62254">
          <cell r="D62254"/>
        </row>
        <row r="62255">
          <cell r="D62255"/>
        </row>
        <row r="62256">
          <cell r="D62256"/>
        </row>
        <row r="62257">
          <cell r="D62257"/>
        </row>
        <row r="62258">
          <cell r="D62258"/>
        </row>
        <row r="62259">
          <cell r="D62259"/>
        </row>
        <row r="62260">
          <cell r="D62260"/>
        </row>
        <row r="62261">
          <cell r="D62261"/>
        </row>
        <row r="62262">
          <cell r="D62262"/>
        </row>
        <row r="62263">
          <cell r="D62263"/>
        </row>
        <row r="62264">
          <cell r="D62264"/>
        </row>
        <row r="62265">
          <cell r="D62265"/>
        </row>
        <row r="62266">
          <cell r="D62266"/>
        </row>
        <row r="62267">
          <cell r="D62267"/>
        </row>
        <row r="62268">
          <cell r="D62268"/>
        </row>
        <row r="62269">
          <cell r="D62269"/>
        </row>
        <row r="62270">
          <cell r="D62270"/>
        </row>
        <row r="62271">
          <cell r="D62271"/>
        </row>
        <row r="62272">
          <cell r="D62272"/>
        </row>
        <row r="62273">
          <cell r="D62273"/>
        </row>
        <row r="62274">
          <cell r="D62274"/>
        </row>
        <row r="62275">
          <cell r="D62275"/>
        </row>
        <row r="62276">
          <cell r="D62276"/>
        </row>
        <row r="62277">
          <cell r="D62277"/>
        </row>
        <row r="62278">
          <cell r="D62278"/>
        </row>
        <row r="62279">
          <cell r="D62279"/>
        </row>
        <row r="62280">
          <cell r="D62280"/>
        </row>
        <row r="62281">
          <cell r="D62281"/>
        </row>
        <row r="62282">
          <cell r="D62282"/>
        </row>
        <row r="62283">
          <cell r="D62283"/>
        </row>
        <row r="62284">
          <cell r="D62284"/>
        </row>
        <row r="62285">
          <cell r="D62285"/>
        </row>
        <row r="62286">
          <cell r="D62286"/>
        </row>
        <row r="62287">
          <cell r="D62287"/>
        </row>
        <row r="62288">
          <cell r="D62288"/>
        </row>
        <row r="62289">
          <cell r="D62289"/>
        </row>
        <row r="62290">
          <cell r="D62290"/>
        </row>
        <row r="62291">
          <cell r="D62291"/>
        </row>
        <row r="62292">
          <cell r="D62292"/>
        </row>
        <row r="62293">
          <cell r="D62293"/>
        </row>
        <row r="62294">
          <cell r="D62294"/>
        </row>
        <row r="62295">
          <cell r="D62295"/>
        </row>
        <row r="62296">
          <cell r="D62296"/>
        </row>
        <row r="62297">
          <cell r="D62297"/>
        </row>
        <row r="62298">
          <cell r="D62298"/>
        </row>
        <row r="62299">
          <cell r="D62299"/>
        </row>
        <row r="62300">
          <cell r="D62300"/>
        </row>
        <row r="62301">
          <cell r="D62301"/>
        </row>
        <row r="62302">
          <cell r="D62302"/>
        </row>
        <row r="62303">
          <cell r="D62303"/>
        </row>
        <row r="62304">
          <cell r="D62304"/>
        </row>
        <row r="62305">
          <cell r="D62305"/>
        </row>
        <row r="62306">
          <cell r="D62306"/>
        </row>
        <row r="62307">
          <cell r="D62307"/>
        </row>
        <row r="62308">
          <cell r="D62308"/>
        </row>
        <row r="62309">
          <cell r="D62309"/>
        </row>
        <row r="62310">
          <cell r="D62310"/>
        </row>
        <row r="62311">
          <cell r="D62311"/>
        </row>
        <row r="62312">
          <cell r="D62312"/>
        </row>
        <row r="62313">
          <cell r="D62313"/>
        </row>
        <row r="62314">
          <cell r="D62314"/>
        </row>
        <row r="62315">
          <cell r="D62315"/>
        </row>
        <row r="62316">
          <cell r="D62316"/>
        </row>
        <row r="62317">
          <cell r="D62317"/>
        </row>
        <row r="62318">
          <cell r="D62318"/>
        </row>
        <row r="62319">
          <cell r="D62319"/>
        </row>
        <row r="62320">
          <cell r="D62320"/>
        </row>
        <row r="62321">
          <cell r="D62321"/>
        </row>
        <row r="62322">
          <cell r="D62322"/>
        </row>
        <row r="62323">
          <cell r="D62323"/>
        </row>
        <row r="62324">
          <cell r="D62324"/>
        </row>
        <row r="62325">
          <cell r="D62325"/>
        </row>
        <row r="62326">
          <cell r="D62326"/>
        </row>
        <row r="62327">
          <cell r="D62327"/>
        </row>
        <row r="62328">
          <cell r="D62328"/>
        </row>
        <row r="62329">
          <cell r="D62329"/>
        </row>
        <row r="62330">
          <cell r="D62330"/>
        </row>
        <row r="62331">
          <cell r="D62331"/>
        </row>
        <row r="62332">
          <cell r="D62332"/>
        </row>
        <row r="62333">
          <cell r="D62333"/>
        </row>
        <row r="62334">
          <cell r="D62334"/>
        </row>
        <row r="62335">
          <cell r="D62335"/>
        </row>
        <row r="62336">
          <cell r="D62336"/>
        </row>
        <row r="62337">
          <cell r="D62337"/>
        </row>
        <row r="62338">
          <cell r="D62338"/>
        </row>
        <row r="62339">
          <cell r="D62339"/>
        </row>
        <row r="62340">
          <cell r="D62340"/>
        </row>
        <row r="62341">
          <cell r="D62341"/>
        </row>
        <row r="62342">
          <cell r="D62342"/>
        </row>
        <row r="62343">
          <cell r="D62343"/>
        </row>
        <row r="62344">
          <cell r="D62344"/>
        </row>
        <row r="62345">
          <cell r="D62345"/>
        </row>
        <row r="62346">
          <cell r="D62346"/>
        </row>
        <row r="62347">
          <cell r="D62347"/>
        </row>
        <row r="62348">
          <cell r="D62348"/>
        </row>
        <row r="62349">
          <cell r="D62349"/>
        </row>
        <row r="62350">
          <cell r="D62350"/>
        </row>
        <row r="62351">
          <cell r="D62351"/>
        </row>
        <row r="62352">
          <cell r="D62352"/>
        </row>
        <row r="62353">
          <cell r="D62353"/>
        </row>
        <row r="62354">
          <cell r="D62354"/>
        </row>
        <row r="62355">
          <cell r="D62355"/>
        </row>
        <row r="62356">
          <cell r="D62356"/>
        </row>
        <row r="62357">
          <cell r="D62357"/>
        </row>
        <row r="62358">
          <cell r="D62358"/>
        </row>
        <row r="62359">
          <cell r="D62359"/>
        </row>
        <row r="62360">
          <cell r="D62360"/>
        </row>
        <row r="62361">
          <cell r="D62361"/>
        </row>
        <row r="62362">
          <cell r="D62362"/>
        </row>
        <row r="62363">
          <cell r="D62363"/>
        </row>
        <row r="62364">
          <cell r="D62364"/>
        </row>
        <row r="62365">
          <cell r="D62365"/>
        </row>
        <row r="62366">
          <cell r="D62366"/>
        </row>
        <row r="62367">
          <cell r="D62367"/>
        </row>
        <row r="62368">
          <cell r="D62368"/>
        </row>
        <row r="62369">
          <cell r="D62369"/>
        </row>
        <row r="62370">
          <cell r="D62370"/>
        </row>
        <row r="62371">
          <cell r="D62371"/>
        </row>
        <row r="62372">
          <cell r="D62372"/>
        </row>
        <row r="62373">
          <cell r="D62373"/>
        </row>
        <row r="62374">
          <cell r="D62374"/>
        </row>
        <row r="62375">
          <cell r="D62375"/>
        </row>
        <row r="62376">
          <cell r="D62376"/>
        </row>
        <row r="62377">
          <cell r="D62377"/>
        </row>
        <row r="62378">
          <cell r="D62378"/>
        </row>
        <row r="62379">
          <cell r="D62379"/>
        </row>
        <row r="62380">
          <cell r="D62380"/>
        </row>
        <row r="62381">
          <cell r="D62381"/>
        </row>
        <row r="62382">
          <cell r="D62382"/>
        </row>
        <row r="62383">
          <cell r="D62383"/>
        </row>
        <row r="62384">
          <cell r="D62384"/>
        </row>
        <row r="62385">
          <cell r="D62385"/>
        </row>
        <row r="62386">
          <cell r="D62386"/>
        </row>
        <row r="62387">
          <cell r="D62387"/>
        </row>
        <row r="62388">
          <cell r="D62388"/>
        </row>
        <row r="62389">
          <cell r="D62389"/>
        </row>
        <row r="62390">
          <cell r="D62390"/>
        </row>
        <row r="62391">
          <cell r="D62391"/>
        </row>
        <row r="62392">
          <cell r="D62392"/>
        </row>
        <row r="62393">
          <cell r="D62393"/>
        </row>
        <row r="62394">
          <cell r="D62394"/>
        </row>
        <row r="62395">
          <cell r="D62395"/>
        </row>
        <row r="62396">
          <cell r="D62396"/>
        </row>
        <row r="62397">
          <cell r="D62397"/>
        </row>
        <row r="62398">
          <cell r="D62398"/>
        </row>
        <row r="62399">
          <cell r="D62399"/>
        </row>
        <row r="62400">
          <cell r="D62400"/>
        </row>
        <row r="62401">
          <cell r="D62401"/>
        </row>
        <row r="62402">
          <cell r="D62402"/>
        </row>
        <row r="62403">
          <cell r="D62403"/>
        </row>
        <row r="62404">
          <cell r="D62404"/>
        </row>
        <row r="62405">
          <cell r="D62405"/>
        </row>
        <row r="62406">
          <cell r="D62406"/>
        </row>
        <row r="62407">
          <cell r="D62407"/>
        </row>
        <row r="62408">
          <cell r="D62408"/>
        </row>
        <row r="62409">
          <cell r="D62409"/>
        </row>
        <row r="62410">
          <cell r="D62410"/>
        </row>
        <row r="62411">
          <cell r="D62411"/>
        </row>
        <row r="62412">
          <cell r="D62412"/>
        </row>
        <row r="62413">
          <cell r="D62413"/>
        </row>
        <row r="62414">
          <cell r="D62414"/>
        </row>
        <row r="62415">
          <cell r="D62415"/>
        </row>
        <row r="62416">
          <cell r="D62416"/>
        </row>
        <row r="62417">
          <cell r="D62417"/>
        </row>
        <row r="62418">
          <cell r="D62418"/>
        </row>
        <row r="62419">
          <cell r="D62419"/>
        </row>
        <row r="62420">
          <cell r="D62420"/>
        </row>
        <row r="62421">
          <cell r="D62421"/>
        </row>
        <row r="62422">
          <cell r="D62422"/>
        </row>
        <row r="62423">
          <cell r="D62423"/>
        </row>
        <row r="62424">
          <cell r="D62424"/>
        </row>
        <row r="62425">
          <cell r="D62425"/>
        </row>
        <row r="62426">
          <cell r="D62426"/>
        </row>
        <row r="62427">
          <cell r="D62427"/>
        </row>
        <row r="62428">
          <cell r="D62428"/>
        </row>
        <row r="62429">
          <cell r="D62429"/>
        </row>
        <row r="62430">
          <cell r="D62430"/>
        </row>
        <row r="62431">
          <cell r="D62431"/>
        </row>
        <row r="62432">
          <cell r="D62432"/>
        </row>
        <row r="62433">
          <cell r="D62433"/>
        </row>
        <row r="62434">
          <cell r="D62434"/>
        </row>
        <row r="62435">
          <cell r="D62435"/>
        </row>
        <row r="62436">
          <cell r="D62436"/>
        </row>
        <row r="62437">
          <cell r="D62437"/>
        </row>
        <row r="62438">
          <cell r="D62438"/>
        </row>
        <row r="62439">
          <cell r="D62439"/>
        </row>
        <row r="62440">
          <cell r="D62440"/>
        </row>
        <row r="62441">
          <cell r="D62441"/>
        </row>
        <row r="62442">
          <cell r="D62442"/>
        </row>
        <row r="62443">
          <cell r="D62443"/>
        </row>
        <row r="62444">
          <cell r="D62444"/>
        </row>
        <row r="62445">
          <cell r="D62445"/>
        </row>
        <row r="62446">
          <cell r="D62446"/>
        </row>
        <row r="62447">
          <cell r="D62447"/>
        </row>
        <row r="62448">
          <cell r="D62448"/>
        </row>
        <row r="62449">
          <cell r="D62449"/>
        </row>
        <row r="62450">
          <cell r="D62450"/>
        </row>
        <row r="62451">
          <cell r="D62451"/>
        </row>
        <row r="62452">
          <cell r="D62452"/>
        </row>
        <row r="62453">
          <cell r="D62453"/>
        </row>
        <row r="62454">
          <cell r="D62454"/>
        </row>
        <row r="62455">
          <cell r="D62455"/>
        </row>
        <row r="62456">
          <cell r="D62456"/>
        </row>
        <row r="62457">
          <cell r="D62457"/>
        </row>
        <row r="62458">
          <cell r="D62458"/>
        </row>
        <row r="62459">
          <cell r="D62459"/>
        </row>
        <row r="62460">
          <cell r="D62460"/>
        </row>
        <row r="62461">
          <cell r="D62461"/>
        </row>
        <row r="62462">
          <cell r="D62462"/>
        </row>
        <row r="62463">
          <cell r="D62463"/>
        </row>
        <row r="62464">
          <cell r="D62464"/>
        </row>
        <row r="62465">
          <cell r="D62465"/>
        </row>
        <row r="62466">
          <cell r="D62466"/>
        </row>
        <row r="62467">
          <cell r="D62467"/>
        </row>
        <row r="62468">
          <cell r="D62468"/>
        </row>
        <row r="62469">
          <cell r="D62469"/>
        </row>
        <row r="62470">
          <cell r="D62470"/>
        </row>
        <row r="62471">
          <cell r="D62471"/>
        </row>
        <row r="62472">
          <cell r="D62472"/>
        </row>
        <row r="62473">
          <cell r="D62473"/>
        </row>
        <row r="62474">
          <cell r="D62474"/>
        </row>
        <row r="62475">
          <cell r="D62475"/>
        </row>
        <row r="62476">
          <cell r="D62476"/>
        </row>
        <row r="62477">
          <cell r="D62477"/>
        </row>
        <row r="62478">
          <cell r="D62478"/>
        </row>
        <row r="62479">
          <cell r="D62479"/>
        </row>
        <row r="62480">
          <cell r="D62480"/>
        </row>
        <row r="62481">
          <cell r="D62481"/>
        </row>
        <row r="62482">
          <cell r="D62482"/>
        </row>
        <row r="62483">
          <cell r="D62483"/>
        </row>
        <row r="62484">
          <cell r="D62484"/>
        </row>
        <row r="62485">
          <cell r="D62485"/>
        </row>
        <row r="62486">
          <cell r="D62486"/>
        </row>
        <row r="62487">
          <cell r="D62487"/>
        </row>
        <row r="62488">
          <cell r="D62488"/>
        </row>
        <row r="62489">
          <cell r="D62489"/>
        </row>
        <row r="62490">
          <cell r="D62490"/>
        </row>
        <row r="62491">
          <cell r="D62491"/>
        </row>
        <row r="62492">
          <cell r="D62492"/>
        </row>
        <row r="62493">
          <cell r="D62493"/>
        </row>
        <row r="62494">
          <cell r="D62494"/>
        </row>
        <row r="62495">
          <cell r="D62495"/>
        </row>
        <row r="62496">
          <cell r="D62496"/>
        </row>
        <row r="62497">
          <cell r="D62497"/>
        </row>
        <row r="62498">
          <cell r="D62498"/>
        </row>
        <row r="62499">
          <cell r="D62499"/>
        </row>
        <row r="62500">
          <cell r="D62500"/>
        </row>
        <row r="62501">
          <cell r="D62501"/>
        </row>
        <row r="62502">
          <cell r="D62502"/>
        </row>
        <row r="62503">
          <cell r="D62503"/>
        </row>
        <row r="62504">
          <cell r="D62504"/>
        </row>
        <row r="62505">
          <cell r="D62505"/>
        </row>
        <row r="62506">
          <cell r="D62506"/>
        </row>
        <row r="62507">
          <cell r="D62507"/>
        </row>
        <row r="62508">
          <cell r="D62508"/>
        </row>
        <row r="62509">
          <cell r="D62509"/>
        </row>
        <row r="62510">
          <cell r="D62510"/>
        </row>
        <row r="62511">
          <cell r="D62511"/>
        </row>
        <row r="62512">
          <cell r="D62512"/>
        </row>
        <row r="62513">
          <cell r="D62513"/>
        </row>
        <row r="62514">
          <cell r="D62514"/>
        </row>
        <row r="62515">
          <cell r="D62515"/>
        </row>
        <row r="62516">
          <cell r="D62516"/>
        </row>
        <row r="62517">
          <cell r="D62517"/>
        </row>
        <row r="62518">
          <cell r="D62518"/>
        </row>
        <row r="62519">
          <cell r="D62519"/>
        </row>
        <row r="62520">
          <cell r="D62520"/>
        </row>
        <row r="62521">
          <cell r="D62521"/>
        </row>
        <row r="62522">
          <cell r="D62522"/>
        </row>
        <row r="62523">
          <cell r="D62523"/>
        </row>
        <row r="62524">
          <cell r="D62524"/>
        </row>
        <row r="62525">
          <cell r="D62525"/>
        </row>
        <row r="62526">
          <cell r="D62526"/>
        </row>
        <row r="62527">
          <cell r="D62527"/>
        </row>
        <row r="62528">
          <cell r="D62528"/>
        </row>
        <row r="62529">
          <cell r="D62529"/>
        </row>
        <row r="62530">
          <cell r="D62530"/>
        </row>
        <row r="62531">
          <cell r="D62531"/>
        </row>
        <row r="62532">
          <cell r="D62532"/>
        </row>
        <row r="62533">
          <cell r="D62533"/>
        </row>
        <row r="62534">
          <cell r="D62534"/>
        </row>
        <row r="62535">
          <cell r="D62535"/>
        </row>
        <row r="62536">
          <cell r="D62536"/>
        </row>
        <row r="62537">
          <cell r="D62537"/>
        </row>
        <row r="62538">
          <cell r="D62538"/>
        </row>
        <row r="62539">
          <cell r="D62539"/>
        </row>
        <row r="62540">
          <cell r="D62540"/>
        </row>
        <row r="62541">
          <cell r="D62541"/>
        </row>
        <row r="62542">
          <cell r="D62542"/>
        </row>
        <row r="62543">
          <cell r="D62543"/>
        </row>
        <row r="62544">
          <cell r="D62544"/>
        </row>
        <row r="62545">
          <cell r="D62545"/>
        </row>
        <row r="62546">
          <cell r="D62546"/>
        </row>
        <row r="62547">
          <cell r="D62547"/>
        </row>
        <row r="62548">
          <cell r="D62548"/>
        </row>
        <row r="62549">
          <cell r="D62549"/>
        </row>
        <row r="62550">
          <cell r="D62550"/>
        </row>
        <row r="62551">
          <cell r="D62551"/>
        </row>
        <row r="62552">
          <cell r="D62552"/>
        </row>
        <row r="62553">
          <cell r="D62553"/>
        </row>
        <row r="62554">
          <cell r="D62554"/>
        </row>
        <row r="62555">
          <cell r="D62555"/>
        </row>
        <row r="62556">
          <cell r="D62556"/>
        </row>
        <row r="62557">
          <cell r="D62557"/>
        </row>
        <row r="62558">
          <cell r="D62558"/>
        </row>
        <row r="62559">
          <cell r="D62559"/>
        </row>
        <row r="62560">
          <cell r="D62560"/>
        </row>
        <row r="62561">
          <cell r="D62561"/>
        </row>
        <row r="62562">
          <cell r="D62562"/>
        </row>
        <row r="62563">
          <cell r="D62563"/>
        </row>
        <row r="62564">
          <cell r="D62564"/>
        </row>
        <row r="62565">
          <cell r="D62565"/>
        </row>
        <row r="62566">
          <cell r="D62566"/>
        </row>
        <row r="62567">
          <cell r="D62567"/>
        </row>
        <row r="62568">
          <cell r="D62568"/>
        </row>
        <row r="62569">
          <cell r="D62569"/>
        </row>
        <row r="62570">
          <cell r="D62570"/>
        </row>
        <row r="62571">
          <cell r="D62571"/>
        </row>
        <row r="62572">
          <cell r="D62572"/>
        </row>
        <row r="62573">
          <cell r="D62573"/>
        </row>
        <row r="62574">
          <cell r="D62574"/>
        </row>
        <row r="62575">
          <cell r="D62575"/>
        </row>
        <row r="62576">
          <cell r="D62576"/>
        </row>
        <row r="62577">
          <cell r="D62577"/>
        </row>
        <row r="62578">
          <cell r="D62578"/>
        </row>
        <row r="62579">
          <cell r="D62579"/>
        </row>
        <row r="62580">
          <cell r="D62580"/>
        </row>
        <row r="62581">
          <cell r="D62581"/>
        </row>
        <row r="62582">
          <cell r="D62582"/>
        </row>
        <row r="62583">
          <cell r="D62583"/>
        </row>
        <row r="62584">
          <cell r="D62584"/>
        </row>
        <row r="62585">
          <cell r="D62585"/>
        </row>
        <row r="62586">
          <cell r="D62586"/>
        </row>
        <row r="62587">
          <cell r="D62587"/>
        </row>
        <row r="62588">
          <cell r="D62588"/>
        </row>
        <row r="62589">
          <cell r="D62589"/>
        </row>
        <row r="62590">
          <cell r="D62590"/>
        </row>
        <row r="62591">
          <cell r="D62591"/>
        </row>
        <row r="62592">
          <cell r="D62592"/>
        </row>
        <row r="62593">
          <cell r="D62593"/>
        </row>
        <row r="62594">
          <cell r="D62594"/>
        </row>
        <row r="62595">
          <cell r="D62595"/>
        </row>
        <row r="62596">
          <cell r="D62596"/>
        </row>
        <row r="62597">
          <cell r="D62597"/>
        </row>
        <row r="62598">
          <cell r="D62598"/>
        </row>
        <row r="62599">
          <cell r="D62599"/>
        </row>
        <row r="62600">
          <cell r="D62600"/>
        </row>
        <row r="62601">
          <cell r="D62601"/>
        </row>
        <row r="62602">
          <cell r="D62602"/>
        </row>
        <row r="62603">
          <cell r="D62603"/>
        </row>
        <row r="62604">
          <cell r="D62604"/>
        </row>
        <row r="62605">
          <cell r="D62605"/>
        </row>
        <row r="62606">
          <cell r="D62606"/>
        </row>
        <row r="62607">
          <cell r="D62607"/>
        </row>
        <row r="62608">
          <cell r="D62608"/>
        </row>
        <row r="62609">
          <cell r="D62609"/>
        </row>
        <row r="62610">
          <cell r="D62610"/>
        </row>
        <row r="62611">
          <cell r="D62611"/>
        </row>
        <row r="62612">
          <cell r="D62612"/>
        </row>
        <row r="62613">
          <cell r="D62613"/>
        </row>
        <row r="62614">
          <cell r="D62614"/>
        </row>
        <row r="62615">
          <cell r="D62615"/>
        </row>
        <row r="62616">
          <cell r="D62616"/>
        </row>
        <row r="62617">
          <cell r="D62617"/>
        </row>
        <row r="62618">
          <cell r="D62618"/>
        </row>
        <row r="62619">
          <cell r="D62619"/>
        </row>
        <row r="62620">
          <cell r="D62620"/>
        </row>
        <row r="62621">
          <cell r="D62621"/>
        </row>
        <row r="62622">
          <cell r="D62622"/>
        </row>
        <row r="62623">
          <cell r="D62623"/>
        </row>
        <row r="62624">
          <cell r="D62624"/>
        </row>
        <row r="62625">
          <cell r="D62625"/>
        </row>
        <row r="62626">
          <cell r="D62626"/>
        </row>
        <row r="62627">
          <cell r="D62627"/>
        </row>
        <row r="62628">
          <cell r="D62628"/>
        </row>
        <row r="62629">
          <cell r="D62629"/>
        </row>
        <row r="62630">
          <cell r="D62630"/>
        </row>
        <row r="62631">
          <cell r="D62631"/>
        </row>
        <row r="62632">
          <cell r="D62632"/>
        </row>
        <row r="62633">
          <cell r="D62633"/>
        </row>
        <row r="62634">
          <cell r="D62634"/>
        </row>
        <row r="62635">
          <cell r="D62635"/>
        </row>
        <row r="62636">
          <cell r="D62636"/>
        </row>
        <row r="62637">
          <cell r="D62637"/>
        </row>
        <row r="62638">
          <cell r="D62638"/>
        </row>
        <row r="62639">
          <cell r="D62639"/>
        </row>
        <row r="62640">
          <cell r="D62640"/>
        </row>
        <row r="62641">
          <cell r="D62641"/>
        </row>
        <row r="62642">
          <cell r="D62642"/>
        </row>
        <row r="62643">
          <cell r="D62643"/>
        </row>
        <row r="62644">
          <cell r="D62644"/>
        </row>
        <row r="62645">
          <cell r="D62645"/>
        </row>
        <row r="62646">
          <cell r="D62646"/>
        </row>
        <row r="62647">
          <cell r="D62647"/>
        </row>
        <row r="62648">
          <cell r="D62648"/>
        </row>
        <row r="62649">
          <cell r="D62649"/>
        </row>
        <row r="62650">
          <cell r="D62650"/>
        </row>
        <row r="62651">
          <cell r="D62651"/>
        </row>
        <row r="62652">
          <cell r="D62652"/>
        </row>
        <row r="62653">
          <cell r="D62653"/>
        </row>
        <row r="62654">
          <cell r="D62654"/>
        </row>
        <row r="62655">
          <cell r="D62655"/>
        </row>
        <row r="62656">
          <cell r="D62656"/>
        </row>
        <row r="62657">
          <cell r="D62657"/>
        </row>
        <row r="62658">
          <cell r="D62658"/>
        </row>
        <row r="62659">
          <cell r="D62659"/>
        </row>
        <row r="62660">
          <cell r="D62660"/>
        </row>
        <row r="62661">
          <cell r="D62661"/>
        </row>
        <row r="62662">
          <cell r="D62662"/>
        </row>
        <row r="62663">
          <cell r="D62663"/>
        </row>
        <row r="62664">
          <cell r="D62664"/>
        </row>
        <row r="62665">
          <cell r="D62665"/>
        </row>
        <row r="62666">
          <cell r="D62666"/>
        </row>
        <row r="62667">
          <cell r="D62667"/>
        </row>
        <row r="62668">
          <cell r="D62668"/>
        </row>
        <row r="62669">
          <cell r="D62669"/>
        </row>
        <row r="62670">
          <cell r="D62670"/>
        </row>
        <row r="62671">
          <cell r="D62671"/>
        </row>
        <row r="62672">
          <cell r="D62672"/>
        </row>
        <row r="62673">
          <cell r="D62673"/>
        </row>
        <row r="62674">
          <cell r="D62674"/>
        </row>
        <row r="62675">
          <cell r="D62675"/>
        </row>
        <row r="62676">
          <cell r="D62676"/>
        </row>
        <row r="62677">
          <cell r="D62677"/>
        </row>
        <row r="62678">
          <cell r="D62678"/>
        </row>
        <row r="62679">
          <cell r="D62679"/>
        </row>
        <row r="62680">
          <cell r="D62680"/>
        </row>
        <row r="62681">
          <cell r="D62681"/>
        </row>
        <row r="62682">
          <cell r="D62682"/>
        </row>
        <row r="62683">
          <cell r="D62683"/>
        </row>
        <row r="62684">
          <cell r="D62684"/>
        </row>
        <row r="62685">
          <cell r="D62685"/>
        </row>
        <row r="62686">
          <cell r="D62686"/>
        </row>
        <row r="62687">
          <cell r="D62687"/>
        </row>
        <row r="62688">
          <cell r="D62688"/>
        </row>
        <row r="62689">
          <cell r="D62689"/>
        </row>
        <row r="62690">
          <cell r="D62690"/>
        </row>
        <row r="62691">
          <cell r="D62691"/>
        </row>
        <row r="62692">
          <cell r="D62692"/>
        </row>
        <row r="62693">
          <cell r="D62693"/>
        </row>
        <row r="62694">
          <cell r="D62694"/>
        </row>
        <row r="62695">
          <cell r="D62695"/>
        </row>
        <row r="62696">
          <cell r="D62696"/>
        </row>
        <row r="62697">
          <cell r="D62697"/>
        </row>
        <row r="62698">
          <cell r="D62698"/>
        </row>
        <row r="62699">
          <cell r="D62699"/>
        </row>
        <row r="62700">
          <cell r="D62700"/>
        </row>
        <row r="62701">
          <cell r="D62701"/>
        </row>
        <row r="62702">
          <cell r="D62702"/>
        </row>
        <row r="62703">
          <cell r="D62703"/>
        </row>
        <row r="62704">
          <cell r="D62704"/>
        </row>
        <row r="62705">
          <cell r="D62705"/>
        </row>
        <row r="62706">
          <cell r="D62706"/>
        </row>
        <row r="62707">
          <cell r="D62707"/>
        </row>
        <row r="62708">
          <cell r="D62708"/>
        </row>
        <row r="62709">
          <cell r="D62709"/>
        </row>
        <row r="62710">
          <cell r="D62710"/>
        </row>
        <row r="62711">
          <cell r="D62711"/>
        </row>
        <row r="62712">
          <cell r="D62712"/>
        </row>
        <row r="62713">
          <cell r="D62713"/>
        </row>
        <row r="62714">
          <cell r="D62714"/>
        </row>
        <row r="62715">
          <cell r="D62715"/>
        </row>
        <row r="62716">
          <cell r="D62716"/>
        </row>
        <row r="62717">
          <cell r="D62717"/>
        </row>
        <row r="62718">
          <cell r="D62718"/>
        </row>
        <row r="62719">
          <cell r="D62719"/>
        </row>
        <row r="62720">
          <cell r="D62720"/>
        </row>
        <row r="62721">
          <cell r="D62721"/>
        </row>
        <row r="62722">
          <cell r="D62722"/>
        </row>
        <row r="62723">
          <cell r="D62723"/>
        </row>
        <row r="62724">
          <cell r="D62724"/>
        </row>
        <row r="62725">
          <cell r="D62725"/>
        </row>
        <row r="62726">
          <cell r="D62726"/>
        </row>
        <row r="62727">
          <cell r="D62727"/>
        </row>
        <row r="62728">
          <cell r="D62728"/>
        </row>
        <row r="62729">
          <cell r="D62729"/>
        </row>
        <row r="62730">
          <cell r="D62730"/>
        </row>
        <row r="62731">
          <cell r="D62731"/>
        </row>
        <row r="62732">
          <cell r="D62732"/>
        </row>
        <row r="62733">
          <cell r="D62733"/>
        </row>
        <row r="62734">
          <cell r="D62734"/>
        </row>
        <row r="62735">
          <cell r="D62735"/>
        </row>
        <row r="62736">
          <cell r="D62736"/>
        </row>
        <row r="62737">
          <cell r="D62737"/>
        </row>
        <row r="62738">
          <cell r="D62738"/>
        </row>
        <row r="62739">
          <cell r="D62739"/>
        </row>
        <row r="62740">
          <cell r="D62740"/>
        </row>
        <row r="62741">
          <cell r="D62741"/>
        </row>
        <row r="62742">
          <cell r="D62742"/>
        </row>
        <row r="62743">
          <cell r="D62743"/>
        </row>
        <row r="62744">
          <cell r="D62744"/>
        </row>
        <row r="62745">
          <cell r="D62745"/>
        </row>
        <row r="62746">
          <cell r="D62746"/>
        </row>
        <row r="62747">
          <cell r="D62747"/>
        </row>
        <row r="62748">
          <cell r="D62748"/>
        </row>
        <row r="62749">
          <cell r="D62749"/>
        </row>
        <row r="62750">
          <cell r="D62750"/>
        </row>
        <row r="62751">
          <cell r="D62751"/>
        </row>
        <row r="62752">
          <cell r="D62752"/>
        </row>
        <row r="62753">
          <cell r="D62753"/>
        </row>
        <row r="62754">
          <cell r="D62754"/>
        </row>
        <row r="62755">
          <cell r="D62755"/>
        </row>
        <row r="62756">
          <cell r="D62756"/>
        </row>
        <row r="62757">
          <cell r="D62757"/>
        </row>
        <row r="62758">
          <cell r="D62758"/>
        </row>
        <row r="62759">
          <cell r="D62759"/>
        </row>
        <row r="62760">
          <cell r="D62760"/>
        </row>
        <row r="62761">
          <cell r="D62761"/>
        </row>
        <row r="62762">
          <cell r="D62762"/>
        </row>
        <row r="62763">
          <cell r="D62763"/>
        </row>
        <row r="62764">
          <cell r="D62764"/>
        </row>
        <row r="62765">
          <cell r="D62765"/>
        </row>
        <row r="62766">
          <cell r="D62766"/>
        </row>
        <row r="62767">
          <cell r="D62767"/>
        </row>
        <row r="62768">
          <cell r="D62768"/>
        </row>
        <row r="62769">
          <cell r="D62769"/>
        </row>
        <row r="62770">
          <cell r="D62770"/>
        </row>
        <row r="62771">
          <cell r="D62771"/>
        </row>
        <row r="62772">
          <cell r="D62772"/>
        </row>
        <row r="62773">
          <cell r="D62773"/>
        </row>
        <row r="62774">
          <cell r="D62774"/>
        </row>
        <row r="62775">
          <cell r="D62775"/>
        </row>
        <row r="62776">
          <cell r="D62776"/>
        </row>
        <row r="62777">
          <cell r="D62777"/>
        </row>
        <row r="62778">
          <cell r="D62778"/>
        </row>
        <row r="62779">
          <cell r="D62779"/>
        </row>
        <row r="62780">
          <cell r="D62780"/>
        </row>
        <row r="62781">
          <cell r="D62781"/>
        </row>
        <row r="62782">
          <cell r="D62782"/>
        </row>
        <row r="62783">
          <cell r="D62783"/>
        </row>
        <row r="62784">
          <cell r="D62784"/>
        </row>
        <row r="62785">
          <cell r="D62785"/>
        </row>
        <row r="62786">
          <cell r="D62786"/>
        </row>
        <row r="62787">
          <cell r="D62787"/>
        </row>
        <row r="62788">
          <cell r="D62788"/>
        </row>
        <row r="62789">
          <cell r="D62789"/>
        </row>
        <row r="62790">
          <cell r="D62790"/>
        </row>
        <row r="62791">
          <cell r="D62791"/>
        </row>
        <row r="62792">
          <cell r="D62792"/>
        </row>
        <row r="62793">
          <cell r="D62793"/>
        </row>
        <row r="62794">
          <cell r="D62794"/>
        </row>
        <row r="62795">
          <cell r="D62795"/>
        </row>
        <row r="62796">
          <cell r="D62796"/>
        </row>
        <row r="62797">
          <cell r="D62797"/>
        </row>
        <row r="62798">
          <cell r="D62798"/>
        </row>
        <row r="62799">
          <cell r="D62799"/>
        </row>
        <row r="62800">
          <cell r="D62800"/>
        </row>
        <row r="62801">
          <cell r="D62801"/>
        </row>
        <row r="62802">
          <cell r="D62802"/>
        </row>
        <row r="62803">
          <cell r="D62803"/>
        </row>
        <row r="62804">
          <cell r="D62804"/>
        </row>
        <row r="62805">
          <cell r="D62805"/>
        </row>
        <row r="62806">
          <cell r="D62806"/>
        </row>
        <row r="62807">
          <cell r="D62807"/>
        </row>
        <row r="62808">
          <cell r="D62808"/>
        </row>
        <row r="62809">
          <cell r="D62809"/>
        </row>
        <row r="62810">
          <cell r="D62810"/>
        </row>
        <row r="62811">
          <cell r="D62811"/>
        </row>
        <row r="62812">
          <cell r="D62812"/>
        </row>
        <row r="62813">
          <cell r="D62813"/>
        </row>
        <row r="62814">
          <cell r="D62814"/>
        </row>
        <row r="62815">
          <cell r="D62815"/>
        </row>
        <row r="62816">
          <cell r="D62816"/>
        </row>
        <row r="62817">
          <cell r="D62817"/>
        </row>
        <row r="62818">
          <cell r="D62818"/>
        </row>
        <row r="62819">
          <cell r="D62819"/>
        </row>
        <row r="62820">
          <cell r="D62820"/>
        </row>
        <row r="62821">
          <cell r="D62821"/>
        </row>
        <row r="62822">
          <cell r="D62822"/>
        </row>
        <row r="62823">
          <cell r="D62823"/>
        </row>
        <row r="62824">
          <cell r="D62824"/>
        </row>
        <row r="62825">
          <cell r="D62825"/>
        </row>
        <row r="62826">
          <cell r="D62826"/>
        </row>
        <row r="62827">
          <cell r="D62827"/>
        </row>
        <row r="62828">
          <cell r="D62828"/>
        </row>
        <row r="62829">
          <cell r="D62829"/>
        </row>
        <row r="62830">
          <cell r="D62830"/>
        </row>
        <row r="62831">
          <cell r="D62831"/>
        </row>
        <row r="62832">
          <cell r="D62832"/>
        </row>
        <row r="62833">
          <cell r="D62833"/>
        </row>
        <row r="62834">
          <cell r="D62834"/>
        </row>
        <row r="62835">
          <cell r="D62835"/>
        </row>
        <row r="62836">
          <cell r="D62836"/>
        </row>
        <row r="62837">
          <cell r="D62837"/>
        </row>
        <row r="62838">
          <cell r="D62838"/>
        </row>
        <row r="62839">
          <cell r="D62839"/>
        </row>
        <row r="62840">
          <cell r="D62840"/>
        </row>
        <row r="62841">
          <cell r="D62841"/>
        </row>
        <row r="62842">
          <cell r="D62842"/>
        </row>
        <row r="62843">
          <cell r="D62843"/>
        </row>
        <row r="62844">
          <cell r="D62844"/>
        </row>
        <row r="62845">
          <cell r="D62845"/>
        </row>
        <row r="62846">
          <cell r="D62846"/>
        </row>
        <row r="62847">
          <cell r="D62847"/>
        </row>
        <row r="62848">
          <cell r="D62848"/>
        </row>
        <row r="62849">
          <cell r="D62849"/>
        </row>
        <row r="62850">
          <cell r="D62850"/>
        </row>
        <row r="62851">
          <cell r="D62851"/>
        </row>
        <row r="62852">
          <cell r="D62852"/>
        </row>
        <row r="62853">
          <cell r="D62853"/>
        </row>
        <row r="62854">
          <cell r="D62854"/>
        </row>
        <row r="62855">
          <cell r="D62855"/>
        </row>
        <row r="62856">
          <cell r="D62856"/>
        </row>
        <row r="62857">
          <cell r="D62857"/>
        </row>
        <row r="62858">
          <cell r="D62858"/>
        </row>
        <row r="62859">
          <cell r="D62859"/>
        </row>
        <row r="62860">
          <cell r="D62860"/>
        </row>
        <row r="62861">
          <cell r="D62861"/>
        </row>
        <row r="62862">
          <cell r="D62862"/>
        </row>
        <row r="62863">
          <cell r="D62863"/>
        </row>
        <row r="62864">
          <cell r="D62864"/>
        </row>
        <row r="62865">
          <cell r="D62865"/>
        </row>
        <row r="62866">
          <cell r="D62866"/>
        </row>
        <row r="62867">
          <cell r="D62867"/>
        </row>
        <row r="62868">
          <cell r="D62868"/>
        </row>
        <row r="62869">
          <cell r="D62869"/>
        </row>
        <row r="62870">
          <cell r="D62870"/>
        </row>
        <row r="62871">
          <cell r="D62871"/>
        </row>
        <row r="62872">
          <cell r="D62872"/>
        </row>
        <row r="62873">
          <cell r="D62873"/>
        </row>
        <row r="62874">
          <cell r="D62874"/>
        </row>
        <row r="62875">
          <cell r="D62875"/>
        </row>
        <row r="62876">
          <cell r="D62876"/>
        </row>
        <row r="62877">
          <cell r="D62877"/>
        </row>
        <row r="62878">
          <cell r="D62878"/>
        </row>
        <row r="62879">
          <cell r="D62879"/>
        </row>
        <row r="62880">
          <cell r="D62880"/>
        </row>
        <row r="62881">
          <cell r="D62881"/>
        </row>
        <row r="62882">
          <cell r="D62882"/>
        </row>
        <row r="62883">
          <cell r="D62883"/>
        </row>
        <row r="62884">
          <cell r="D62884"/>
        </row>
        <row r="62885">
          <cell r="D62885"/>
        </row>
        <row r="62886">
          <cell r="D62886"/>
        </row>
        <row r="62887">
          <cell r="D62887"/>
        </row>
        <row r="62888">
          <cell r="D62888"/>
        </row>
        <row r="62889">
          <cell r="D62889"/>
        </row>
        <row r="62890">
          <cell r="D62890"/>
        </row>
        <row r="62891">
          <cell r="D62891"/>
        </row>
        <row r="62892">
          <cell r="D62892"/>
        </row>
        <row r="62893">
          <cell r="D62893"/>
        </row>
        <row r="62894">
          <cell r="D62894"/>
        </row>
        <row r="62895">
          <cell r="D62895"/>
        </row>
        <row r="62896">
          <cell r="D62896"/>
        </row>
        <row r="62897">
          <cell r="D62897"/>
        </row>
        <row r="62898">
          <cell r="D62898"/>
        </row>
        <row r="62899">
          <cell r="D62899"/>
        </row>
        <row r="62900">
          <cell r="D62900"/>
        </row>
        <row r="62901">
          <cell r="D62901"/>
        </row>
        <row r="62902">
          <cell r="D62902"/>
        </row>
        <row r="62903">
          <cell r="D62903"/>
        </row>
        <row r="62904">
          <cell r="D62904"/>
        </row>
        <row r="62905">
          <cell r="D62905"/>
        </row>
        <row r="62906">
          <cell r="D62906"/>
        </row>
        <row r="62907">
          <cell r="D62907"/>
        </row>
        <row r="62908">
          <cell r="D62908"/>
        </row>
        <row r="62909">
          <cell r="D62909"/>
        </row>
        <row r="62910">
          <cell r="D62910"/>
        </row>
        <row r="62911">
          <cell r="D62911"/>
        </row>
        <row r="62912">
          <cell r="D62912"/>
        </row>
        <row r="62913">
          <cell r="D62913"/>
        </row>
        <row r="62914">
          <cell r="D62914"/>
        </row>
        <row r="62915">
          <cell r="D62915"/>
        </row>
        <row r="62916">
          <cell r="D62916"/>
        </row>
        <row r="62917">
          <cell r="D62917"/>
        </row>
        <row r="62918">
          <cell r="D62918"/>
        </row>
        <row r="62919">
          <cell r="D62919"/>
        </row>
        <row r="62920">
          <cell r="D62920"/>
        </row>
        <row r="62921">
          <cell r="D62921"/>
        </row>
        <row r="62922">
          <cell r="D62922"/>
        </row>
        <row r="62923">
          <cell r="D62923"/>
        </row>
        <row r="62924">
          <cell r="D62924"/>
        </row>
        <row r="62925">
          <cell r="D62925"/>
        </row>
        <row r="62926">
          <cell r="D62926"/>
        </row>
        <row r="62927">
          <cell r="D62927"/>
        </row>
        <row r="62928">
          <cell r="D62928"/>
        </row>
        <row r="62929">
          <cell r="D62929"/>
        </row>
        <row r="62930">
          <cell r="D62930"/>
        </row>
        <row r="62931">
          <cell r="D62931"/>
        </row>
        <row r="62932">
          <cell r="D62932"/>
        </row>
        <row r="62933">
          <cell r="D62933"/>
        </row>
        <row r="62934">
          <cell r="D62934"/>
        </row>
        <row r="62935">
          <cell r="D62935"/>
        </row>
        <row r="62936">
          <cell r="D62936"/>
        </row>
        <row r="62937">
          <cell r="D62937"/>
        </row>
        <row r="62938">
          <cell r="D62938"/>
        </row>
        <row r="62939">
          <cell r="D62939"/>
        </row>
        <row r="62940">
          <cell r="D62940"/>
        </row>
        <row r="62941">
          <cell r="D62941"/>
        </row>
        <row r="62942">
          <cell r="D62942"/>
        </row>
        <row r="62943">
          <cell r="D62943"/>
        </row>
        <row r="62944">
          <cell r="D62944"/>
        </row>
        <row r="62945">
          <cell r="D62945"/>
        </row>
        <row r="62946">
          <cell r="D62946"/>
        </row>
        <row r="62947">
          <cell r="D62947"/>
        </row>
        <row r="62948">
          <cell r="D62948"/>
        </row>
        <row r="62949">
          <cell r="D62949"/>
        </row>
        <row r="62950">
          <cell r="D62950"/>
        </row>
        <row r="62951">
          <cell r="D62951"/>
        </row>
        <row r="62952">
          <cell r="D62952"/>
        </row>
        <row r="62953">
          <cell r="D62953"/>
        </row>
        <row r="62954">
          <cell r="D62954"/>
        </row>
        <row r="62955">
          <cell r="D62955"/>
        </row>
        <row r="62956">
          <cell r="D62956"/>
        </row>
        <row r="62957">
          <cell r="D62957"/>
        </row>
        <row r="62958">
          <cell r="D62958"/>
        </row>
        <row r="62959">
          <cell r="D62959"/>
        </row>
        <row r="62960">
          <cell r="D62960"/>
        </row>
        <row r="62961">
          <cell r="D62961"/>
        </row>
        <row r="62962">
          <cell r="D62962"/>
        </row>
        <row r="62963">
          <cell r="D62963"/>
        </row>
        <row r="62964">
          <cell r="D62964"/>
        </row>
        <row r="62965">
          <cell r="D62965"/>
        </row>
        <row r="62966">
          <cell r="D62966"/>
        </row>
        <row r="62967">
          <cell r="D62967"/>
        </row>
        <row r="62968">
          <cell r="D62968"/>
        </row>
        <row r="62969">
          <cell r="D62969"/>
        </row>
        <row r="62970">
          <cell r="D62970"/>
        </row>
        <row r="62971">
          <cell r="D62971"/>
        </row>
        <row r="62972">
          <cell r="D62972"/>
        </row>
        <row r="62973">
          <cell r="D62973"/>
        </row>
        <row r="62974">
          <cell r="D62974"/>
        </row>
        <row r="62975">
          <cell r="D62975"/>
        </row>
        <row r="62976">
          <cell r="D62976"/>
        </row>
        <row r="62977">
          <cell r="D62977"/>
        </row>
        <row r="62978">
          <cell r="D62978"/>
        </row>
        <row r="62979">
          <cell r="D62979"/>
        </row>
        <row r="62980">
          <cell r="D62980"/>
        </row>
        <row r="62981">
          <cell r="D62981"/>
        </row>
        <row r="62982">
          <cell r="D62982"/>
        </row>
        <row r="62983">
          <cell r="D62983"/>
        </row>
        <row r="62984">
          <cell r="D62984"/>
        </row>
        <row r="62985">
          <cell r="D62985"/>
        </row>
        <row r="62986">
          <cell r="D62986"/>
        </row>
        <row r="62987">
          <cell r="D62987"/>
        </row>
        <row r="62988">
          <cell r="D62988"/>
        </row>
        <row r="62989">
          <cell r="D62989"/>
        </row>
        <row r="62990">
          <cell r="D62990"/>
        </row>
        <row r="62991">
          <cell r="D62991"/>
        </row>
        <row r="62992">
          <cell r="D62992"/>
        </row>
        <row r="62993">
          <cell r="D62993"/>
        </row>
        <row r="62994">
          <cell r="D62994"/>
        </row>
        <row r="62995">
          <cell r="D62995"/>
        </row>
        <row r="62996">
          <cell r="D62996"/>
        </row>
        <row r="62997">
          <cell r="D62997"/>
        </row>
        <row r="62998">
          <cell r="D62998"/>
        </row>
        <row r="62999">
          <cell r="D62999"/>
        </row>
        <row r="63000">
          <cell r="D63000"/>
        </row>
        <row r="63001">
          <cell r="D63001"/>
        </row>
        <row r="63002">
          <cell r="D63002"/>
        </row>
        <row r="63003">
          <cell r="D63003"/>
        </row>
        <row r="63004">
          <cell r="D63004"/>
        </row>
        <row r="63005">
          <cell r="D63005"/>
        </row>
        <row r="63006">
          <cell r="D63006"/>
        </row>
        <row r="63007">
          <cell r="D63007"/>
        </row>
        <row r="63008">
          <cell r="D63008"/>
        </row>
        <row r="63009">
          <cell r="D63009"/>
        </row>
        <row r="63010">
          <cell r="D63010"/>
        </row>
        <row r="63011">
          <cell r="D63011"/>
        </row>
        <row r="63012">
          <cell r="D63012"/>
        </row>
        <row r="63013">
          <cell r="D63013"/>
        </row>
        <row r="63014">
          <cell r="D63014"/>
        </row>
        <row r="63015">
          <cell r="D63015"/>
        </row>
        <row r="63016">
          <cell r="D63016"/>
        </row>
        <row r="63017">
          <cell r="D63017"/>
        </row>
        <row r="63018">
          <cell r="D63018"/>
        </row>
        <row r="63019">
          <cell r="D63019"/>
        </row>
        <row r="63020">
          <cell r="D63020"/>
        </row>
        <row r="63021">
          <cell r="D63021"/>
        </row>
        <row r="63022">
          <cell r="D63022"/>
        </row>
        <row r="63023">
          <cell r="D63023"/>
        </row>
        <row r="63024">
          <cell r="D63024"/>
        </row>
        <row r="63025">
          <cell r="D63025"/>
        </row>
        <row r="63026">
          <cell r="D63026"/>
        </row>
        <row r="63027">
          <cell r="D63027"/>
        </row>
        <row r="63028">
          <cell r="D63028"/>
        </row>
        <row r="63029">
          <cell r="D63029"/>
        </row>
        <row r="63030">
          <cell r="D63030"/>
        </row>
        <row r="63031">
          <cell r="D63031"/>
        </row>
        <row r="63032">
          <cell r="D63032"/>
        </row>
        <row r="63033">
          <cell r="D63033"/>
        </row>
        <row r="63034">
          <cell r="D63034"/>
        </row>
        <row r="63035">
          <cell r="D63035"/>
        </row>
        <row r="63036">
          <cell r="D63036"/>
        </row>
        <row r="63037">
          <cell r="D63037"/>
        </row>
        <row r="63038">
          <cell r="D63038"/>
        </row>
        <row r="63039">
          <cell r="D63039"/>
        </row>
        <row r="63040">
          <cell r="D63040"/>
        </row>
        <row r="63041">
          <cell r="D63041"/>
        </row>
        <row r="63042">
          <cell r="D63042"/>
        </row>
        <row r="63043">
          <cell r="D63043"/>
        </row>
        <row r="63044">
          <cell r="D63044"/>
        </row>
        <row r="63045">
          <cell r="D63045"/>
        </row>
        <row r="63046">
          <cell r="D63046"/>
        </row>
        <row r="63047">
          <cell r="D63047"/>
        </row>
        <row r="63048">
          <cell r="D63048"/>
        </row>
        <row r="63049">
          <cell r="D63049"/>
        </row>
        <row r="63050">
          <cell r="D63050"/>
        </row>
        <row r="63051">
          <cell r="D63051"/>
        </row>
        <row r="63052">
          <cell r="D63052"/>
        </row>
        <row r="63053">
          <cell r="D63053"/>
        </row>
        <row r="63054">
          <cell r="D63054"/>
        </row>
        <row r="63055">
          <cell r="D63055"/>
        </row>
        <row r="63056">
          <cell r="D63056"/>
        </row>
        <row r="63057">
          <cell r="D63057"/>
        </row>
        <row r="63058">
          <cell r="D63058"/>
        </row>
        <row r="63059">
          <cell r="D63059"/>
        </row>
        <row r="63060">
          <cell r="D63060"/>
        </row>
        <row r="63061">
          <cell r="D63061"/>
        </row>
        <row r="63062">
          <cell r="D63062"/>
        </row>
        <row r="63063">
          <cell r="D63063"/>
        </row>
        <row r="63064">
          <cell r="D63064"/>
        </row>
        <row r="63065">
          <cell r="D63065"/>
        </row>
        <row r="63066">
          <cell r="D63066"/>
        </row>
        <row r="63067">
          <cell r="D63067"/>
        </row>
        <row r="63068">
          <cell r="D63068"/>
        </row>
        <row r="63069">
          <cell r="D63069"/>
        </row>
        <row r="63070">
          <cell r="D63070"/>
        </row>
        <row r="63071">
          <cell r="D63071"/>
        </row>
        <row r="63072">
          <cell r="D63072"/>
        </row>
        <row r="63073">
          <cell r="D63073"/>
        </row>
        <row r="63074">
          <cell r="D63074"/>
        </row>
        <row r="63075">
          <cell r="D63075"/>
        </row>
        <row r="63076">
          <cell r="D63076"/>
        </row>
        <row r="63077">
          <cell r="D63077"/>
        </row>
        <row r="63078">
          <cell r="D63078"/>
        </row>
        <row r="63079">
          <cell r="D63079"/>
        </row>
        <row r="63080">
          <cell r="D63080"/>
        </row>
        <row r="63081">
          <cell r="D63081"/>
        </row>
        <row r="63082">
          <cell r="D63082"/>
        </row>
        <row r="63083">
          <cell r="D63083"/>
        </row>
        <row r="63084">
          <cell r="D63084"/>
        </row>
        <row r="63085">
          <cell r="D63085"/>
        </row>
        <row r="63086">
          <cell r="D63086"/>
        </row>
        <row r="63087">
          <cell r="D63087"/>
        </row>
        <row r="63088">
          <cell r="D63088"/>
        </row>
        <row r="63089">
          <cell r="D63089"/>
        </row>
        <row r="63090">
          <cell r="D63090"/>
        </row>
        <row r="63091">
          <cell r="D63091"/>
        </row>
        <row r="63092">
          <cell r="D63092"/>
        </row>
        <row r="63093">
          <cell r="D63093"/>
        </row>
        <row r="63094">
          <cell r="D63094"/>
        </row>
        <row r="63095">
          <cell r="D63095"/>
        </row>
        <row r="63096">
          <cell r="D63096"/>
        </row>
        <row r="63097">
          <cell r="D63097"/>
        </row>
        <row r="63098">
          <cell r="D63098"/>
        </row>
        <row r="63099">
          <cell r="D63099"/>
        </row>
        <row r="63100">
          <cell r="D63100"/>
        </row>
        <row r="63101">
          <cell r="D63101"/>
        </row>
        <row r="63102">
          <cell r="D63102"/>
        </row>
        <row r="63103">
          <cell r="D63103"/>
        </row>
        <row r="63104">
          <cell r="D63104"/>
        </row>
        <row r="63105">
          <cell r="D63105"/>
        </row>
        <row r="63106">
          <cell r="D63106"/>
        </row>
        <row r="63107">
          <cell r="D63107"/>
        </row>
        <row r="63108">
          <cell r="D63108"/>
        </row>
        <row r="63109">
          <cell r="D63109"/>
        </row>
        <row r="63110">
          <cell r="D63110"/>
        </row>
        <row r="63111">
          <cell r="D63111"/>
        </row>
        <row r="63112">
          <cell r="D63112"/>
        </row>
        <row r="63113">
          <cell r="D63113"/>
        </row>
        <row r="63114">
          <cell r="D63114"/>
        </row>
        <row r="63115">
          <cell r="D63115"/>
        </row>
        <row r="63116">
          <cell r="D63116"/>
        </row>
        <row r="63117">
          <cell r="D63117"/>
        </row>
        <row r="63118">
          <cell r="D63118"/>
        </row>
        <row r="63119">
          <cell r="D63119"/>
        </row>
        <row r="63120">
          <cell r="D63120"/>
        </row>
        <row r="63121">
          <cell r="D63121"/>
        </row>
        <row r="63122">
          <cell r="D63122"/>
        </row>
        <row r="63123">
          <cell r="D63123"/>
        </row>
        <row r="63124">
          <cell r="D63124"/>
        </row>
        <row r="63125">
          <cell r="D63125"/>
        </row>
        <row r="63126">
          <cell r="D63126"/>
        </row>
        <row r="63127">
          <cell r="D63127"/>
        </row>
        <row r="63128">
          <cell r="D63128"/>
        </row>
        <row r="63129">
          <cell r="D63129"/>
        </row>
        <row r="63130">
          <cell r="D63130"/>
        </row>
        <row r="63131">
          <cell r="D63131"/>
        </row>
        <row r="63132">
          <cell r="D63132"/>
        </row>
        <row r="63133">
          <cell r="D63133"/>
        </row>
        <row r="63134">
          <cell r="D63134"/>
        </row>
        <row r="63135">
          <cell r="D63135"/>
        </row>
        <row r="63136">
          <cell r="D63136"/>
        </row>
        <row r="63137">
          <cell r="D63137"/>
        </row>
        <row r="63138">
          <cell r="D63138"/>
        </row>
        <row r="63139">
          <cell r="D63139"/>
        </row>
        <row r="63140">
          <cell r="D63140"/>
        </row>
        <row r="63141">
          <cell r="D63141"/>
        </row>
        <row r="63142">
          <cell r="D63142"/>
        </row>
        <row r="63143">
          <cell r="D63143"/>
        </row>
        <row r="63144">
          <cell r="D63144"/>
        </row>
        <row r="63145">
          <cell r="D63145"/>
        </row>
        <row r="63146">
          <cell r="D63146"/>
        </row>
        <row r="63147">
          <cell r="D63147"/>
        </row>
        <row r="63148">
          <cell r="D63148"/>
        </row>
        <row r="63149">
          <cell r="D63149"/>
        </row>
        <row r="63150">
          <cell r="D63150"/>
        </row>
        <row r="63151">
          <cell r="D63151"/>
        </row>
        <row r="63152">
          <cell r="D63152"/>
        </row>
        <row r="63153">
          <cell r="D63153"/>
        </row>
        <row r="63154">
          <cell r="D63154"/>
        </row>
        <row r="63155">
          <cell r="D63155"/>
        </row>
        <row r="63156">
          <cell r="D63156"/>
        </row>
        <row r="63157">
          <cell r="D63157"/>
        </row>
        <row r="63158">
          <cell r="D63158"/>
        </row>
        <row r="63159">
          <cell r="D63159"/>
        </row>
        <row r="63160">
          <cell r="D63160"/>
        </row>
        <row r="63161">
          <cell r="D63161"/>
        </row>
        <row r="63162">
          <cell r="D63162"/>
        </row>
        <row r="63163">
          <cell r="D63163"/>
        </row>
        <row r="63164">
          <cell r="D63164"/>
        </row>
        <row r="63165">
          <cell r="D63165"/>
        </row>
        <row r="63166">
          <cell r="D63166"/>
        </row>
        <row r="63167">
          <cell r="D63167"/>
        </row>
        <row r="63168">
          <cell r="D63168"/>
        </row>
        <row r="63169">
          <cell r="D63169"/>
        </row>
        <row r="63170">
          <cell r="D63170"/>
        </row>
        <row r="63171">
          <cell r="D63171"/>
        </row>
        <row r="63172">
          <cell r="D63172"/>
        </row>
        <row r="63173">
          <cell r="D63173"/>
        </row>
        <row r="63174">
          <cell r="D63174"/>
        </row>
        <row r="63175">
          <cell r="D63175"/>
        </row>
        <row r="63176">
          <cell r="D63176"/>
        </row>
        <row r="63177">
          <cell r="D63177"/>
        </row>
        <row r="63178">
          <cell r="D63178"/>
        </row>
        <row r="63179">
          <cell r="D63179"/>
        </row>
        <row r="63180">
          <cell r="D63180"/>
        </row>
        <row r="63181">
          <cell r="D63181"/>
        </row>
        <row r="63182">
          <cell r="D63182"/>
        </row>
        <row r="63183">
          <cell r="D63183"/>
        </row>
        <row r="63184">
          <cell r="D63184"/>
        </row>
        <row r="63185">
          <cell r="D63185"/>
        </row>
        <row r="63186">
          <cell r="D63186"/>
        </row>
        <row r="63187">
          <cell r="D63187"/>
        </row>
        <row r="63188">
          <cell r="D63188"/>
        </row>
        <row r="63189">
          <cell r="D63189"/>
        </row>
        <row r="63190">
          <cell r="D63190"/>
        </row>
        <row r="63191">
          <cell r="D63191"/>
        </row>
        <row r="63192">
          <cell r="D63192"/>
        </row>
        <row r="63193">
          <cell r="D63193"/>
        </row>
        <row r="63194">
          <cell r="D63194"/>
        </row>
        <row r="63195">
          <cell r="D63195"/>
        </row>
        <row r="63196">
          <cell r="D63196"/>
        </row>
        <row r="63197">
          <cell r="D63197"/>
        </row>
        <row r="63198">
          <cell r="D63198"/>
        </row>
        <row r="63199">
          <cell r="D63199"/>
        </row>
        <row r="63200">
          <cell r="D63200"/>
        </row>
        <row r="63201">
          <cell r="D63201"/>
        </row>
        <row r="63202">
          <cell r="D63202"/>
        </row>
        <row r="63203">
          <cell r="D63203"/>
        </row>
        <row r="63204">
          <cell r="D63204"/>
        </row>
        <row r="63205">
          <cell r="D63205"/>
        </row>
        <row r="63206">
          <cell r="D63206"/>
        </row>
        <row r="63207">
          <cell r="D63207"/>
        </row>
        <row r="63208">
          <cell r="D63208"/>
        </row>
        <row r="63209">
          <cell r="D63209"/>
        </row>
        <row r="63210">
          <cell r="D63210"/>
        </row>
        <row r="63211">
          <cell r="D63211"/>
        </row>
        <row r="63212">
          <cell r="D63212"/>
        </row>
        <row r="63213">
          <cell r="D63213"/>
        </row>
        <row r="63214">
          <cell r="D63214"/>
        </row>
        <row r="63215">
          <cell r="D63215"/>
        </row>
        <row r="63216">
          <cell r="D63216"/>
        </row>
        <row r="63217">
          <cell r="D63217"/>
        </row>
        <row r="63218">
          <cell r="D63218"/>
        </row>
        <row r="63219">
          <cell r="D63219"/>
        </row>
        <row r="63220">
          <cell r="D63220"/>
        </row>
        <row r="63221">
          <cell r="D63221"/>
        </row>
        <row r="63222">
          <cell r="D63222"/>
        </row>
        <row r="63223">
          <cell r="D63223"/>
        </row>
        <row r="63224">
          <cell r="D63224"/>
        </row>
        <row r="63225">
          <cell r="D63225"/>
        </row>
        <row r="63226">
          <cell r="D63226"/>
        </row>
        <row r="63227">
          <cell r="D63227"/>
        </row>
        <row r="63228">
          <cell r="D63228"/>
        </row>
        <row r="63229">
          <cell r="D63229"/>
        </row>
        <row r="63230">
          <cell r="D63230"/>
        </row>
        <row r="63231">
          <cell r="D63231"/>
        </row>
        <row r="63232">
          <cell r="D63232"/>
        </row>
        <row r="63233">
          <cell r="D63233"/>
        </row>
        <row r="63234">
          <cell r="D63234"/>
        </row>
        <row r="63235">
          <cell r="D63235"/>
        </row>
        <row r="63236">
          <cell r="D63236"/>
        </row>
        <row r="63237">
          <cell r="D63237"/>
        </row>
        <row r="63238">
          <cell r="D63238"/>
        </row>
        <row r="63239">
          <cell r="D63239"/>
        </row>
        <row r="63240">
          <cell r="D63240"/>
        </row>
        <row r="63241">
          <cell r="D63241"/>
        </row>
        <row r="63242">
          <cell r="D63242"/>
        </row>
        <row r="63243">
          <cell r="D63243"/>
        </row>
        <row r="63244">
          <cell r="D63244"/>
        </row>
        <row r="63245">
          <cell r="D63245"/>
        </row>
        <row r="63246">
          <cell r="D63246"/>
        </row>
        <row r="63247">
          <cell r="D63247"/>
        </row>
        <row r="63248">
          <cell r="D63248"/>
        </row>
        <row r="63249">
          <cell r="D63249"/>
        </row>
        <row r="63250">
          <cell r="D63250"/>
        </row>
        <row r="63251">
          <cell r="D63251"/>
        </row>
        <row r="63252">
          <cell r="D63252"/>
        </row>
        <row r="63253">
          <cell r="D63253"/>
        </row>
        <row r="63254">
          <cell r="D63254"/>
        </row>
        <row r="63255">
          <cell r="D63255"/>
        </row>
        <row r="63256">
          <cell r="D63256"/>
        </row>
        <row r="63257">
          <cell r="D63257"/>
        </row>
        <row r="63258">
          <cell r="D63258"/>
        </row>
        <row r="63259">
          <cell r="D63259"/>
        </row>
        <row r="63260">
          <cell r="D63260"/>
        </row>
        <row r="63261">
          <cell r="D63261"/>
        </row>
        <row r="63262">
          <cell r="D63262"/>
        </row>
        <row r="63263">
          <cell r="D63263"/>
        </row>
        <row r="63264">
          <cell r="D63264"/>
        </row>
        <row r="63265">
          <cell r="D63265"/>
        </row>
        <row r="63266">
          <cell r="D63266"/>
        </row>
        <row r="63267">
          <cell r="D63267"/>
        </row>
        <row r="63268">
          <cell r="D63268"/>
        </row>
        <row r="63269">
          <cell r="D63269"/>
        </row>
        <row r="63270">
          <cell r="D63270"/>
        </row>
        <row r="63271">
          <cell r="D63271"/>
        </row>
        <row r="63272">
          <cell r="D63272"/>
        </row>
        <row r="63273">
          <cell r="D63273"/>
        </row>
        <row r="63274">
          <cell r="D63274"/>
        </row>
        <row r="63275">
          <cell r="D63275"/>
        </row>
        <row r="63276">
          <cell r="D63276"/>
        </row>
        <row r="63277">
          <cell r="D63277"/>
        </row>
        <row r="63278">
          <cell r="D63278"/>
        </row>
        <row r="63279">
          <cell r="D63279"/>
        </row>
        <row r="63280">
          <cell r="D63280"/>
        </row>
        <row r="63281">
          <cell r="D63281"/>
        </row>
        <row r="63282">
          <cell r="D63282"/>
        </row>
        <row r="63283">
          <cell r="D63283"/>
        </row>
        <row r="63284">
          <cell r="D63284"/>
        </row>
        <row r="63285">
          <cell r="D63285"/>
        </row>
        <row r="63286">
          <cell r="D63286"/>
        </row>
        <row r="63287">
          <cell r="D63287"/>
        </row>
        <row r="63288">
          <cell r="D63288"/>
        </row>
        <row r="63289">
          <cell r="D63289"/>
        </row>
        <row r="63290">
          <cell r="D63290"/>
        </row>
        <row r="63291">
          <cell r="D63291"/>
        </row>
        <row r="63292">
          <cell r="D63292"/>
        </row>
        <row r="63293">
          <cell r="D63293"/>
        </row>
        <row r="63294">
          <cell r="D63294"/>
        </row>
        <row r="63295">
          <cell r="D63295"/>
        </row>
        <row r="63296">
          <cell r="D63296"/>
        </row>
        <row r="63297">
          <cell r="D63297"/>
        </row>
        <row r="63298">
          <cell r="D63298"/>
        </row>
        <row r="63299">
          <cell r="D63299"/>
        </row>
        <row r="63300">
          <cell r="D63300"/>
        </row>
        <row r="63301">
          <cell r="D63301"/>
        </row>
        <row r="63302">
          <cell r="D63302"/>
        </row>
        <row r="63303">
          <cell r="D63303"/>
        </row>
        <row r="63304">
          <cell r="D63304"/>
        </row>
        <row r="63305">
          <cell r="D63305"/>
        </row>
        <row r="63306">
          <cell r="D63306"/>
        </row>
        <row r="63307">
          <cell r="D63307"/>
        </row>
        <row r="63308">
          <cell r="D63308"/>
        </row>
        <row r="63309">
          <cell r="D63309"/>
        </row>
        <row r="63310">
          <cell r="D63310"/>
        </row>
        <row r="63311">
          <cell r="D63311"/>
        </row>
        <row r="63312">
          <cell r="D63312"/>
        </row>
        <row r="63313">
          <cell r="D63313"/>
        </row>
        <row r="63314">
          <cell r="D63314"/>
        </row>
        <row r="63315">
          <cell r="D63315"/>
        </row>
        <row r="63316">
          <cell r="D63316"/>
        </row>
        <row r="63317">
          <cell r="D63317"/>
        </row>
        <row r="63318">
          <cell r="D63318"/>
        </row>
        <row r="63319">
          <cell r="D63319"/>
        </row>
        <row r="63320">
          <cell r="D63320"/>
        </row>
        <row r="63321">
          <cell r="D63321"/>
        </row>
        <row r="63322">
          <cell r="D63322"/>
        </row>
        <row r="63323">
          <cell r="D63323"/>
        </row>
        <row r="63324">
          <cell r="D63324"/>
        </row>
        <row r="63325">
          <cell r="D63325"/>
        </row>
        <row r="63326">
          <cell r="D63326"/>
        </row>
        <row r="63327">
          <cell r="D63327"/>
        </row>
        <row r="63328">
          <cell r="D63328"/>
        </row>
        <row r="63329">
          <cell r="D63329"/>
        </row>
        <row r="63330">
          <cell r="D63330"/>
        </row>
        <row r="63331">
          <cell r="D63331"/>
        </row>
        <row r="63332">
          <cell r="D63332"/>
        </row>
        <row r="63333">
          <cell r="D63333"/>
        </row>
        <row r="63334">
          <cell r="D63334"/>
        </row>
        <row r="63335">
          <cell r="D63335"/>
        </row>
        <row r="63336">
          <cell r="D63336"/>
        </row>
        <row r="63337">
          <cell r="D63337"/>
        </row>
        <row r="63338">
          <cell r="D63338"/>
        </row>
        <row r="63339">
          <cell r="D63339"/>
        </row>
        <row r="63340">
          <cell r="D63340"/>
        </row>
        <row r="63341">
          <cell r="D63341"/>
        </row>
        <row r="63342">
          <cell r="D63342"/>
        </row>
        <row r="63343">
          <cell r="D63343"/>
        </row>
        <row r="63344">
          <cell r="D63344"/>
        </row>
        <row r="63345">
          <cell r="D63345"/>
        </row>
        <row r="63346">
          <cell r="D63346"/>
        </row>
        <row r="63347">
          <cell r="D63347"/>
        </row>
        <row r="63348">
          <cell r="D63348"/>
        </row>
        <row r="63349">
          <cell r="D63349"/>
        </row>
        <row r="63350">
          <cell r="D63350"/>
        </row>
        <row r="63351">
          <cell r="D63351"/>
        </row>
        <row r="63352">
          <cell r="D63352"/>
        </row>
        <row r="63353">
          <cell r="D63353"/>
        </row>
        <row r="63354">
          <cell r="D63354"/>
        </row>
        <row r="63355">
          <cell r="D63355"/>
        </row>
        <row r="63356">
          <cell r="D63356"/>
        </row>
        <row r="63357">
          <cell r="D63357"/>
        </row>
        <row r="63358">
          <cell r="D63358"/>
        </row>
        <row r="63359">
          <cell r="D63359"/>
        </row>
        <row r="63360">
          <cell r="D63360"/>
        </row>
        <row r="63361">
          <cell r="D63361"/>
        </row>
        <row r="63362">
          <cell r="D63362"/>
        </row>
        <row r="63363">
          <cell r="D63363"/>
        </row>
        <row r="63364">
          <cell r="D63364"/>
        </row>
        <row r="63365">
          <cell r="D63365"/>
        </row>
        <row r="63366">
          <cell r="D63366"/>
        </row>
        <row r="63367">
          <cell r="D63367"/>
        </row>
        <row r="63368">
          <cell r="D63368"/>
        </row>
        <row r="63369">
          <cell r="D63369"/>
        </row>
        <row r="63370">
          <cell r="D63370"/>
        </row>
        <row r="63371">
          <cell r="D63371"/>
        </row>
        <row r="63372">
          <cell r="D63372"/>
        </row>
        <row r="63373">
          <cell r="D63373"/>
        </row>
        <row r="63374">
          <cell r="D63374"/>
        </row>
        <row r="63375">
          <cell r="D63375"/>
        </row>
        <row r="63376">
          <cell r="D63376"/>
        </row>
        <row r="63377">
          <cell r="D63377"/>
        </row>
        <row r="63378">
          <cell r="D63378"/>
        </row>
        <row r="63379">
          <cell r="D63379"/>
        </row>
        <row r="63380">
          <cell r="D63380"/>
        </row>
        <row r="63381">
          <cell r="D63381"/>
        </row>
        <row r="63382">
          <cell r="D63382"/>
        </row>
        <row r="63383">
          <cell r="D63383"/>
        </row>
        <row r="63384">
          <cell r="D63384"/>
        </row>
        <row r="63385">
          <cell r="D63385"/>
        </row>
        <row r="63386">
          <cell r="D63386"/>
        </row>
        <row r="63387">
          <cell r="D63387"/>
        </row>
        <row r="63388">
          <cell r="D63388"/>
        </row>
        <row r="63389">
          <cell r="D63389"/>
        </row>
        <row r="63390">
          <cell r="D63390"/>
        </row>
        <row r="63391">
          <cell r="D63391"/>
        </row>
        <row r="63392">
          <cell r="D63392"/>
        </row>
        <row r="63393">
          <cell r="D63393"/>
        </row>
        <row r="63394">
          <cell r="D63394"/>
        </row>
        <row r="63395">
          <cell r="D63395"/>
        </row>
        <row r="63396">
          <cell r="D63396"/>
        </row>
        <row r="63397">
          <cell r="D63397"/>
        </row>
        <row r="63398">
          <cell r="D63398"/>
        </row>
        <row r="63399">
          <cell r="D63399"/>
        </row>
        <row r="63400">
          <cell r="D63400"/>
        </row>
        <row r="63401">
          <cell r="D63401"/>
        </row>
        <row r="63402">
          <cell r="D63402"/>
        </row>
        <row r="63403">
          <cell r="D63403"/>
        </row>
        <row r="63404">
          <cell r="D63404"/>
        </row>
        <row r="63405">
          <cell r="D63405"/>
        </row>
        <row r="63406">
          <cell r="D63406"/>
        </row>
        <row r="63407">
          <cell r="D63407"/>
        </row>
        <row r="63408">
          <cell r="D63408"/>
        </row>
        <row r="63409">
          <cell r="D63409"/>
        </row>
        <row r="63410">
          <cell r="D63410"/>
        </row>
        <row r="63411">
          <cell r="D63411"/>
        </row>
        <row r="63412">
          <cell r="D63412"/>
        </row>
        <row r="63413">
          <cell r="D63413"/>
        </row>
        <row r="63414">
          <cell r="D63414"/>
        </row>
        <row r="63415">
          <cell r="D63415"/>
        </row>
        <row r="63416">
          <cell r="D63416"/>
        </row>
        <row r="63417">
          <cell r="D63417"/>
        </row>
        <row r="63418">
          <cell r="D63418"/>
        </row>
        <row r="63419">
          <cell r="D63419"/>
        </row>
        <row r="63420">
          <cell r="D63420"/>
        </row>
        <row r="63421">
          <cell r="D63421"/>
        </row>
        <row r="63422">
          <cell r="D63422"/>
        </row>
        <row r="63423">
          <cell r="D63423"/>
        </row>
        <row r="63424">
          <cell r="D63424"/>
        </row>
        <row r="63425">
          <cell r="D63425"/>
        </row>
        <row r="63426">
          <cell r="D63426"/>
        </row>
        <row r="63427">
          <cell r="D63427"/>
        </row>
        <row r="63428">
          <cell r="D63428"/>
        </row>
        <row r="63429">
          <cell r="D63429"/>
        </row>
        <row r="63430">
          <cell r="D63430"/>
        </row>
        <row r="63431">
          <cell r="D63431"/>
        </row>
        <row r="63432">
          <cell r="D63432"/>
        </row>
        <row r="63433">
          <cell r="D63433"/>
        </row>
        <row r="63434">
          <cell r="D63434"/>
        </row>
        <row r="63435">
          <cell r="D63435"/>
        </row>
        <row r="63436">
          <cell r="D63436"/>
        </row>
        <row r="63437">
          <cell r="D63437"/>
        </row>
        <row r="63438">
          <cell r="D63438"/>
        </row>
        <row r="63439">
          <cell r="D63439"/>
        </row>
        <row r="63440">
          <cell r="D63440"/>
        </row>
        <row r="63441">
          <cell r="D63441"/>
        </row>
        <row r="63442">
          <cell r="D63442"/>
        </row>
        <row r="63443">
          <cell r="D63443"/>
        </row>
        <row r="63444">
          <cell r="D63444"/>
        </row>
        <row r="63445">
          <cell r="D63445"/>
        </row>
        <row r="63446">
          <cell r="D63446"/>
        </row>
        <row r="63447">
          <cell r="D63447"/>
        </row>
        <row r="63448">
          <cell r="D63448"/>
        </row>
        <row r="63449">
          <cell r="D63449"/>
        </row>
        <row r="63450">
          <cell r="D63450"/>
        </row>
        <row r="63451">
          <cell r="D63451"/>
        </row>
        <row r="63452">
          <cell r="D63452"/>
        </row>
        <row r="63453">
          <cell r="D63453"/>
        </row>
        <row r="63454">
          <cell r="D63454"/>
        </row>
        <row r="63455">
          <cell r="D63455"/>
        </row>
        <row r="63456">
          <cell r="D63456"/>
        </row>
        <row r="63457">
          <cell r="D63457"/>
        </row>
        <row r="63458">
          <cell r="D63458"/>
        </row>
        <row r="63459">
          <cell r="D63459"/>
        </row>
        <row r="63460">
          <cell r="D63460"/>
        </row>
        <row r="63461">
          <cell r="D63461"/>
        </row>
        <row r="63462">
          <cell r="D63462"/>
        </row>
        <row r="63463">
          <cell r="D63463"/>
        </row>
        <row r="63464">
          <cell r="D63464"/>
        </row>
        <row r="63465">
          <cell r="D63465"/>
        </row>
        <row r="63466">
          <cell r="D63466"/>
        </row>
        <row r="63467">
          <cell r="D63467"/>
        </row>
        <row r="63468">
          <cell r="D63468"/>
        </row>
        <row r="63469">
          <cell r="D63469"/>
        </row>
        <row r="63470">
          <cell r="D63470"/>
        </row>
        <row r="63471">
          <cell r="D63471"/>
        </row>
        <row r="63472">
          <cell r="D63472"/>
        </row>
        <row r="63473">
          <cell r="D63473"/>
        </row>
        <row r="63474">
          <cell r="D63474"/>
        </row>
        <row r="63475">
          <cell r="D63475"/>
        </row>
        <row r="63476">
          <cell r="D63476"/>
        </row>
        <row r="63477">
          <cell r="D63477"/>
        </row>
        <row r="63478">
          <cell r="D63478"/>
        </row>
        <row r="63479">
          <cell r="D63479"/>
        </row>
        <row r="63480">
          <cell r="D63480"/>
        </row>
        <row r="63481">
          <cell r="D63481"/>
        </row>
        <row r="63482">
          <cell r="D63482"/>
        </row>
        <row r="63483">
          <cell r="D63483"/>
        </row>
        <row r="63484">
          <cell r="D63484"/>
        </row>
        <row r="63485">
          <cell r="D63485"/>
        </row>
        <row r="63486">
          <cell r="D63486"/>
        </row>
        <row r="63487">
          <cell r="D63487"/>
        </row>
        <row r="63488">
          <cell r="D63488"/>
        </row>
        <row r="63489">
          <cell r="D63489"/>
        </row>
        <row r="63490">
          <cell r="D63490"/>
        </row>
        <row r="63491">
          <cell r="D63491"/>
        </row>
        <row r="63492">
          <cell r="D63492"/>
        </row>
        <row r="63493">
          <cell r="D63493"/>
        </row>
        <row r="63494">
          <cell r="D63494"/>
        </row>
        <row r="63495">
          <cell r="D63495"/>
        </row>
        <row r="63496">
          <cell r="D63496"/>
        </row>
        <row r="63497">
          <cell r="D63497"/>
        </row>
        <row r="63498">
          <cell r="D63498"/>
        </row>
        <row r="63499">
          <cell r="D63499"/>
        </row>
        <row r="63500">
          <cell r="D63500"/>
        </row>
        <row r="63501">
          <cell r="D63501"/>
        </row>
        <row r="63502">
          <cell r="D63502"/>
        </row>
        <row r="63503">
          <cell r="D63503"/>
        </row>
        <row r="63504">
          <cell r="D63504"/>
        </row>
        <row r="63505">
          <cell r="D63505"/>
        </row>
        <row r="63506">
          <cell r="D63506"/>
        </row>
        <row r="63507">
          <cell r="D63507"/>
        </row>
        <row r="63508">
          <cell r="D63508"/>
        </row>
        <row r="63509">
          <cell r="D63509"/>
        </row>
        <row r="63510">
          <cell r="D63510"/>
        </row>
        <row r="63511">
          <cell r="D63511"/>
        </row>
        <row r="63512">
          <cell r="D63512"/>
        </row>
        <row r="63513">
          <cell r="D63513"/>
        </row>
        <row r="63514">
          <cell r="D63514"/>
        </row>
        <row r="63515">
          <cell r="D63515"/>
        </row>
        <row r="63516">
          <cell r="D63516"/>
        </row>
        <row r="63517">
          <cell r="D63517"/>
        </row>
        <row r="63518">
          <cell r="D63518"/>
        </row>
        <row r="63519">
          <cell r="D63519"/>
        </row>
        <row r="63520">
          <cell r="D63520"/>
        </row>
        <row r="63521">
          <cell r="D63521"/>
        </row>
        <row r="63522">
          <cell r="D63522"/>
        </row>
        <row r="63523">
          <cell r="D63523"/>
        </row>
        <row r="63524">
          <cell r="D63524"/>
        </row>
        <row r="63525">
          <cell r="D63525"/>
        </row>
        <row r="63526">
          <cell r="D63526"/>
        </row>
        <row r="63527">
          <cell r="D63527"/>
        </row>
        <row r="63528">
          <cell r="D63528"/>
        </row>
        <row r="63529">
          <cell r="D63529"/>
        </row>
        <row r="63530">
          <cell r="D63530"/>
        </row>
        <row r="63531">
          <cell r="D63531"/>
        </row>
        <row r="63532">
          <cell r="D63532"/>
        </row>
        <row r="63533">
          <cell r="D63533"/>
        </row>
        <row r="63534">
          <cell r="D63534"/>
        </row>
        <row r="63535">
          <cell r="D63535"/>
        </row>
        <row r="63536">
          <cell r="D63536"/>
        </row>
        <row r="63537">
          <cell r="D63537"/>
        </row>
        <row r="63538">
          <cell r="D63538"/>
        </row>
        <row r="63539">
          <cell r="D63539"/>
        </row>
        <row r="63540">
          <cell r="D63540"/>
        </row>
        <row r="63541">
          <cell r="D63541"/>
        </row>
        <row r="63542">
          <cell r="D63542"/>
        </row>
        <row r="63543">
          <cell r="D63543"/>
        </row>
        <row r="63544">
          <cell r="D63544"/>
        </row>
        <row r="63545">
          <cell r="D63545"/>
        </row>
        <row r="63546">
          <cell r="D63546"/>
        </row>
        <row r="63547">
          <cell r="D63547"/>
        </row>
        <row r="63548">
          <cell r="D63548"/>
        </row>
        <row r="63549">
          <cell r="D63549"/>
        </row>
        <row r="63550">
          <cell r="D63550"/>
        </row>
        <row r="63551">
          <cell r="D63551"/>
        </row>
        <row r="63552">
          <cell r="D63552"/>
        </row>
        <row r="63553">
          <cell r="D63553"/>
        </row>
        <row r="63554">
          <cell r="D63554"/>
        </row>
        <row r="63555">
          <cell r="D63555"/>
        </row>
        <row r="63556">
          <cell r="D63556"/>
        </row>
        <row r="63557">
          <cell r="D63557"/>
        </row>
        <row r="63558">
          <cell r="D63558"/>
        </row>
        <row r="63559">
          <cell r="D63559"/>
        </row>
        <row r="63560">
          <cell r="D63560"/>
        </row>
        <row r="63561">
          <cell r="D63561"/>
        </row>
        <row r="63562">
          <cell r="D63562"/>
        </row>
        <row r="63563">
          <cell r="D63563"/>
        </row>
        <row r="63564">
          <cell r="D63564"/>
        </row>
        <row r="63565">
          <cell r="D63565"/>
        </row>
        <row r="63566">
          <cell r="D63566"/>
        </row>
        <row r="63567">
          <cell r="D63567"/>
        </row>
        <row r="63568">
          <cell r="D63568"/>
        </row>
        <row r="63569">
          <cell r="D63569"/>
        </row>
        <row r="63570">
          <cell r="D63570"/>
        </row>
        <row r="63571">
          <cell r="D63571"/>
        </row>
        <row r="63572">
          <cell r="D63572"/>
        </row>
        <row r="63573">
          <cell r="D63573"/>
        </row>
        <row r="63574">
          <cell r="D63574"/>
        </row>
        <row r="63575">
          <cell r="D63575"/>
        </row>
        <row r="63576">
          <cell r="D63576"/>
        </row>
        <row r="63577">
          <cell r="D63577"/>
        </row>
        <row r="63578">
          <cell r="D63578"/>
        </row>
        <row r="63579">
          <cell r="D63579"/>
        </row>
        <row r="63580">
          <cell r="D63580"/>
        </row>
        <row r="63581">
          <cell r="D63581"/>
        </row>
        <row r="63582">
          <cell r="D63582"/>
        </row>
        <row r="63583">
          <cell r="D63583"/>
        </row>
        <row r="63584">
          <cell r="D63584"/>
        </row>
        <row r="63585">
          <cell r="D63585"/>
        </row>
        <row r="63586">
          <cell r="D63586"/>
        </row>
        <row r="63587">
          <cell r="D63587"/>
        </row>
        <row r="63588">
          <cell r="D63588"/>
        </row>
        <row r="63589">
          <cell r="D63589"/>
        </row>
        <row r="63590">
          <cell r="D63590"/>
        </row>
        <row r="63591">
          <cell r="D63591"/>
        </row>
        <row r="63592">
          <cell r="D63592"/>
        </row>
        <row r="63593">
          <cell r="D63593"/>
        </row>
        <row r="63594">
          <cell r="D63594"/>
        </row>
        <row r="63595">
          <cell r="D63595"/>
        </row>
        <row r="63596">
          <cell r="D63596"/>
        </row>
        <row r="63597">
          <cell r="D63597"/>
        </row>
        <row r="63598">
          <cell r="D63598"/>
        </row>
        <row r="63599">
          <cell r="D63599"/>
        </row>
        <row r="63600">
          <cell r="D63600"/>
        </row>
        <row r="63601">
          <cell r="D63601"/>
        </row>
        <row r="63602">
          <cell r="D63602"/>
        </row>
        <row r="63603">
          <cell r="D63603"/>
        </row>
        <row r="63604">
          <cell r="D63604"/>
        </row>
        <row r="63605">
          <cell r="D63605"/>
        </row>
        <row r="63606">
          <cell r="D63606"/>
        </row>
        <row r="63607">
          <cell r="D63607"/>
        </row>
        <row r="63608">
          <cell r="D63608"/>
        </row>
        <row r="63609">
          <cell r="D63609"/>
        </row>
        <row r="63610">
          <cell r="D63610"/>
        </row>
        <row r="63611">
          <cell r="D63611"/>
        </row>
        <row r="63612">
          <cell r="D63612"/>
        </row>
        <row r="63613">
          <cell r="D63613"/>
        </row>
        <row r="63614">
          <cell r="D63614"/>
        </row>
        <row r="63615">
          <cell r="D63615"/>
        </row>
        <row r="63616">
          <cell r="D63616"/>
        </row>
        <row r="63617">
          <cell r="D63617"/>
        </row>
        <row r="63618">
          <cell r="D63618"/>
        </row>
        <row r="63619">
          <cell r="D63619"/>
        </row>
        <row r="63620">
          <cell r="D63620"/>
        </row>
        <row r="63621">
          <cell r="D63621"/>
        </row>
        <row r="63622">
          <cell r="D63622"/>
        </row>
        <row r="63623">
          <cell r="D63623"/>
        </row>
        <row r="63624">
          <cell r="D63624"/>
        </row>
        <row r="63625">
          <cell r="D63625"/>
        </row>
        <row r="63626">
          <cell r="D63626"/>
        </row>
        <row r="63627">
          <cell r="D63627"/>
        </row>
        <row r="63628">
          <cell r="D63628"/>
        </row>
        <row r="63629">
          <cell r="D63629"/>
        </row>
        <row r="63630">
          <cell r="D63630"/>
        </row>
        <row r="63631">
          <cell r="D63631"/>
        </row>
        <row r="63632">
          <cell r="D63632"/>
        </row>
        <row r="63633">
          <cell r="D63633"/>
        </row>
        <row r="63634">
          <cell r="D63634"/>
        </row>
        <row r="63635">
          <cell r="D63635"/>
        </row>
        <row r="63636">
          <cell r="D63636"/>
        </row>
        <row r="63637">
          <cell r="D63637"/>
        </row>
        <row r="63638">
          <cell r="D63638"/>
        </row>
        <row r="63639">
          <cell r="D63639"/>
        </row>
        <row r="63640">
          <cell r="D63640"/>
        </row>
        <row r="63641">
          <cell r="D63641"/>
        </row>
        <row r="63642">
          <cell r="D63642"/>
        </row>
        <row r="63643">
          <cell r="D63643"/>
        </row>
        <row r="63644">
          <cell r="D63644"/>
        </row>
        <row r="63645">
          <cell r="D63645"/>
        </row>
        <row r="63646">
          <cell r="D63646"/>
        </row>
        <row r="63647">
          <cell r="D63647"/>
        </row>
        <row r="63648">
          <cell r="D63648"/>
        </row>
        <row r="63649">
          <cell r="D63649"/>
        </row>
        <row r="63650">
          <cell r="D63650"/>
        </row>
        <row r="63651">
          <cell r="D63651"/>
        </row>
        <row r="63652">
          <cell r="D63652"/>
        </row>
        <row r="63653">
          <cell r="D63653"/>
        </row>
        <row r="63654">
          <cell r="D63654"/>
        </row>
        <row r="63655">
          <cell r="D63655"/>
        </row>
        <row r="63656">
          <cell r="D63656"/>
        </row>
        <row r="63657">
          <cell r="D63657"/>
        </row>
        <row r="63658">
          <cell r="D63658"/>
        </row>
        <row r="63659">
          <cell r="D63659"/>
        </row>
        <row r="63660">
          <cell r="D63660"/>
        </row>
        <row r="63661">
          <cell r="D63661"/>
        </row>
        <row r="63662">
          <cell r="D63662"/>
        </row>
        <row r="63663">
          <cell r="D63663"/>
        </row>
        <row r="63664">
          <cell r="D63664"/>
        </row>
        <row r="63665">
          <cell r="D63665"/>
        </row>
        <row r="63666">
          <cell r="D63666"/>
        </row>
        <row r="63667">
          <cell r="D63667"/>
        </row>
        <row r="63668">
          <cell r="D63668"/>
        </row>
        <row r="63669">
          <cell r="D63669"/>
        </row>
        <row r="63670">
          <cell r="D63670"/>
        </row>
        <row r="63671">
          <cell r="D63671"/>
        </row>
        <row r="63672">
          <cell r="D63672"/>
        </row>
        <row r="63673">
          <cell r="D63673"/>
        </row>
        <row r="63674">
          <cell r="D63674"/>
        </row>
        <row r="63675">
          <cell r="D63675"/>
        </row>
        <row r="63676">
          <cell r="D63676"/>
        </row>
        <row r="63677">
          <cell r="D63677"/>
        </row>
        <row r="63678">
          <cell r="D63678"/>
        </row>
        <row r="63679">
          <cell r="D63679"/>
        </row>
        <row r="63680">
          <cell r="D63680"/>
        </row>
        <row r="63681">
          <cell r="D63681"/>
        </row>
        <row r="63682">
          <cell r="D63682"/>
        </row>
        <row r="63683">
          <cell r="D63683"/>
        </row>
        <row r="63684">
          <cell r="D63684"/>
        </row>
        <row r="63685">
          <cell r="D63685"/>
        </row>
        <row r="63686">
          <cell r="D63686"/>
        </row>
        <row r="63687">
          <cell r="D63687"/>
        </row>
        <row r="63688">
          <cell r="D63688"/>
        </row>
        <row r="63689">
          <cell r="D63689"/>
        </row>
        <row r="63690">
          <cell r="D63690"/>
        </row>
        <row r="63691">
          <cell r="D63691"/>
        </row>
        <row r="63692">
          <cell r="D63692"/>
        </row>
        <row r="63693">
          <cell r="D63693"/>
        </row>
        <row r="63694">
          <cell r="D63694"/>
        </row>
        <row r="63695">
          <cell r="D63695"/>
        </row>
        <row r="63696">
          <cell r="D63696"/>
        </row>
        <row r="63697">
          <cell r="D63697"/>
        </row>
        <row r="63698">
          <cell r="D63698"/>
        </row>
        <row r="63699">
          <cell r="D63699"/>
        </row>
        <row r="63700">
          <cell r="D63700"/>
        </row>
        <row r="63701">
          <cell r="D63701"/>
        </row>
        <row r="63702">
          <cell r="D63702"/>
        </row>
        <row r="63703">
          <cell r="D63703"/>
        </row>
        <row r="63704">
          <cell r="D63704"/>
        </row>
        <row r="63705">
          <cell r="D63705"/>
        </row>
        <row r="63706">
          <cell r="D63706"/>
        </row>
        <row r="63707">
          <cell r="D63707"/>
        </row>
        <row r="63708">
          <cell r="D63708"/>
        </row>
        <row r="63709">
          <cell r="D63709"/>
        </row>
        <row r="63710">
          <cell r="D63710"/>
        </row>
        <row r="63711">
          <cell r="D63711"/>
        </row>
        <row r="63712">
          <cell r="D63712"/>
        </row>
        <row r="63713">
          <cell r="D63713"/>
        </row>
        <row r="63714">
          <cell r="D63714"/>
        </row>
        <row r="63715">
          <cell r="D63715"/>
        </row>
        <row r="63716">
          <cell r="D63716"/>
        </row>
        <row r="63717">
          <cell r="D63717"/>
        </row>
        <row r="63718">
          <cell r="D63718"/>
        </row>
        <row r="63719">
          <cell r="D63719"/>
        </row>
        <row r="63720">
          <cell r="D63720"/>
        </row>
        <row r="63721">
          <cell r="D63721"/>
        </row>
        <row r="63722">
          <cell r="D63722"/>
        </row>
        <row r="63723">
          <cell r="D63723"/>
        </row>
        <row r="63724">
          <cell r="D63724"/>
        </row>
        <row r="63725">
          <cell r="D63725"/>
        </row>
        <row r="63726">
          <cell r="D63726"/>
        </row>
        <row r="63727">
          <cell r="D63727"/>
        </row>
        <row r="63728">
          <cell r="D63728"/>
        </row>
        <row r="63729">
          <cell r="D63729"/>
        </row>
        <row r="63730">
          <cell r="D63730"/>
        </row>
        <row r="63731">
          <cell r="D63731"/>
        </row>
        <row r="63732">
          <cell r="D63732"/>
        </row>
        <row r="63733">
          <cell r="D63733"/>
        </row>
        <row r="63734">
          <cell r="D63734"/>
        </row>
        <row r="63735">
          <cell r="D63735"/>
        </row>
        <row r="63736">
          <cell r="D63736"/>
        </row>
        <row r="63737">
          <cell r="D63737"/>
        </row>
        <row r="63738">
          <cell r="D63738"/>
        </row>
        <row r="63739">
          <cell r="D63739"/>
        </row>
        <row r="63740">
          <cell r="D63740"/>
        </row>
        <row r="63741">
          <cell r="D63741"/>
        </row>
        <row r="63742">
          <cell r="D63742"/>
        </row>
        <row r="63743">
          <cell r="D63743"/>
        </row>
        <row r="63744">
          <cell r="D63744"/>
        </row>
        <row r="63745">
          <cell r="D63745"/>
        </row>
        <row r="63746">
          <cell r="D63746"/>
        </row>
        <row r="63747">
          <cell r="D63747"/>
        </row>
        <row r="63748">
          <cell r="D63748"/>
        </row>
        <row r="63749">
          <cell r="D63749"/>
        </row>
        <row r="63750">
          <cell r="D63750"/>
        </row>
        <row r="63751">
          <cell r="D63751"/>
        </row>
        <row r="63752">
          <cell r="D63752"/>
        </row>
        <row r="63753">
          <cell r="D63753"/>
        </row>
        <row r="63754">
          <cell r="D63754"/>
        </row>
        <row r="63755">
          <cell r="D63755"/>
        </row>
        <row r="63756">
          <cell r="D63756"/>
        </row>
        <row r="63757">
          <cell r="D63757"/>
        </row>
        <row r="63758">
          <cell r="D63758"/>
        </row>
        <row r="63759">
          <cell r="D63759"/>
        </row>
        <row r="63760">
          <cell r="D63760"/>
        </row>
        <row r="63761">
          <cell r="D63761"/>
        </row>
        <row r="63762">
          <cell r="D63762"/>
        </row>
        <row r="63763">
          <cell r="D63763"/>
        </row>
        <row r="63764">
          <cell r="D63764"/>
        </row>
        <row r="63765">
          <cell r="D63765"/>
        </row>
        <row r="63766">
          <cell r="D63766"/>
        </row>
        <row r="63767">
          <cell r="D63767"/>
        </row>
        <row r="63768">
          <cell r="D63768"/>
        </row>
        <row r="63769">
          <cell r="D63769"/>
        </row>
        <row r="63770">
          <cell r="D63770"/>
        </row>
        <row r="63771">
          <cell r="D63771"/>
        </row>
        <row r="63772">
          <cell r="D63772"/>
        </row>
        <row r="63773">
          <cell r="D63773"/>
        </row>
        <row r="63774">
          <cell r="D63774"/>
        </row>
        <row r="63775">
          <cell r="D63775"/>
        </row>
        <row r="63776">
          <cell r="D63776"/>
        </row>
        <row r="63777">
          <cell r="D63777"/>
        </row>
        <row r="63778">
          <cell r="D63778"/>
        </row>
        <row r="63779">
          <cell r="D63779"/>
        </row>
        <row r="63780">
          <cell r="D63780"/>
        </row>
        <row r="63781">
          <cell r="D63781"/>
        </row>
        <row r="63782">
          <cell r="D63782"/>
        </row>
        <row r="63783">
          <cell r="D63783"/>
        </row>
        <row r="63784">
          <cell r="D63784"/>
        </row>
        <row r="63785">
          <cell r="D63785"/>
        </row>
        <row r="63786">
          <cell r="D63786"/>
        </row>
        <row r="63787">
          <cell r="D63787"/>
        </row>
        <row r="63788">
          <cell r="D63788"/>
        </row>
        <row r="63789">
          <cell r="D63789"/>
        </row>
        <row r="63790">
          <cell r="D63790"/>
        </row>
        <row r="63791">
          <cell r="D63791"/>
        </row>
        <row r="63792">
          <cell r="D63792"/>
        </row>
        <row r="63793">
          <cell r="D63793"/>
        </row>
        <row r="63794">
          <cell r="D63794"/>
        </row>
        <row r="63795">
          <cell r="D63795"/>
        </row>
        <row r="63796">
          <cell r="D63796"/>
        </row>
        <row r="63797">
          <cell r="D63797"/>
        </row>
        <row r="63798">
          <cell r="D63798"/>
        </row>
        <row r="63799">
          <cell r="D63799"/>
        </row>
        <row r="63800">
          <cell r="D63800"/>
        </row>
        <row r="63801">
          <cell r="D63801"/>
        </row>
        <row r="63802">
          <cell r="D63802"/>
        </row>
        <row r="63803">
          <cell r="D63803"/>
        </row>
        <row r="63804">
          <cell r="D63804"/>
        </row>
        <row r="63805">
          <cell r="D63805"/>
        </row>
        <row r="63806">
          <cell r="D63806"/>
        </row>
        <row r="63807">
          <cell r="D63807"/>
        </row>
        <row r="63808">
          <cell r="D63808"/>
        </row>
        <row r="63809">
          <cell r="D63809"/>
        </row>
        <row r="63810">
          <cell r="D63810"/>
        </row>
        <row r="63811">
          <cell r="D63811"/>
        </row>
        <row r="63812">
          <cell r="D63812"/>
        </row>
        <row r="63813">
          <cell r="D63813"/>
        </row>
        <row r="63814">
          <cell r="D63814"/>
        </row>
        <row r="63815">
          <cell r="D63815"/>
        </row>
        <row r="63816">
          <cell r="D63816"/>
        </row>
        <row r="63817">
          <cell r="D63817"/>
        </row>
        <row r="63818">
          <cell r="D63818"/>
        </row>
        <row r="63819">
          <cell r="D63819"/>
        </row>
        <row r="63820">
          <cell r="D63820"/>
        </row>
        <row r="63821">
          <cell r="D63821"/>
        </row>
        <row r="63822">
          <cell r="D63822"/>
        </row>
        <row r="63823">
          <cell r="D63823"/>
        </row>
        <row r="63824">
          <cell r="D63824"/>
        </row>
        <row r="63825">
          <cell r="D63825"/>
        </row>
        <row r="63826">
          <cell r="D63826"/>
        </row>
        <row r="63827">
          <cell r="D63827"/>
        </row>
        <row r="63828">
          <cell r="D63828"/>
        </row>
        <row r="63829">
          <cell r="D63829"/>
        </row>
        <row r="63830">
          <cell r="D63830"/>
        </row>
        <row r="63831">
          <cell r="D63831"/>
        </row>
        <row r="63832">
          <cell r="D63832"/>
        </row>
        <row r="63833">
          <cell r="D63833"/>
        </row>
        <row r="63834">
          <cell r="D63834"/>
        </row>
        <row r="63835">
          <cell r="D63835"/>
        </row>
        <row r="63836">
          <cell r="D63836"/>
        </row>
        <row r="63837">
          <cell r="D63837"/>
        </row>
        <row r="63838">
          <cell r="D63838"/>
        </row>
        <row r="63839">
          <cell r="D63839"/>
        </row>
        <row r="63840">
          <cell r="D63840"/>
        </row>
        <row r="63841">
          <cell r="D63841"/>
        </row>
        <row r="63842">
          <cell r="D63842"/>
        </row>
        <row r="63843">
          <cell r="D63843"/>
        </row>
        <row r="63844">
          <cell r="D63844"/>
        </row>
        <row r="63845">
          <cell r="D63845"/>
        </row>
        <row r="63846">
          <cell r="D63846"/>
        </row>
        <row r="63847">
          <cell r="D63847"/>
        </row>
        <row r="63848">
          <cell r="D63848"/>
        </row>
        <row r="63849">
          <cell r="D63849"/>
        </row>
        <row r="63850">
          <cell r="D63850"/>
        </row>
        <row r="63851">
          <cell r="D63851"/>
        </row>
        <row r="63852">
          <cell r="D63852"/>
        </row>
        <row r="63853">
          <cell r="D63853"/>
        </row>
        <row r="63854">
          <cell r="D63854"/>
        </row>
        <row r="63855">
          <cell r="D63855"/>
        </row>
        <row r="63856">
          <cell r="D63856"/>
        </row>
        <row r="63857">
          <cell r="D63857"/>
        </row>
        <row r="63858">
          <cell r="D63858"/>
        </row>
        <row r="63859">
          <cell r="D63859"/>
        </row>
        <row r="63860">
          <cell r="D63860"/>
        </row>
        <row r="63861">
          <cell r="D63861"/>
        </row>
        <row r="63862">
          <cell r="D63862"/>
        </row>
        <row r="63863">
          <cell r="D63863"/>
        </row>
        <row r="63864">
          <cell r="D63864"/>
        </row>
        <row r="63865">
          <cell r="D63865"/>
        </row>
        <row r="63866">
          <cell r="D63866"/>
        </row>
        <row r="63867">
          <cell r="D63867"/>
        </row>
        <row r="63868">
          <cell r="D63868"/>
        </row>
        <row r="63869">
          <cell r="D63869"/>
        </row>
        <row r="63870">
          <cell r="D63870"/>
        </row>
        <row r="63871">
          <cell r="D63871"/>
        </row>
        <row r="63872">
          <cell r="D63872"/>
        </row>
        <row r="63873">
          <cell r="D63873"/>
        </row>
        <row r="63874">
          <cell r="D63874"/>
        </row>
        <row r="63875">
          <cell r="D63875"/>
        </row>
        <row r="63876">
          <cell r="D63876"/>
        </row>
        <row r="63877">
          <cell r="D63877"/>
        </row>
        <row r="63878">
          <cell r="D63878"/>
        </row>
        <row r="63879">
          <cell r="D63879"/>
        </row>
        <row r="63880">
          <cell r="D63880"/>
        </row>
        <row r="63881">
          <cell r="D63881"/>
        </row>
        <row r="63882">
          <cell r="D63882"/>
        </row>
        <row r="63883">
          <cell r="D63883"/>
        </row>
        <row r="63884">
          <cell r="D63884"/>
        </row>
        <row r="63885">
          <cell r="D63885"/>
        </row>
        <row r="63886">
          <cell r="D63886"/>
        </row>
        <row r="63887">
          <cell r="D63887"/>
        </row>
        <row r="63888">
          <cell r="D63888"/>
        </row>
        <row r="63889">
          <cell r="D63889"/>
        </row>
        <row r="63890">
          <cell r="D63890"/>
        </row>
        <row r="63891">
          <cell r="D63891"/>
        </row>
        <row r="63892">
          <cell r="D63892"/>
        </row>
        <row r="63893">
          <cell r="D63893"/>
        </row>
        <row r="63894">
          <cell r="D63894"/>
        </row>
        <row r="63895">
          <cell r="D63895"/>
        </row>
        <row r="63896">
          <cell r="D63896"/>
        </row>
        <row r="63897">
          <cell r="D63897"/>
        </row>
        <row r="63898">
          <cell r="D63898"/>
        </row>
        <row r="63899">
          <cell r="D63899"/>
        </row>
        <row r="63900">
          <cell r="D63900"/>
        </row>
        <row r="63901">
          <cell r="D63901"/>
        </row>
        <row r="63902">
          <cell r="D63902"/>
        </row>
        <row r="63903">
          <cell r="D63903"/>
        </row>
        <row r="63904">
          <cell r="D63904"/>
        </row>
        <row r="63905">
          <cell r="D63905"/>
        </row>
        <row r="63906">
          <cell r="D63906"/>
        </row>
        <row r="63907">
          <cell r="D63907"/>
        </row>
        <row r="63908">
          <cell r="D63908"/>
        </row>
        <row r="63909">
          <cell r="D63909"/>
        </row>
        <row r="63910">
          <cell r="D63910"/>
        </row>
        <row r="63911">
          <cell r="D63911"/>
        </row>
        <row r="63912">
          <cell r="D63912"/>
        </row>
        <row r="63913">
          <cell r="D63913"/>
        </row>
        <row r="63914">
          <cell r="D63914"/>
        </row>
        <row r="63915">
          <cell r="D63915"/>
        </row>
        <row r="63916">
          <cell r="D63916"/>
        </row>
        <row r="63917">
          <cell r="D63917"/>
        </row>
        <row r="63918">
          <cell r="D63918"/>
        </row>
        <row r="63919">
          <cell r="D63919"/>
        </row>
        <row r="63920">
          <cell r="D63920"/>
        </row>
        <row r="63921">
          <cell r="D63921"/>
        </row>
        <row r="63922">
          <cell r="D63922"/>
        </row>
        <row r="63923">
          <cell r="D63923"/>
        </row>
        <row r="63924">
          <cell r="D63924"/>
        </row>
        <row r="63925">
          <cell r="D63925"/>
        </row>
        <row r="63926">
          <cell r="D63926"/>
        </row>
        <row r="63927">
          <cell r="D63927"/>
        </row>
        <row r="63928">
          <cell r="D63928"/>
        </row>
        <row r="63929">
          <cell r="D63929"/>
        </row>
        <row r="63930">
          <cell r="D63930"/>
        </row>
        <row r="63931">
          <cell r="D63931"/>
        </row>
        <row r="63932">
          <cell r="D63932"/>
        </row>
        <row r="63933">
          <cell r="D63933"/>
        </row>
        <row r="63934">
          <cell r="D63934"/>
        </row>
        <row r="63935">
          <cell r="D63935"/>
        </row>
        <row r="63936">
          <cell r="D63936"/>
        </row>
        <row r="63937">
          <cell r="D63937"/>
        </row>
        <row r="63938">
          <cell r="D63938"/>
        </row>
        <row r="63939">
          <cell r="D63939"/>
        </row>
        <row r="63940">
          <cell r="D63940"/>
        </row>
        <row r="63941">
          <cell r="D63941"/>
        </row>
        <row r="63942">
          <cell r="D63942"/>
        </row>
        <row r="63943">
          <cell r="D63943"/>
        </row>
        <row r="63944">
          <cell r="D63944"/>
        </row>
        <row r="63945">
          <cell r="D63945"/>
        </row>
        <row r="63946">
          <cell r="D63946"/>
        </row>
        <row r="63947">
          <cell r="D63947"/>
        </row>
        <row r="63948">
          <cell r="D63948"/>
        </row>
        <row r="63949">
          <cell r="D63949"/>
        </row>
        <row r="63950">
          <cell r="D63950"/>
        </row>
        <row r="63951">
          <cell r="D63951"/>
        </row>
        <row r="63952">
          <cell r="D63952"/>
        </row>
        <row r="63953">
          <cell r="D63953"/>
        </row>
        <row r="63954">
          <cell r="D63954"/>
        </row>
        <row r="63955">
          <cell r="D63955"/>
        </row>
        <row r="63956">
          <cell r="D63956"/>
        </row>
        <row r="63957">
          <cell r="D63957"/>
        </row>
        <row r="63958">
          <cell r="D63958"/>
        </row>
        <row r="63959">
          <cell r="D63959"/>
        </row>
        <row r="63960">
          <cell r="D63960"/>
        </row>
        <row r="63961">
          <cell r="D63961"/>
        </row>
        <row r="63962">
          <cell r="D63962"/>
        </row>
        <row r="63963">
          <cell r="D63963"/>
        </row>
        <row r="63964">
          <cell r="D63964"/>
        </row>
        <row r="63965">
          <cell r="D63965"/>
        </row>
        <row r="63966">
          <cell r="D63966"/>
        </row>
        <row r="63967">
          <cell r="D63967"/>
        </row>
        <row r="63968">
          <cell r="D63968"/>
        </row>
        <row r="63969">
          <cell r="D63969"/>
        </row>
        <row r="63970">
          <cell r="D63970"/>
        </row>
        <row r="63971">
          <cell r="D63971"/>
        </row>
        <row r="63972">
          <cell r="D63972"/>
        </row>
        <row r="63973">
          <cell r="D63973"/>
        </row>
        <row r="63974">
          <cell r="D63974"/>
        </row>
        <row r="63975">
          <cell r="D63975"/>
        </row>
        <row r="63976">
          <cell r="D63976"/>
        </row>
        <row r="63977">
          <cell r="D63977"/>
        </row>
        <row r="63978">
          <cell r="D63978"/>
        </row>
        <row r="63979">
          <cell r="D63979"/>
        </row>
        <row r="63980">
          <cell r="D63980"/>
        </row>
        <row r="63981">
          <cell r="D63981"/>
        </row>
        <row r="63982">
          <cell r="D63982"/>
        </row>
        <row r="63983">
          <cell r="D63983"/>
        </row>
        <row r="63984">
          <cell r="D63984"/>
        </row>
        <row r="63985">
          <cell r="D63985"/>
        </row>
        <row r="63986">
          <cell r="D63986"/>
        </row>
        <row r="63987">
          <cell r="D63987"/>
        </row>
        <row r="63988">
          <cell r="D63988"/>
        </row>
        <row r="63989">
          <cell r="D63989"/>
        </row>
        <row r="63990">
          <cell r="D63990"/>
        </row>
        <row r="63991">
          <cell r="D63991"/>
        </row>
        <row r="63992">
          <cell r="D63992"/>
        </row>
        <row r="63993">
          <cell r="D63993"/>
        </row>
        <row r="63994">
          <cell r="D63994"/>
        </row>
        <row r="63995">
          <cell r="D63995"/>
        </row>
        <row r="63996">
          <cell r="D63996"/>
        </row>
        <row r="63997">
          <cell r="D63997"/>
        </row>
        <row r="63998">
          <cell r="D63998"/>
        </row>
        <row r="63999">
          <cell r="D63999"/>
        </row>
        <row r="64000">
          <cell r="D64000"/>
        </row>
        <row r="64001">
          <cell r="D64001"/>
        </row>
        <row r="64002">
          <cell r="D64002"/>
        </row>
        <row r="64003">
          <cell r="D64003"/>
        </row>
        <row r="64004">
          <cell r="D64004"/>
        </row>
        <row r="64005">
          <cell r="D64005"/>
        </row>
        <row r="64006">
          <cell r="D64006"/>
        </row>
        <row r="64007">
          <cell r="D64007"/>
        </row>
        <row r="64008">
          <cell r="D64008"/>
        </row>
        <row r="64009">
          <cell r="D64009"/>
        </row>
        <row r="64010">
          <cell r="D64010"/>
        </row>
        <row r="64011">
          <cell r="D64011"/>
        </row>
        <row r="64012">
          <cell r="D64012"/>
        </row>
        <row r="64013">
          <cell r="D64013"/>
        </row>
        <row r="64014">
          <cell r="D64014"/>
        </row>
        <row r="64015">
          <cell r="D64015"/>
        </row>
        <row r="64016">
          <cell r="D64016"/>
        </row>
        <row r="64017">
          <cell r="D64017"/>
        </row>
        <row r="64018">
          <cell r="D64018"/>
        </row>
        <row r="64019">
          <cell r="D64019"/>
        </row>
        <row r="64020">
          <cell r="D64020"/>
        </row>
        <row r="64021">
          <cell r="D64021"/>
        </row>
        <row r="64022">
          <cell r="D64022"/>
        </row>
        <row r="64023">
          <cell r="D64023"/>
        </row>
        <row r="64024">
          <cell r="D64024"/>
        </row>
        <row r="64025">
          <cell r="D64025"/>
        </row>
        <row r="64026">
          <cell r="D64026"/>
        </row>
        <row r="64027">
          <cell r="D64027"/>
        </row>
        <row r="64028">
          <cell r="D64028"/>
        </row>
        <row r="64029">
          <cell r="D64029"/>
        </row>
        <row r="64030">
          <cell r="D64030"/>
        </row>
        <row r="64031">
          <cell r="D64031"/>
        </row>
        <row r="64032">
          <cell r="D64032"/>
        </row>
        <row r="64033">
          <cell r="D64033"/>
        </row>
        <row r="64034">
          <cell r="D64034"/>
        </row>
        <row r="64035">
          <cell r="D64035"/>
        </row>
        <row r="64036">
          <cell r="D64036"/>
        </row>
        <row r="64037">
          <cell r="D64037"/>
        </row>
        <row r="64038">
          <cell r="D64038"/>
        </row>
        <row r="64039">
          <cell r="D64039"/>
        </row>
        <row r="64040">
          <cell r="D64040"/>
        </row>
        <row r="64041">
          <cell r="D64041"/>
        </row>
        <row r="64042">
          <cell r="D64042"/>
        </row>
        <row r="64043">
          <cell r="D64043"/>
        </row>
        <row r="64044">
          <cell r="D64044"/>
        </row>
        <row r="64045">
          <cell r="D64045"/>
        </row>
        <row r="64046">
          <cell r="D64046"/>
        </row>
        <row r="64047">
          <cell r="D64047"/>
        </row>
        <row r="64048">
          <cell r="D64048"/>
        </row>
        <row r="64049">
          <cell r="D64049"/>
        </row>
        <row r="64050">
          <cell r="D64050"/>
        </row>
        <row r="64051">
          <cell r="D64051"/>
        </row>
        <row r="64052">
          <cell r="D64052"/>
        </row>
        <row r="64053">
          <cell r="D64053"/>
        </row>
        <row r="64054">
          <cell r="D64054"/>
        </row>
        <row r="64055">
          <cell r="D64055"/>
        </row>
        <row r="64056">
          <cell r="D64056"/>
        </row>
        <row r="64057">
          <cell r="D64057"/>
        </row>
        <row r="64058">
          <cell r="D64058"/>
        </row>
        <row r="64059">
          <cell r="D64059"/>
        </row>
        <row r="64060">
          <cell r="D64060"/>
        </row>
        <row r="64061">
          <cell r="D64061"/>
        </row>
        <row r="64062">
          <cell r="D64062"/>
        </row>
        <row r="64063">
          <cell r="D64063"/>
        </row>
        <row r="64064">
          <cell r="D64064"/>
        </row>
        <row r="64065">
          <cell r="D64065"/>
        </row>
        <row r="64066">
          <cell r="D64066"/>
        </row>
        <row r="64067">
          <cell r="D64067"/>
        </row>
        <row r="64068">
          <cell r="D64068"/>
        </row>
        <row r="64069">
          <cell r="D64069"/>
        </row>
        <row r="64070">
          <cell r="D64070"/>
        </row>
        <row r="64071">
          <cell r="D64071"/>
        </row>
        <row r="64072">
          <cell r="D64072"/>
        </row>
        <row r="64073">
          <cell r="D64073"/>
        </row>
        <row r="64074">
          <cell r="D64074"/>
        </row>
        <row r="64075">
          <cell r="D64075"/>
        </row>
        <row r="64076">
          <cell r="D64076"/>
        </row>
        <row r="64077">
          <cell r="D64077"/>
        </row>
        <row r="64078">
          <cell r="D64078"/>
        </row>
        <row r="64079">
          <cell r="D64079"/>
        </row>
        <row r="64080">
          <cell r="D64080"/>
        </row>
        <row r="64081">
          <cell r="D64081"/>
        </row>
        <row r="64082">
          <cell r="D64082"/>
        </row>
        <row r="64083">
          <cell r="D64083"/>
        </row>
        <row r="64084">
          <cell r="D64084"/>
        </row>
        <row r="64085">
          <cell r="D64085"/>
        </row>
        <row r="64086">
          <cell r="D64086"/>
        </row>
        <row r="64087">
          <cell r="D64087"/>
        </row>
        <row r="64088">
          <cell r="D64088"/>
        </row>
        <row r="64089">
          <cell r="D64089"/>
        </row>
        <row r="64090">
          <cell r="D64090"/>
        </row>
        <row r="64091">
          <cell r="D64091"/>
        </row>
        <row r="64092">
          <cell r="D64092"/>
        </row>
        <row r="64093">
          <cell r="D64093"/>
        </row>
        <row r="64094">
          <cell r="D64094"/>
        </row>
        <row r="64095">
          <cell r="D64095"/>
        </row>
        <row r="64096">
          <cell r="D64096"/>
        </row>
        <row r="64097">
          <cell r="D64097"/>
        </row>
        <row r="64098">
          <cell r="D64098"/>
        </row>
        <row r="64099">
          <cell r="D64099"/>
        </row>
        <row r="64100">
          <cell r="D64100"/>
        </row>
        <row r="64101">
          <cell r="D64101"/>
        </row>
        <row r="64102">
          <cell r="D64102"/>
        </row>
        <row r="64103">
          <cell r="D64103"/>
        </row>
        <row r="64104">
          <cell r="D64104"/>
        </row>
        <row r="64105">
          <cell r="D64105"/>
        </row>
        <row r="64106">
          <cell r="D64106"/>
        </row>
        <row r="64107">
          <cell r="D64107"/>
        </row>
        <row r="64108">
          <cell r="D64108"/>
        </row>
        <row r="64109">
          <cell r="D64109"/>
        </row>
        <row r="64110">
          <cell r="D64110"/>
        </row>
        <row r="64111">
          <cell r="D64111"/>
        </row>
        <row r="64112">
          <cell r="D64112"/>
        </row>
        <row r="64113">
          <cell r="D64113"/>
        </row>
        <row r="64114">
          <cell r="D64114"/>
        </row>
        <row r="64115">
          <cell r="D64115"/>
        </row>
        <row r="64116">
          <cell r="D64116"/>
        </row>
        <row r="64117">
          <cell r="D64117"/>
        </row>
        <row r="64118">
          <cell r="D64118"/>
        </row>
        <row r="64119">
          <cell r="D64119"/>
        </row>
        <row r="64120">
          <cell r="D64120"/>
        </row>
        <row r="64121">
          <cell r="D64121"/>
        </row>
        <row r="64122">
          <cell r="D64122"/>
        </row>
        <row r="64123">
          <cell r="D64123"/>
        </row>
        <row r="64124">
          <cell r="D64124"/>
        </row>
        <row r="64125">
          <cell r="D64125"/>
        </row>
        <row r="64126">
          <cell r="D64126"/>
        </row>
        <row r="64127">
          <cell r="D64127"/>
        </row>
        <row r="64128">
          <cell r="D64128"/>
        </row>
        <row r="64129">
          <cell r="D64129"/>
        </row>
        <row r="64130">
          <cell r="D64130"/>
        </row>
        <row r="64131">
          <cell r="D64131"/>
        </row>
        <row r="64132">
          <cell r="D64132"/>
        </row>
        <row r="64133">
          <cell r="D64133"/>
        </row>
        <row r="64134">
          <cell r="D64134"/>
        </row>
        <row r="64135">
          <cell r="D64135"/>
        </row>
        <row r="64136">
          <cell r="D64136"/>
        </row>
        <row r="64137">
          <cell r="D64137"/>
        </row>
        <row r="64138">
          <cell r="D64138"/>
        </row>
        <row r="64139">
          <cell r="D64139"/>
        </row>
        <row r="64140">
          <cell r="D64140"/>
        </row>
        <row r="64141">
          <cell r="D64141"/>
        </row>
        <row r="64142">
          <cell r="D64142"/>
        </row>
        <row r="64143">
          <cell r="D64143"/>
        </row>
        <row r="64144">
          <cell r="D64144"/>
        </row>
        <row r="64145">
          <cell r="D64145"/>
        </row>
        <row r="64146">
          <cell r="D64146"/>
        </row>
        <row r="64147">
          <cell r="D64147"/>
        </row>
        <row r="64148">
          <cell r="D64148"/>
        </row>
        <row r="64149">
          <cell r="D64149"/>
        </row>
        <row r="64150">
          <cell r="D64150"/>
        </row>
        <row r="64151">
          <cell r="D64151"/>
        </row>
        <row r="64152">
          <cell r="D64152"/>
        </row>
        <row r="64153">
          <cell r="D64153"/>
        </row>
        <row r="64154">
          <cell r="D64154"/>
        </row>
        <row r="64155">
          <cell r="D64155"/>
        </row>
        <row r="64156">
          <cell r="D64156"/>
        </row>
        <row r="64157">
          <cell r="D64157"/>
        </row>
        <row r="64158">
          <cell r="D64158"/>
        </row>
        <row r="64159">
          <cell r="D64159"/>
        </row>
        <row r="64160">
          <cell r="D64160"/>
        </row>
        <row r="64161">
          <cell r="D64161"/>
        </row>
        <row r="64162">
          <cell r="D64162"/>
        </row>
        <row r="64163">
          <cell r="D64163"/>
        </row>
        <row r="64164">
          <cell r="D64164"/>
        </row>
        <row r="64165">
          <cell r="D64165"/>
        </row>
        <row r="64166">
          <cell r="D64166"/>
        </row>
        <row r="64167">
          <cell r="D64167"/>
        </row>
        <row r="64168">
          <cell r="D64168"/>
        </row>
        <row r="64169">
          <cell r="D64169"/>
        </row>
        <row r="64170">
          <cell r="D64170"/>
        </row>
        <row r="64171">
          <cell r="D64171"/>
        </row>
        <row r="64172">
          <cell r="D64172"/>
        </row>
        <row r="64173">
          <cell r="D64173"/>
        </row>
        <row r="64174">
          <cell r="D64174"/>
        </row>
        <row r="64175">
          <cell r="D64175"/>
        </row>
        <row r="64176">
          <cell r="D64176"/>
        </row>
        <row r="64177">
          <cell r="D64177"/>
        </row>
        <row r="64178">
          <cell r="D64178"/>
        </row>
        <row r="64179">
          <cell r="D64179"/>
        </row>
        <row r="64180">
          <cell r="D64180"/>
        </row>
        <row r="64181">
          <cell r="D64181"/>
        </row>
        <row r="64182">
          <cell r="D64182"/>
        </row>
        <row r="64183">
          <cell r="D64183"/>
        </row>
        <row r="64184">
          <cell r="D64184"/>
        </row>
        <row r="64185">
          <cell r="D64185"/>
        </row>
        <row r="64186">
          <cell r="D64186"/>
        </row>
        <row r="64187">
          <cell r="D64187"/>
        </row>
        <row r="64188">
          <cell r="D64188"/>
        </row>
        <row r="64189">
          <cell r="D64189"/>
        </row>
        <row r="64190">
          <cell r="D64190"/>
        </row>
        <row r="64191">
          <cell r="D64191"/>
        </row>
        <row r="64192">
          <cell r="D64192"/>
        </row>
        <row r="64193">
          <cell r="D64193"/>
        </row>
        <row r="64194">
          <cell r="D64194"/>
        </row>
        <row r="64195">
          <cell r="D64195"/>
        </row>
        <row r="64196">
          <cell r="D64196"/>
        </row>
        <row r="64197">
          <cell r="D64197"/>
        </row>
        <row r="64198">
          <cell r="D64198"/>
        </row>
        <row r="64199">
          <cell r="D64199"/>
        </row>
        <row r="64200">
          <cell r="D64200"/>
        </row>
        <row r="64201">
          <cell r="D64201"/>
        </row>
        <row r="64202">
          <cell r="D64202"/>
        </row>
        <row r="64203">
          <cell r="D64203"/>
        </row>
        <row r="64204">
          <cell r="D64204"/>
        </row>
        <row r="64205">
          <cell r="D64205"/>
        </row>
        <row r="64206">
          <cell r="D64206"/>
        </row>
        <row r="64207">
          <cell r="D64207"/>
        </row>
        <row r="64208">
          <cell r="D64208"/>
        </row>
        <row r="64209">
          <cell r="D64209"/>
        </row>
        <row r="64210">
          <cell r="D64210"/>
        </row>
        <row r="64211">
          <cell r="D64211"/>
        </row>
        <row r="64212">
          <cell r="D64212"/>
        </row>
        <row r="64213">
          <cell r="D64213"/>
        </row>
        <row r="64214">
          <cell r="D64214"/>
        </row>
        <row r="64215">
          <cell r="D64215"/>
        </row>
        <row r="64216">
          <cell r="D64216"/>
        </row>
        <row r="64217">
          <cell r="D64217"/>
        </row>
        <row r="64218">
          <cell r="D64218"/>
        </row>
        <row r="64219">
          <cell r="D64219"/>
        </row>
        <row r="64220">
          <cell r="D64220"/>
        </row>
        <row r="64221">
          <cell r="D64221"/>
        </row>
        <row r="64222">
          <cell r="D64222"/>
        </row>
        <row r="64223">
          <cell r="D64223"/>
        </row>
        <row r="64224">
          <cell r="D64224"/>
        </row>
        <row r="64225">
          <cell r="D64225"/>
        </row>
        <row r="64226">
          <cell r="D64226"/>
        </row>
        <row r="64227">
          <cell r="D64227"/>
        </row>
        <row r="64228">
          <cell r="D64228"/>
        </row>
        <row r="64229">
          <cell r="D64229"/>
        </row>
        <row r="64230">
          <cell r="D64230"/>
        </row>
        <row r="64231">
          <cell r="D64231"/>
        </row>
        <row r="64232">
          <cell r="D64232"/>
        </row>
        <row r="64233">
          <cell r="D64233"/>
        </row>
        <row r="64234">
          <cell r="D64234"/>
        </row>
        <row r="64235">
          <cell r="D64235"/>
        </row>
        <row r="64236">
          <cell r="D64236"/>
        </row>
        <row r="64237">
          <cell r="D64237"/>
        </row>
        <row r="64238">
          <cell r="D64238"/>
        </row>
        <row r="64239">
          <cell r="D64239"/>
        </row>
        <row r="64240">
          <cell r="D64240"/>
        </row>
        <row r="64241">
          <cell r="D64241"/>
        </row>
        <row r="64242">
          <cell r="D64242"/>
        </row>
        <row r="64243">
          <cell r="D64243"/>
        </row>
        <row r="64244">
          <cell r="D64244"/>
        </row>
        <row r="64245">
          <cell r="D64245"/>
        </row>
        <row r="64246">
          <cell r="D64246"/>
        </row>
        <row r="64247">
          <cell r="D64247"/>
        </row>
        <row r="64248">
          <cell r="D64248"/>
        </row>
        <row r="64249">
          <cell r="D64249"/>
        </row>
        <row r="64250">
          <cell r="D64250"/>
        </row>
        <row r="64251">
          <cell r="D64251"/>
        </row>
        <row r="64252">
          <cell r="D64252"/>
        </row>
        <row r="64253">
          <cell r="D64253"/>
        </row>
        <row r="64254">
          <cell r="D64254"/>
        </row>
        <row r="64255">
          <cell r="D64255"/>
        </row>
        <row r="64256">
          <cell r="D64256"/>
        </row>
        <row r="64257">
          <cell r="D64257"/>
        </row>
        <row r="64258">
          <cell r="D64258"/>
        </row>
        <row r="64259">
          <cell r="D64259"/>
        </row>
        <row r="64260">
          <cell r="D64260"/>
        </row>
        <row r="64261">
          <cell r="D64261"/>
        </row>
        <row r="64262">
          <cell r="D64262"/>
        </row>
        <row r="64263">
          <cell r="D64263"/>
        </row>
        <row r="64264">
          <cell r="D64264"/>
        </row>
        <row r="64265">
          <cell r="D64265"/>
        </row>
        <row r="64266">
          <cell r="D64266"/>
        </row>
        <row r="64267">
          <cell r="D64267"/>
        </row>
        <row r="64268">
          <cell r="D64268"/>
        </row>
        <row r="64269">
          <cell r="D64269"/>
        </row>
        <row r="64270">
          <cell r="D64270"/>
        </row>
        <row r="64271">
          <cell r="D64271"/>
        </row>
        <row r="64272">
          <cell r="D64272"/>
        </row>
        <row r="64273">
          <cell r="D64273"/>
        </row>
        <row r="64274">
          <cell r="D64274"/>
        </row>
        <row r="64275">
          <cell r="D64275"/>
        </row>
        <row r="64276">
          <cell r="D64276"/>
        </row>
        <row r="64277">
          <cell r="D64277"/>
        </row>
        <row r="64278">
          <cell r="D64278"/>
        </row>
        <row r="64279">
          <cell r="D64279"/>
        </row>
        <row r="64280">
          <cell r="D64280"/>
        </row>
        <row r="64281">
          <cell r="D64281"/>
        </row>
        <row r="64282">
          <cell r="D64282"/>
        </row>
        <row r="64283">
          <cell r="D64283"/>
        </row>
        <row r="64284">
          <cell r="D64284"/>
        </row>
        <row r="64285">
          <cell r="D64285"/>
        </row>
        <row r="64286">
          <cell r="D64286"/>
        </row>
        <row r="64287">
          <cell r="D64287"/>
        </row>
        <row r="64288">
          <cell r="D64288"/>
        </row>
        <row r="64289">
          <cell r="D64289"/>
        </row>
        <row r="64290">
          <cell r="D64290"/>
        </row>
        <row r="64291">
          <cell r="D64291"/>
        </row>
        <row r="64292">
          <cell r="D64292"/>
        </row>
        <row r="64293">
          <cell r="D64293"/>
        </row>
        <row r="64294">
          <cell r="D64294"/>
        </row>
        <row r="64295">
          <cell r="D64295"/>
        </row>
        <row r="64296">
          <cell r="D64296"/>
        </row>
        <row r="64297">
          <cell r="D64297"/>
        </row>
        <row r="64298">
          <cell r="D64298"/>
        </row>
        <row r="64299">
          <cell r="D64299"/>
        </row>
        <row r="64300">
          <cell r="D64300"/>
        </row>
        <row r="64301">
          <cell r="D64301"/>
        </row>
        <row r="64302">
          <cell r="D64302"/>
        </row>
        <row r="64303">
          <cell r="D64303"/>
        </row>
        <row r="64304">
          <cell r="D64304"/>
        </row>
        <row r="64305">
          <cell r="D64305"/>
        </row>
        <row r="64306">
          <cell r="D64306"/>
        </row>
        <row r="64307">
          <cell r="D64307"/>
        </row>
        <row r="64308">
          <cell r="D64308"/>
        </row>
        <row r="64309">
          <cell r="D64309"/>
        </row>
        <row r="64310">
          <cell r="D64310"/>
        </row>
        <row r="64311">
          <cell r="D64311"/>
        </row>
        <row r="64312">
          <cell r="D64312"/>
        </row>
        <row r="64313">
          <cell r="D64313"/>
        </row>
        <row r="64314">
          <cell r="D64314"/>
        </row>
        <row r="64315">
          <cell r="D64315"/>
        </row>
        <row r="64316">
          <cell r="D64316"/>
        </row>
        <row r="64317">
          <cell r="D64317"/>
        </row>
        <row r="64318">
          <cell r="D64318"/>
        </row>
        <row r="64319">
          <cell r="D64319"/>
        </row>
        <row r="64320">
          <cell r="D64320"/>
        </row>
        <row r="64321">
          <cell r="D64321"/>
        </row>
        <row r="64322">
          <cell r="D64322"/>
        </row>
        <row r="64323">
          <cell r="D64323"/>
        </row>
        <row r="64324">
          <cell r="D64324"/>
        </row>
        <row r="64325">
          <cell r="D64325"/>
        </row>
        <row r="64326">
          <cell r="D64326"/>
        </row>
        <row r="64327">
          <cell r="D64327"/>
        </row>
        <row r="64328">
          <cell r="D64328"/>
        </row>
        <row r="64329">
          <cell r="D64329"/>
        </row>
        <row r="64330">
          <cell r="D64330"/>
        </row>
        <row r="64331">
          <cell r="D64331"/>
        </row>
        <row r="64332">
          <cell r="D64332"/>
        </row>
        <row r="64333">
          <cell r="D64333"/>
        </row>
        <row r="64334">
          <cell r="D64334"/>
        </row>
        <row r="64335">
          <cell r="D64335"/>
        </row>
        <row r="64336">
          <cell r="D64336"/>
        </row>
        <row r="64337">
          <cell r="D64337"/>
        </row>
        <row r="64338">
          <cell r="D64338"/>
        </row>
        <row r="64339">
          <cell r="D64339"/>
        </row>
        <row r="64340">
          <cell r="D64340"/>
        </row>
        <row r="64341">
          <cell r="D64341"/>
        </row>
        <row r="64342">
          <cell r="D64342"/>
        </row>
        <row r="64343">
          <cell r="D64343"/>
        </row>
        <row r="64344">
          <cell r="D64344"/>
        </row>
        <row r="64345">
          <cell r="D64345"/>
        </row>
        <row r="64346">
          <cell r="D64346"/>
        </row>
        <row r="64347">
          <cell r="D64347"/>
        </row>
        <row r="64348">
          <cell r="D64348"/>
        </row>
        <row r="64349">
          <cell r="D64349"/>
        </row>
        <row r="64350">
          <cell r="D64350"/>
        </row>
        <row r="64351">
          <cell r="D64351"/>
        </row>
        <row r="64352">
          <cell r="D64352"/>
        </row>
        <row r="64353">
          <cell r="D64353"/>
        </row>
        <row r="64354">
          <cell r="D64354"/>
        </row>
        <row r="64355">
          <cell r="D64355"/>
        </row>
        <row r="64356">
          <cell r="D64356"/>
        </row>
        <row r="64357">
          <cell r="D64357"/>
        </row>
        <row r="64358">
          <cell r="D64358"/>
        </row>
        <row r="64359">
          <cell r="D64359"/>
        </row>
        <row r="64360">
          <cell r="D64360"/>
        </row>
        <row r="64361">
          <cell r="D64361"/>
        </row>
        <row r="64362">
          <cell r="D64362"/>
        </row>
        <row r="64363">
          <cell r="D64363"/>
        </row>
        <row r="64364">
          <cell r="D64364"/>
        </row>
        <row r="64365">
          <cell r="D64365"/>
        </row>
        <row r="64366">
          <cell r="D64366"/>
        </row>
        <row r="64367">
          <cell r="D64367"/>
        </row>
        <row r="64368">
          <cell r="D64368"/>
        </row>
        <row r="64369">
          <cell r="D64369"/>
        </row>
        <row r="64370">
          <cell r="D64370"/>
        </row>
        <row r="64371">
          <cell r="D64371"/>
        </row>
        <row r="64372">
          <cell r="D64372"/>
        </row>
        <row r="64373">
          <cell r="D64373"/>
        </row>
        <row r="64374">
          <cell r="D64374"/>
        </row>
        <row r="64375">
          <cell r="D64375"/>
        </row>
        <row r="64376">
          <cell r="D64376"/>
        </row>
        <row r="64377">
          <cell r="D64377"/>
        </row>
        <row r="64378">
          <cell r="D64378"/>
        </row>
        <row r="64379">
          <cell r="D64379"/>
        </row>
        <row r="64380">
          <cell r="D64380"/>
        </row>
        <row r="64381">
          <cell r="D64381"/>
        </row>
        <row r="64382">
          <cell r="D64382"/>
        </row>
        <row r="64383">
          <cell r="D64383"/>
        </row>
        <row r="64384">
          <cell r="D64384"/>
        </row>
        <row r="64385">
          <cell r="D64385"/>
        </row>
        <row r="64386">
          <cell r="D64386"/>
        </row>
        <row r="64387">
          <cell r="D64387"/>
        </row>
        <row r="64388">
          <cell r="D64388"/>
        </row>
        <row r="64389">
          <cell r="D64389"/>
        </row>
        <row r="64390">
          <cell r="D64390"/>
        </row>
        <row r="64391">
          <cell r="D64391"/>
        </row>
        <row r="64392">
          <cell r="D64392"/>
        </row>
        <row r="64393">
          <cell r="D64393"/>
        </row>
        <row r="64394">
          <cell r="D64394"/>
        </row>
        <row r="64395">
          <cell r="D64395"/>
        </row>
        <row r="64396">
          <cell r="D64396"/>
        </row>
        <row r="64397">
          <cell r="D64397"/>
        </row>
        <row r="64398">
          <cell r="D64398"/>
        </row>
        <row r="64399">
          <cell r="D64399"/>
        </row>
        <row r="64400">
          <cell r="D64400"/>
        </row>
        <row r="64401">
          <cell r="D64401"/>
        </row>
        <row r="64402">
          <cell r="D64402"/>
        </row>
        <row r="64403">
          <cell r="D64403"/>
        </row>
        <row r="64404">
          <cell r="D64404"/>
        </row>
        <row r="64405">
          <cell r="D64405"/>
        </row>
        <row r="64406">
          <cell r="D64406"/>
        </row>
        <row r="64407">
          <cell r="D64407"/>
        </row>
        <row r="64408">
          <cell r="D64408"/>
        </row>
        <row r="64409">
          <cell r="D64409"/>
        </row>
        <row r="64410">
          <cell r="D64410"/>
        </row>
        <row r="64411">
          <cell r="D64411"/>
        </row>
        <row r="64412">
          <cell r="D64412"/>
        </row>
        <row r="64413">
          <cell r="D64413"/>
        </row>
        <row r="64414">
          <cell r="D64414"/>
        </row>
        <row r="64415">
          <cell r="D64415"/>
        </row>
        <row r="64416">
          <cell r="D64416"/>
        </row>
        <row r="64417">
          <cell r="D64417"/>
        </row>
        <row r="64418">
          <cell r="D64418"/>
        </row>
        <row r="64419">
          <cell r="D64419"/>
        </row>
        <row r="64420">
          <cell r="D64420"/>
        </row>
        <row r="64421">
          <cell r="D64421"/>
        </row>
        <row r="64422">
          <cell r="D64422"/>
        </row>
        <row r="64423">
          <cell r="D64423"/>
        </row>
        <row r="64424">
          <cell r="D64424"/>
        </row>
        <row r="64425">
          <cell r="D64425"/>
        </row>
        <row r="64426">
          <cell r="D64426"/>
        </row>
        <row r="64427">
          <cell r="D64427"/>
        </row>
        <row r="64428">
          <cell r="D64428"/>
        </row>
        <row r="64429">
          <cell r="D64429"/>
        </row>
        <row r="64430">
          <cell r="D64430"/>
        </row>
        <row r="64431">
          <cell r="D64431"/>
        </row>
        <row r="64432">
          <cell r="D64432"/>
        </row>
        <row r="64433">
          <cell r="D64433"/>
        </row>
        <row r="64434">
          <cell r="D64434"/>
        </row>
        <row r="64435">
          <cell r="D64435"/>
        </row>
        <row r="64436">
          <cell r="D64436"/>
        </row>
        <row r="64437">
          <cell r="D64437"/>
        </row>
        <row r="64438">
          <cell r="D64438"/>
        </row>
        <row r="64439">
          <cell r="D64439"/>
        </row>
        <row r="64440">
          <cell r="D64440"/>
        </row>
        <row r="64441">
          <cell r="D64441"/>
        </row>
        <row r="64442">
          <cell r="D64442"/>
        </row>
        <row r="64443">
          <cell r="D64443"/>
        </row>
        <row r="64444">
          <cell r="D64444"/>
        </row>
        <row r="64445">
          <cell r="D64445"/>
        </row>
        <row r="64446">
          <cell r="D64446"/>
        </row>
        <row r="64447">
          <cell r="D64447"/>
        </row>
        <row r="64448">
          <cell r="D64448"/>
        </row>
        <row r="64449">
          <cell r="D64449"/>
        </row>
        <row r="64450">
          <cell r="D64450"/>
        </row>
        <row r="64451">
          <cell r="D64451"/>
        </row>
        <row r="64452">
          <cell r="D64452"/>
        </row>
        <row r="64453">
          <cell r="D64453"/>
        </row>
        <row r="64454">
          <cell r="D64454"/>
        </row>
        <row r="64455">
          <cell r="D64455"/>
        </row>
        <row r="64456">
          <cell r="D64456"/>
        </row>
        <row r="64457">
          <cell r="D64457"/>
        </row>
        <row r="64458">
          <cell r="D64458"/>
        </row>
        <row r="64459">
          <cell r="D64459"/>
        </row>
        <row r="64460">
          <cell r="D64460"/>
        </row>
        <row r="64461">
          <cell r="D64461"/>
        </row>
        <row r="64462">
          <cell r="D64462"/>
        </row>
        <row r="64463">
          <cell r="D64463"/>
        </row>
        <row r="64464">
          <cell r="D64464"/>
        </row>
        <row r="64465">
          <cell r="D64465"/>
        </row>
        <row r="64466">
          <cell r="D64466"/>
        </row>
        <row r="64467">
          <cell r="D64467"/>
        </row>
        <row r="64468">
          <cell r="D64468"/>
        </row>
        <row r="64469">
          <cell r="D64469"/>
        </row>
        <row r="64470">
          <cell r="D64470"/>
        </row>
        <row r="64471">
          <cell r="D64471"/>
        </row>
        <row r="64472">
          <cell r="D64472"/>
        </row>
        <row r="64473">
          <cell r="D64473"/>
        </row>
        <row r="64474">
          <cell r="D64474"/>
        </row>
        <row r="64475">
          <cell r="D64475"/>
        </row>
        <row r="64476">
          <cell r="D64476"/>
        </row>
        <row r="64477">
          <cell r="D64477"/>
        </row>
        <row r="64478">
          <cell r="D64478"/>
        </row>
        <row r="64479">
          <cell r="D64479"/>
        </row>
        <row r="64480">
          <cell r="D64480"/>
        </row>
        <row r="64481">
          <cell r="D64481"/>
        </row>
        <row r="64482">
          <cell r="D64482"/>
        </row>
        <row r="64483">
          <cell r="D64483"/>
        </row>
        <row r="64484">
          <cell r="D64484"/>
        </row>
        <row r="64485">
          <cell r="D64485"/>
        </row>
        <row r="64486">
          <cell r="D64486"/>
        </row>
        <row r="64487">
          <cell r="D64487"/>
        </row>
        <row r="64488">
          <cell r="D64488"/>
        </row>
        <row r="64489">
          <cell r="D64489"/>
        </row>
        <row r="64490">
          <cell r="D64490"/>
        </row>
        <row r="64491">
          <cell r="D64491"/>
        </row>
        <row r="64492">
          <cell r="D64492"/>
        </row>
        <row r="64493">
          <cell r="D64493"/>
        </row>
        <row r="64494">
          <cell r="D64494"/>
        </row>
        <row r="64495">
          <cell r="D64495"/>
        </row>
        <row r="64496">
          <cell r="D64496"/>
        </row>
        <row r="64497">
          <cell r="D64497"/>
        </row>
        <row r="64498">
          <cell r="D64498"/>
        </row>
        <row r="64499">
          <cell r="D64499"/>
        </row>
        <row r="64500">
          <cell r="D64500"/>
        </row>
        <row r="64501">
          <cell r="D64501"/>
        </row>
        <row r="64502">
          <cell r="D64502"/>
        </row>
        <row r="64503">
          <cell r="D64503"/>
        </row>
        <row r="64504">
          <cell r="D64504"/>
        </row>
        <row r="64505">
          <cell r="D64505"/>
        </row>
        <row r="64506">
          <cell r="D64506"/>
        </row>
        <row r="64507">
          <cell r="D64507"/>
        </row>
        <row r="64508">
          <cell r="D64508"/>
        </row>
        <row r="64509">
          <cell r="D64509"/>
        </row>
        <row r="64510">
          <cell r="D64510"/>
        </row>
        <row r="64511">
          <cell r="D64511"/>
        </row>
        <row r="64512">
          <cell r="D64512"/>
        </row>
        <row r="64513">
          <cell r="D64513"/>
        </row>
        <row r="64514">
          <cell r="D64514"/>
        </row>
        <row r="64515">
          <cell r="D64515"/>
        </row>
        <row r="64516">
          <cell r="D64516"/>
        </row>
        <row r="64517">
          <cell r="D64517"/>
        </row>
        <row r="64518">
          <cell r="D64518"/>
        </row>
        <row r="64519">
          <cell r="D64519"/>
        </row>
        <row r="64520">
          <cell r="D64520"/>
        </row>
        <row r="64521">
          <cell r="D64521"/>
        </row>
        <row r="64522">
          <cell r="D64522"/>
        </row>
        <row r="64523">
          <cell r="D64523"/>
        </row>
        <row r="64524">
          <cell r="D64524"/>
        </row>
        <row r="64525">
          <cell r="D64525"/>
        </row>
        <row r="64526">
          <cell r="D64526"/>
        </row>
        <row r="64527">
          <cell r="D64527"/>
        </row>
        <row r="64528">
          <cell r="D64528"/>
        </row>
        <row r="64529">
          <cell r="D64529"/>
        </row>
        <row r="64530">
          <cell r="D64530"/>
        </row>
        <row r="64531">
          <cell r="D64531"/>
        </row>
        <row r="64532">
          <cell r="D64532"/>
        </row>
        <row r="64533">
          <cell r="D64533"/>
        </row>
        <row r="64534">
          <cell r="D64534"/>
        </row>
        <row r="64535">
          <cell r="D64535"/>
        </row>
        <row r="64536">
          <cell r="D64536"/>
        </row>
        <row r="64537">
          <cell r="D64537"/>
        </row>
        <row r="64538">
          <cell r="D64538"/>
        </row>
        <row r="64539">
          <cell r="D64539"/>
        </row>
        <row r="64540">
          <cell r="D64540"/>
        </row>
        <row r="64541">
          <cell r="D64541"/>
        </row>
        <row r="64542">
          <cell r="D64542"/>
        </row>
        <row r="64543">
          <cell r="D64543"/>
        </row>
        <row r="64544">
          <cell r="D64544"/>
        </row>
        <row r="64545">
          <cell r="D64545"/>
        </row>
        <row r="64546">
          <cell r="D64546"/>
        </row>
        <row r="64547">
          <cell r="D64547"/>
        </row>
        <row r="64548">
          <cell r="D64548"/>
        </row>
        <row r="64549">
          <cell r="D64549"/>
        </row>
        <row r="64550">
          <cell r="D64550"/>
        </row>
        <row r="64551">
          <cell r="D64551"/>
        </row>
        <row r="64552">
          <cell r="D64552"/>
        </row>
        <row r="64553">
          <cell r="D64553"/>
        </row>
        <row r="64554">
          <cell r="D64554"/>
        </row>
        <row r="64555">
          <cell r="D64555"/>
        </row>
        <row r="64556">
          <cell r="D64556"/>
        </row>
        <row r="64557">
          <cell r="D64557"/>
        </row>
        <row r="64558">
          <cell r="D64558"/>
        </row>
        <row r="64559">
          <cell r="D64559"/>
        </row>
        <row r="64560">
          <cell r="D64560"/>
        </row>
        <row r="64561">
          <cell r="D64561"/>
        </row>
        <row r="64562">
          <cell r="D64562"/>
        </row>
        <row r="64563">
          <cell r="D64563"/>
        </row>
        <row r="64564">
          <cell r="D64564"/>
        </row>
        <row r="64565">
          <cell r="D64565"/>
        </row>
        <row r="64566">
          <cell r="D64566"/>
        </row>
        <row r="64567">
          <cell r="D64567"/>
        </row>
        <row r="64568">
          <cell r="D64568"/>
        </row>
        <row r="64569">
          <cell r="D64569"/>
        </row>
        <row r="64570">
          <cell r="D64570"/>
        </row>
        <row r="64571">
          <cell r="D64571"/>
        </row>
        <row r="64572">
          <cell r="D64572"/>
        </row>
        <row r="64573">
          <cell r="D64573"/>
        </row>
        <row r="64574">
          <cell r="D64574"/>
        </row>
        <row r="64575">
          <cell r="D64575"/>
        </row>
        <row r="64576">
          <cell r="D64576"/>
        </row>
        <row r="64577">
          <cell r="D64577"/>
        </row>
        <row r="64578">
          <cell r="D64578"/>
        </row>
        <row r="64579">
          <cell r="D64579"/>
        </row>
        <row r="64580">
          <cell r="D64580"/>
        </row>
        <row r="64581">
          <cell r="D64581"/>
        </row>
        <row r="64582">
          <cell r="D64582"/>
        </row>
        <row r="64583">
          <cell r="D64583"/>
        </row>
        <row r="64584">
          <cell r="D64584"/>
        </row>
        <row r="64585">
          <cell r="D64585"/>
        </row>
        <row r="64586">
          <cell r="D64586"/>
        </row>
        <row r="64587">
          <cell r="D64587"/>
        </row>
        <row r="64588">
          <cell r="D64588"/>
        </row>
        <row r="64589">
          <cell r="D64589"/>
        </row>
        <row r="64590">
          <cell r="D64590"/>
        </row>
        <row r="64591">
          <cell r="D64591"/>
        </row>
        <row r="64592">
          <cell r="D64592"/>
        </row>
        <row r="64593">
          <cell r="D64593"/>
        </row>
        <row r="64594">
          <cell r="D64594"/>
        </row>
        <row r="64595">
          <cell r="D64595"/>
        </row>
        <row r="64596">
          <cell r="D64596"/>
        </row>
        <row r="64597">
          <cell r="D64597"/>
        </row>
        <row r="64598">
          <cell r="D64598"/>
        </row>
        <row r="64599">
          <cell r="D64599"/>
        </row>
        <row r="64600">
          <cell r="D64600"/>
        </row>
        <row r="64601">
          <cell r="D64601"/>
        </row>
        <row r="64602">
          <cell r="D64602"/>
        </row>
        <row r="64603">
          <cell r="D64603"/>
        </row>
        <row r="64604">
          <cell r="D64604"/>
        </row>
        <row r="64605">
          <cell r="D64605"/>
        </row>
        <row r="64606">
          <cell r="D64606"/>
        </row>
        <row r="64607">
          <cell r="D64607"/>
        </row>
        <row r="64608">
          <cell r="D64608"/>
        </row>
        <row r="64609">
          <cell r="D64609"/>
        </row>
        <row r="64610">
          <cell r="D64610"/>
        </row>
        <row r="64611">
          <cell r="D64611"/>
        </row>
        <row r="64612">
          <cell r="D64612"/>
        </row>
        <row r="64613">
          <cell r="D64613"/>
        </row>
        <row r="64614">
          <cell r="D64614"/>
        </row>
        <row r="64615">
          <cell r="D64615"/>
        </row>
        <row r="64616">
          <cell r="D64616"/>
        </row>
        <row r="64617">
          <cell r="D64617"/>
        </row>
        <row r="64618">
          <cell r="D64618"/>
        </row>
        <row r="64619">
          <cell r="D64619"/>
        </row>
        <row r="64620">
          <cell r="D64620"/>
        </row>
        <row r="64621">
          <cell r="D64621"/>
        </row>
        <row r="64622">
          <cell r="D64622"/>
        </row>
        <row r="64623">
          <cell r="D64623"/>
        </row>
        <row r="64624">
          <cell r="D64624"/>
        </row>
        <row r="64625">
          <cell r="D64625"/>
        </row>
        <row r="64626">
          <cell r="D64626"/>
        </row>
        <row r="64627">
          <cell r="D64627"/>
        </row>
        <row r="64628">
          <cell r="D64628"/>
        </row>
        <row r="64629">
          <cell r="D64629"/>
        </row>
        <row r="64630">
          <cell r="D64630"/>
        </row>
        <row r="64631">
          <cell r="D64631"/>
        </row>
        <row r="64632">
          <cell r="D64632"/>
        </row>
        <row r="64633">
          <cell r="D64633"/>
        </row>
        <row r="64634">
          <cell r="D64634"/>
        </row>
        <row r="64635">
          <cell r="D64635"/>
        </row>
        <row r="64636">
          <cell r="D64636"/>
        </row>
        <row r="64637">
          <cell r="D64637"/>
        </row>
        <row r="64638">
          <cell r="D64638"/>
        </row>
        <row r="64639">
          <cell r="D64639"/>
        </row>
        <row r="64640">
          <cell r="D64640"/>
        </row>
        <row r="64641">
          <cell r="D64641"/>
        </row>
        <row r="64642">
          <cell r="D64642"/>
        </row>
        <row r="64643">
          <cell r="D64643"/>
        </row>
        <row r="64644">
          <cell r="D64644"/>
        </row>
        <row r="64645">
          <cell r="D64645"/>
        </row>
        <row r="64646">
          <cell r="D64646"/>
        </row>
        <row r="64647">
          <cell r="D64647"/>
        </row>
        <row r="64648">
          <cell r="D64648"/>
        </row>
        <row r="64649">
          <cell r="D64649"/>
        </row>
        <row r="64650">
          <cell r="D64650"/>
        </row>
        <row r="64651">
          <cell r="D64651"/>
        </row>
        <row r="64652">
          <cell r="D64652"/>
        </row>
        <row r="64653">
          <cell r="D64653"/>
        </row>
        <row r="64654">
          <cell r="D64654"/>
        </row>
        <row r="64655">
          <cell r="D64655"/>
        </row>
        <row r="64656">
          <cell r="D64656"/>
        </row>
        <row r="64657">
          <cell r="D64657"/>
        </row>
        <row r="64658">
          <cell r="D64658"/>
        </row>
        <row r="64659">
          <cell r="D64659"/>
        </row>
        <row r="64660">
          <cell r="D64660"/>
        </row>
        <row r="64661">
          <cell r="D64661"/>
        </row>
        <row r="64662">
          <cell r="D64662"/>
        </row>
        <row r="64663">
          <cell r="D64663"/>
        </row>
        <row r="64664">
          <cell r="D64664"/>
        </row>
        <row r="64665">
          <cell r="D64665"/>
        </row>
        <row r="64666">
          <cell r="D64666"/>
        </row>
        <row r="64667">
          <cell r="D64667"/>
        </row>
        <row r="64668">
          <cell r="D64668"/>
        </row>
        <row r="64669">
          <cell r="D64669"/>
        </row>
        <row r="64670">
          <cell r="D64670"/>
        </row>
        <row r="64671">
          <cell r="D64671"/>
        </row>
        <row r="64672">
          <cell r="D64672"/>
        </row>
        <row r="64673">
          <cell r="D64673"/>
        </row>
        <row r="64674">
          <cell r="D64674"/>
        </row>
        <row r="64675">
          <cell r="D64675"/>
        </row>
        <row r="64676">
          <cell r="D64676"/>
        </row>
        <row r="64677">
          <cell r="D64677"/>
        </row>
        <row r="64678">
          <cell r="D64678"/>
        </row>
        <row r="64679">
          <cell r="D64679"/>
        </row>
        <row r="64680">
          <cell r="D64680"/>
        </row>
        <row r="64681">
          <cell r="D64681"/>
        </row>
        <row r="64682">
          <cell r="D64682"/>
        </row>
        <row r="64683">
          <cell r="D64683"/>
        </row>
        <row r="64684">
          <cell r="D64684"/>
        </row>
        <row r="64685">
          <cell r="D64685"/>
        </row>
        <row r="64686">
          <cell r="D64686"/>
        </row>
        <row r="64687">
          <cell r="D64687"/>
        </row>
        <row r="64688">
          <cell r="D64688"/>
        </row>
        <row r="64689">
          <cell r="D64689"/>
        </row>
        <row r="64690">
          <cell r="D64690"/>
        </row>
        <row r="64691">
          <cell r="D64691"/>
        </row>
        <row r="64692">
          <cell r="D64692"/>
        </row>
        <row r="64693">
          <cell r="D64693"/>
        </row>
        <row r="64694">
          <cell r="D64694"/>
        </row>
        <row r="64695">
          <cell r="D64695"/>
        </row>
        <row r="64696">
          <cell r="D64696"/>
        </row>
        <row r="64697">
          <cell r="D64697"/>
        </row>
        <row r="64698">
          <cell r="D64698"/>
        </row>
        <row r="64699">
          <cell r="D64699"/>
        </row>
        <row r="64700">
          <cell r="D64700"/>
        </row>
        <row r="64701">
          <cell r="D64701"/>
        </row>
        <row r="64702">
          <cell r="D64702"/>
        </row>
        <row r="64703">
          <cell r="D64703"/>
        </row>
        <row r="64704">
          <cell r="D64704"/>
        </row>
        <row r="64705">
          <cell r="D64705"/>
        </row>
        <row r="64706">
          <cell r="D64706"/>
        </row>
        <row r="64707">
          <cell r="D64707"/>
        </row>
        <row r="64708">
          <cell r="D64708"/>
        </row>
        <row r="64709">
          <cell r="D64709"/>
        </row>
        <row r="64710">
          <cell r="D64710"/>
        </row>
        <row r="64711">
          <cell r="D64711"/>
        </row>
        <row r="64712">
          <cell r="D64712"/>
        </row>
        <row r="64713">
          <cell r="D64713"/>
        </row>
        <row r="64714">
          <cell r="D64714"/>
        </row>
        <row r="64715">
          <cell r="D64715"/>
        </row>
        <row r="64716">
          <cell r="D64716"/>
        </row>
        <row r="64717">
          <cell r="D64717"/>
        </row>
        <row r="64718">
          <cell r="D64718"/>
        </row>
        <row r="64719">
          <cell r="D64719"/>
        </row>
        <row r="64720">
          <cell r="D64720"/>
        </row>
        <row r="64721">
          <cell r="D64721"/>
        </row>
        <row r="64722">
          <cell r="D64722"/>
        </row>
        <row r="64723">
          <cell r="D64723"/>
        </row>
        <row r="64724">
          <cell r="D64724"/>
        </row>
        <row r="64725">
          <cell r="D64725"/>
        </row>
        <row r="64726">
          <cell r="D64726"/>
        </row>
        <row r="64727">
          <cell r="D64727"/>
        </row>
        <row r="64728">
          <cell r="D64728"/>
        </row>
        <row r="64729">
          <cell r="D64729"/>
        </row>
        <row r="64730">
          <cell r="D64730"/>
        </row>
        <row r="64731">
          <cell r="D64731"/>
        </row>
        <row r="64732">
          <cell r="D64732"/>
        </row>
        <row r="64733">
          <cell r="D64733"/>
        </row>
        <row r="64734">
          <cell r="D64734"/>
        </row>
        <row r="64735">
          <cell r="D64735"/>
        </row>
        <row r="64736">
          <cell r="D64736"/>
        </row>
        <row r="64737">
          <cell r="D64737"/>
        </row>
        <row r="64738">
          <cell r="D64738"/>
        </row>
        <row r="64739">
          <cell r="D64739"/>
        </row>
        <row r="64740">
          <cell r="D64740"/>
        </row>
        <row r="64741">
          <cell r="D64741"/>
        </row>
        <row r="64742">
          <cell r="D64742"/>
        </row>
        <row r="64743">
          <cell r="D64743"/>
        </row>
        <row r="64744">
          <cell r="D64744"/>
        </row>
        <row r="64745">
          <cell r="D64745"/>
        </row>
        <row r="64746">
          <cell r="D64746"/>
        </row>
        <row r="64747">
          <cell r="D64747"/>
        </row>
        <row r="64748">
          <cell r="D64748"/>
        </row>
        <row r="64749">
          <cell r="D64749"/>
        </row>
        <row r="64750">
          <cell r="D64750"/>
        </row>
        <row r="64751">
          <cell r="D64751"/>
        </row>
        <row r="64752">
          <cell r="D64752"/>
        </row>
        <row r="64753">
          <cell r="D64753"/>
        </row>
        <row r="64754">
          <cell r="D64754"/>
        </row>
        <row r="64755">
          <cell r="D64755"/>
        </row>
        <row r="64756">
          <cell r="D64756"/>
        </row>
        <row r="64757">
          <cell r="D64757"/>
        </row>
        <row r="64758">
          <cell r="D64758"/>
        </row>
        <row r="64759">
          <cell r="D64759"/>
        </row>
        <row r="64760">
          <cell r="D64760"/>
        </row>
        <row r="64761">
          <cell r="D64761"/>
        </row>
        <row r="64762">
          <cell r="D64762"/>
        </row>
        <row r="64763">
          <cell r="D64763"/>
        </row>
        <row r="64764">
          <cell r="D64764"/>
        </row>
        <row r="64765">
          <cell r="D64765"/>
        </row>
        <row r="64766">
          <cell r="D64766"/>
        </row>
        <row r="64767">
          <cell r="D64767"/>
        </row>
        <row r="64768">
          <cell r="D64768"/>
        </row>
        <row r="64769">
          <cell r="D64769"/>
        </row>
        <row r="64770">
          <cell r="D64770"/>
        </row>
        <row r="64771">
          <cell r="D64771"/>
        </row>
        <row r="64772">
          <cell r="D64772"/>
        </row>
        <row r="64773">
          <cell r="D64773"/>
        </row>
        <row r="64774">
          <cell r="D64774"/>
        </row>
        <row r="64775">
          <cell r="D64775"/>
        </row>
        <row r="64776">
          <cell r="D64776"/>
        </row>
        <row r="64777">
          <cell r="D64777"/>
        </row>
        <row r="64778">
          <cell r="D64778"/>
        </row>
        <row r="64779">
          <cell r="D64779"/>
        </row>
        <row r="64780">
          <cell r="D64780"/>
        </row>
        <row r="64781">
          <cell r="D64781"/>
        </row>
        <row r="64782">
          <cell r="D64782"/>
        </row>
        <row r="64783">
          <cell r="D64783"/>
        </row>
        <row r="64784">
          <cell r="D64784"/>
        </row>
        <row r="64785">
          <cell r="D64785"/>
        </row>
        <row r="64786">
          <cell r="D64786"/>
        </row>
        <row r="64787">
          <cell r="D64787"/>
        </row>
        <row r="64788">
          <cell r="D64788"/>
        </row>
        <row r="64789">
          <cell r="D64789"/>
        </row>
        <row r="64790">
          <cell r="D64790"/>
        </row>
        <row r="64791">
          <cell r="D64791"/>
        </row>
        <row r="64792">
          <cell r="D64792"/>
        </row>
        <row r="64793">
          <cell r="D64793"/>
        </row>
        <row r="64794">
          <cell r="D64794"/>
        </row>
        <row r="64795">
          <cell r="D64795"/>
        </row>
        <row r="64796">
          <cell r="D64796"/>
        </row>
        <row r="64797">
          <cell r="D64797"/>
        </row>
        <row r="64798">
          <cell r="D64798"/>
        </row>
        <row r="64799">
          <cell r="D64799"/>
        </row>
        <row r="64800">
          <cell r="D64800"/>
        </row>
        <row r="64801">
          <cell r="D64801"/>
        </row>
        <row r="64802">
          <cell r="D64802"/>
        </row>
        <row r="64803">
          <cell r="D64803"/>
        </row>
        <row r="64804">
          <cell r="D64804"/>
        </row>
        <row r="64805">
          <cell r="D64805"/>
        </row>
        <row r="64806">
          <cell r="D64806"/>
        </row>
        <row r="64807">
          <cell r="D64807"/>
        </row>
        <row r="64808">
          <cell r="D64808"/>
        </row>
        <row r="64809">
          <cell r="D64809"/>
        </row>
        <row r="64810">
          <cell r="D64810"/>
        </row>
        <row r="64811">
          <cell r="D64811"/>
        </row>
        <row r="64812">
          <cell r="D64812"/>
        </row>
        <row r="64813">
          <cell r="D64813"/>
        </row>
        <row r="64814">
          <cell r="D64814"/>
        </row>
        <row r="64815">
          <cell r="D64815"/>
        </row>
        <row r="64816">
          <cell r="D64816"/>
        </row>
        <row r="64817">
          <cell r="D64817"/>
        </row>
        <row r="64818">
          <cell r="D64818"/>
        </row>
        <row r="64819">
          <cell r="D64819"/>
        </row>
        <row r="64820">
          <cell r="D64820"/>
        </row>
        <row r="64821">
          <cell r="D64821"/>
        </row>
        <row r="64822">
          <cell r="D64822"/>
        </row>
        <row r="64823">
          <cell r="D64823"/>
        </row>
        <row r="64824">
          <cell r="D64824"/>
        </row>
        <row r="64825">
          <cell r="D64825"/>
        </row>
        <row r="64826">
          <cell r="D64826"/>
        </row>
        <row r="64827">
          <cell r="D64827"/>
        </row>
        <row r="64828">
          <cell r="D64828"/>
        </row>
        <row r="64829">
          <cell r="D64829"/>
        </row>
        <row r="64830">
          <cell r="D64830"/>
        </row>
        <row r="64831">
          <cell r="D64831"/>
        </row>
        <row r="64832">
          <cell r="D64832"/>
        </row>
        <row r="64833">
          <cell r="D64833"/>
        </row>
        <row r="64834">
          <cell r="D64834"/>
        </row>
        <row r="64835">
          <cell r="D64835"/>
        </row>
        <row r="64836">
          <cell r="D64836"/>
        </row>
        <row r="64837">
          <cell r="D64837"/>
        </row>
        <row r="64838">
          <cell r="D64838"/>
        </row>
        <row r="64839">
          <cell r="D64839"/>
        </row>
        <row r="64840">
          <cell r="D64840"/>
        </row>
        <row r="64841">
          <cell r="D64841"/>
        </row>
        <row r="64842">
          <cell r="D64842"/>
        </row>
        <row r="64843">
          <cell r="D64843"/>
        </row>
        <row r="64844">
          <cell r="D64844"/>
        </row>
        <row r="64845">
          <cell r="D64845"/>
        </row>
        <row r="64846">
          <cell r="D64846"/>
        </row>
        <row r="64847">
          <cell r="D64847"/>
        </row>
        <row r="64848">
          <cell r="D64848"/>
        </row>
        <row r="64849">
          <cell r="D64849"/>
        </row>
        <row r="64850">
          <cell r="D64850"/>
        </row>
        <row r="64851">
          <cell r="D64851"/>
        </row>
        <row r="64852">
          <cell r="D64852"/>
        </row>
        <row r="64853">
          <cell r="D64853"/>
        </row>
        <row r="64854">
          <cell r="D64854"/>
        </row>
        <row r="64855">
          <cell r="D64855"/>
        </row>
        <row r="64856">
          <cell r="D64856"/>
        </row>
        <row r="64857">
          <cell r="D64857"/>
        </row>
        <row r="64858">
          <cell r="D64858"/>
        </row>
        <row r="64859">
          <cell r="D64859"/>
        </row>
        <row r="64860">
          <cell r="D64860"/>
        </row>
        <row r="64861">
          <cell r="D64861"/>
        </row>
        <row r="64862">
          <cell r="D64862"/>
        </row>
        <row r="64863">
          <cell r="D64863"/>
        </row>
        <row r="64864">
          <cell r="D64864"/>
        </row>
        <row r="64865">
          <cell r="D64865"/>
        </row>
        <row r="64866">
          <cell r="D64866"/>
        </row>
        <row r="64867">
          <cell r="D64867"/>
        </row>
        <row r="64868">
          <cell r="D64868"/>
        </row>
        <row r="64869">
          <cell r="D64869"/>
        </row>
        <row r="64870">
          <cell r="D64870"/>
        </row>
        <row r="64871">
          <cell r="D64871"/>
        </row>
        <row r="64872">
          <cell r="D64872"/>
        </row>
        <row r="64873">
          <cell r="D64873"/>
        </row>
        <row r="64874">
          <cell r="D64874"/>
        </row>
        <row r="64875">
          <cell r="D64875"/>
        </row>
        <row r="64876">
          <cell r="D64876"/>
        </row>
        <row r="64877">
          <cell r="D64877"/>
        </row>
        <row r="64878">
          <cell r="D64878"/>
        </row>
        <row r="64879">
          <cell r="D64879"/>
        </row>
        <row r="64880">
          <cell r="D64880"/>
        </row>
        <row r="64881">
          <cell r="D64881"/>
        </row>
        <row r="64882">
          <cell r="D64882"/>
        </row>
        <row r="64883">
          <cell r="D64883"/>
        </row>
        <row r="64884">
          <cell r="D64884"/>
        </row>
        <row r="64885">
          <cell r="D64885"/>
        </row>
        <row r="64886">
          <cell r="D64886"/>
        </row>
        <row r="64887">
          <cell r="D64887"/>
        </row>
        <row r="64888">
          <cell r="D64888"/>
        </row>
        <row r="64889">
          <cell r="D64889"/>
        </row>
        <row r="64890">
          <cell r="D64890"/>
        </row>
        <row r="64891">
          <cell r="D64891"/>
        </row>
        <row r="64892">
          <cell r="D64892"/>
        </row>
        <row r="64893">
          <cell r="D64893"/>
        </row>
        <row r="64894">
          <cell r="D64894"/>
        </row>
        <row r="64895">
          <cell r="D64895"/>
        </row>
        <row r="64896">
          <cell r="D64896"/>
        </row>
        <row r="64897">
          <cell r="D64897"/>
        </row>
        <row r="64898">
          <cell r="D64898"/>
        </row>
        <row r="64899">
          <cell r="D64899"/>
        </row>
        <row r="64900">
          <cell r="D64900"/>
        </row>
        <row r="64901">
          <cell r="D64901"/>
        </row>
        <row r="64902">
          <cell r="D64902"/>
        </row>
        <row r="64903">
          <cell r="D64903"/>
        </row>
        <row r="64904">
          <cell r="D64904"/>
        </row>
        <row r="64905">
          <cell r="D64905"/>
        </row>
        <row r="64906">
          <cell r="D64906"/>
        </row>
        <row r="64907">
          <cell r="D64907"/>
        </row>
        <row r="64908">
          <cell r="D64908"/>
        </row>
        <row r="64909">
          <cell r="D64909"/>
        </row>
        <row r="64910">
          <cell r="D64910"/>
        </row>
        <row r="64911">
          <cell r="D64911"/>
        </row>
        <row r="64912">
          <cell r="D64912"/>
        </row>
        <row r="64913">
          <cell r="D64913"/>
        </row>
        <row r="64914">
          <cell r="D64914"/>
        </row>
        <row r="64915">
          <cell r="D64915"/>
        </row>
        <row r="64916">
          <cell r="D64916"/>
        </row>
        <row r="64917">
          <cell r="D64917"/>
        </row>
        <row r="64918">
          <cell r="D64918"/>
        </row>
        <row r="64919">
          <cell r="D64919"/>
        </row>
        <row r="64920">
          <cell r="D64920"/>
        </row>
        <row r="64921">
          <cell r="D64921"/>
        </row>
        <row r="64922">
          <cell r="D64922"/>
        </row>
        <row r="64923">
          <cell r="D64923"/>
        </row>
        <row r="64924">
          <cell r="D64924"/>
        </row>
        <row r="64925">
          <cell r="D64925"/>
        </row>
        <row r="64926">
          <cell r="D64926"/>
        </row>
        <row r="64927">
          <cell r="D64927"/>
        </row>
        <row r="64928">
          <cell r="D64928"/>
        </row>
        <row r="64929">
          <cell r="D64929"/>
        </row>
        <row r="64930">
          <cell r="D64930"/>
        </row>
        <row r="64931">
          <cell r="D64931"/>
        </row>
        <row r="64932">
          <cell r="D64932"/>
        </row>
        <row r="64933">
          <cell r="D64933"/>
        </row>
        <row r="64934">
          <cell r="D64934"/>
        </row>
        <row r="64935">
          <cell r="D64935"/>
        </row>
        <row r="64936">
          <cell r="D64936"/>
        </row>
        <row r="64937">
          <cell r="D64937"/>
        </row>
        <row r="64938">
          <cell r="D64938"/>
        </row>
        <row r="64939">
          <cell r="D64939"/>
        </row>
        <row r="64940">
          <cell r="D64940"/>
        </row>
        <row r="64941">
          <cell r="D64941"/>
        </row>
        <row r="64942">
          <cell r="D64942"/>
        </row>
        <row r="64943">
          <cell r="D64943"/>
        </row>
        <row r="64944">
          <cell r="D64944"/>
        </row>
        <row r="64945">
          <cell r="D64945"/>
        </row>
        <row r="64946">
          <cell r="D64946"/>
        </row>
        <row r="64947">
          <cell r="D64947"/>
        </row>
        <row r="64948">
          <cell r="D64948"/>
        </row>
        <row r="64949">
          <cell r="D64949"/>
        </row>
        <row r="64950">
          <cell r="D64950"/>
        </row>
        <row r="64951">
          <cell r="D64951"/>
        </row>
        <row r="64952">
          <cell r="D64952"/>
        </row>
        <row r="64953">
          <cell r="D64953"/>
        </row>
        <row r="64954">
          <cell r="D64954"/>
        </row>
        <row r="64955">
          <cell r="D64955"/>
        </row>
        <row r="64956">
          <cell r="D64956"/>
        </row>
        <row r="64957">
          <cell r="D64957"/>
        </row>
        <row r="64958">
          <cell r="D64958"/>
        </row>
        <row r="64959">
          <cell r="D64959"/>
        </row>
        <row r="64960">
          <cell r="D64960"/>
        </row>
        <row r="64961">
          <cell r="D64961"/>
        </row>
        <row r="64962">
          <cell r="D64962"/>
        </row>
        <row r="64963">
          <cell r="D64963"/>
        </row>
        <row r="64964">
          <cell r="D64964"/>
        </row>
        <row r="64965">
          <cell r="D64965"/>
        </row>
        <row r="64966">
          <cell r="D64966"/>
        </row>
        <row r="64967">
          <cell r="D64967"/>
        </row>
        <row r="64968">
          <cell r="D64968"/>
        </row>
        <row r="64969">
          <cell r="D64969"/>
        </row>
        <row r="64970">
          <cell r="D64970"/>
        </row>
        <row r="64971">
          <cell r="D64971"/>
        </row>
        <row r="64972">
          <cell r="D64972"/>
        </row>
        <row r="64973">
          <cell r="D64973"/>
        </row>
        <row r="64974">
          <cell r="D64974"/>
        </row>
        <row r="64975">
          <cell r="D64975"/>
        </row>
        <row r="64976">
          <cell r="D64976"/>
        </row>
        <row r="64977">
          <cell r="D64977"/>
        </row>
        <row r="64978">
          <cell r="D64978"/>
        </row>
        <row r="64979">
          <cell r="D64979"/>
        </row>
        <row r="64980">
          <cell r="D64980"/>
        </row>
        <row r="64981">
          <cell r="D64981"/>
        </row>
        <row r="64982">
          <cell r="D64982"/>
        </row>
        <row r="64983">
          <cell r="D64983"/>
        </row>
        <row r="64984">
          <cell r="D64984"/>
        </row>
        <row r="64985">
          <cell r="D64985"/>
        </row>
        <row r="64986">
          <cell r="D64986"/>
        </row>
        <row r="64987">
          <cell r="D64987"/>
        </row>
        <row r="64988">
          <cell r="D64988"/>
        </row>
        <row r="64989">
          <cell r="D64989"/>
        </row>
        <row r="64990">
          <cell r="D64990"/>
        </row>
        <row r="64991">
          <cell r="D64991"/>
        </row>
        <row r="64992">
          <cell r="D64992"/>
        </row>
        <row r="64993">
          <cell r="D64993"/>
        </row>
        <row r="64994">
          <cell r="D64994"/>
        </row>
        <row r="64995">
          <cell r="D64995"/>
        </row>
        <row r="64996">
          <cell r="D64996"/>
        </row>
        <row r="64997">
          <cell r="D64997"/>
        </row>
        <row r="64998">
          <cell r="D64998"/>
        </row>
        <row r="64999">
          <cell r="D64999"/>
        </row>
        <row r="65000">
          <cell r="D65000"/>
        </row>
        <row r="65001">
          <cell r="D65001"/>
        </row>
        <row r="65002">
          <cell r="D65002"/>
        </row>
        <row r="65003">
          <cell r="D65003"/>
        </row>
        <row r="65004">
          <cell r="D65004"/>
        </row>
        <row r="65005">
          <cell r="D65005"/>
        </row>
        <row r="65006">
          <cell r="D65006"/>
        </row>
        <row r="65007">
          <cell r="D65007"/>
        </row>
        <row r="65008">
          <cell r="D65008"/>
        </row>
        <row r="65009">
          <cell r="D65009"/>
        </row>
        <row r="65010">
          <cell r="D65010"/>
        </row>
        <row r="65011">
          <cell r="D65011"/>
        </row>
        <row r="65012">
          <cell r="D65012"/>
        </row>
        <row r="65013">
          <cell r="D65013"/>
        </row>
        <row r="65014">
          <cell r="D65014"/>
        </row>
        <row r="65015">
          <cell r="D65015"/>
        </row>
        <row r="65016">
          <cell r="D65016"/>
        </row>
        <row r="65017">
          <cell r="D65017"/>
        </row>
        <row r="65018">
          <cell r="D65018"/>
        </row>
        <row r="65019">
          <cell r="D65019"/>
        </row>
        <row r="65020">
          <cell r="D65020"/>
        </row>
        <row r="65021">
          <cell r="D65021"/>
        </row>
        <row r="65022">
          <cell r="D65022"/>
        </row>
        <row r="65023">
          <cell r="D65023"/>
        </row>
        <row r="65024">
          <cell r="D65024"/>
        </row>
        <row r="65025">
          <cell r="D65025"/>
        </row>
        <row r="65026">
          <cell r="D65026"/>
        </row>
        <row r="65027">
          <cell r="D65027"/>
        </row>
        <row r="65028">
          <cell r="D65028"/>
        </row>
        <row r="65029">
          <cell r="D65029"/>
        </row>
        <row r="65030">
          <cell r="D65030"/>
        </row>
        <row r="65031">
          <cell r="D65031"/>
        </row>
        <row r="65032">
          <cell r="D65032"/>
        </row>
        <row r="65033">
          <cell r="D65033"/>
        </row>
        <row r="65034">
          <cell r="D65034"/>
        </row>
        <row r="65035">
          <cell r="D65035"/>
        </row>
        <row r="65036">
          <cell r="D65036"/>
        </row>
        <row r="65037">
          <cell r="D65037"/>
        </row>
        <row r="65038">
          <cell r="D65038"/>
        </row>
        <row r="65039">
          <cell r="D65039"/>
        </row>
        <row r="65040">
          <cell r="D65040"/>
        </row>
        <row r="65041">
          <cell r="D65041"/>
        </row>
        <row r="65042">
          <cell r="D65042"/>
        </row>
        <row r="65043">
          <cell r="D65043"/>
        </row>
        <row r="65044">
          <cell r="D65044"/>
        </row>
        <row r="65045">
          <cell r="D65045"/>
        </row>
        <row r="65046">
          <cell r="D65046"/>
        </row>
        <row r="65047">
          <cell r="D65047"/>
        </row>
        <row r="65048">
          <cell r="D65048"/>
        </row>
        <row r="65049">
          <cell r="D65049"/>
        </row>
        <row r="65050">
          <cell r="D65050"/>
        </row>
        <row r="65051">
          <cell r="D65051"/>
        </row>
        <row r="65052">
          <cell r="D65052"/>
        </row>
        <row r="65053">
          <cell r="D65053"/>
        </row>
        <row r="65054">
          <cell r="D65054"/>
        </row>
        <row r="65055">
          <cell r="D65055"/>
        </row>
        <row r="65056">
          <cell r="D65056"/>
        </row>
        <row r="65057">
          <cell r="D65057"/>
        </row>
        <row r="65058">
          <cell r="D65058"/>
        </row>
        <row r="65059">
          <cell r="D65059"/>
        </row>
        <row r="65060">
          <cell r="D65060"/>
        </row>
        <row r="65061">
          <cell r="D65061"/>
        </row>
        <row r="65062">
          <cell r="D65062"/>
        </row>
        <row r="65063">
          <cell r="D65063"/>
        </row>
        <row r="65064">
          <cell r="D65064"/>
        </row>
        <row r="65065">
          <cell r="D65065"/>
        </row>
        <row r="65066">
          <cell r="D65066"/>
        </row>
        <row r="65067">
          <cell r="D65067"/>
        </row>
        <row r="65068">
          <cell r="D65068"/>
        </row>
        <row r="65069">
          <cell r="D65069"/>
        </row>
        <row r="65070">
          <cell r="D65070"/>
        </row>
        <row r="65071">
          <cell r="D65071"/>
        </row>
        <row r="65072">
          <cell r="D65072"/>
        </row>
        <row r="65073">
          <cell r="D65073"/>
        </row>
        <row r="65074">
          <cell r="D65074"/>
        </row>
        <row r="65075">
          <cell r="D65075"/>
        </row>
        <row r="65076">
          <cell r="D65076"/>
        </row>
        <row r="65077">
          <cell r="D65077"/>
        </row>
        <row r="65078">
          <cell r="D65078"/>
        </row>
        <row r="65079">
          <cell r="D65079"/>
        </row>
        <row r="65080">
          <cell r="D65080"/>
        </row>
        <row r="65081">
          <cell r="D65081"/>
        </row>
        <row r="65082">
          <cell r="D65082"/>
        </row>
        <row r="65083">
          <cell r="D65083"/>
        </row>
        <row r="65084">
          <cell r="D65084"/>
        </row>
        <row r="65085">
          <cell r="D65085"/>
        </row>
        <row r="65086">
          <cell r="D65086"/>
        </row>
        <row r="65087">
          <cell r="D65087"/>
        </row>
        <row r="65088">
          <cell r="D65088"/>
        </row>
        <row r="65089">
          <cell r="D65089"/>
        </row>
        <row r="65090">
          <cell r="D65090"/>
        </row>
        <row r="65091">
          <cell r="D65091"/>
        </row>
        <row r="65092">
          <cell r="D65092"/>
        </row>
        <row r="65093">
          <cell r="D65093"/>
        </row>
        <row r="65094">
          <cell r="D65094"/>
        </row>
        <row r="65095">
          <cell r="D65095"/>
        </row>
        <row r="65096">
          <cell r="D65096"/>
        </row>
        <row r="65097">
          <cell r="D65097"/>
        </row>
        <row r="65098">
          <cell r="D65098"/>
        </row>
        <row r="65099">
          <cell r="D65099"/>
        </row>
        <row r="65100">
          <cell r="D65100"/>
        </row>
        <row r="65101">
          <cell r="D65101"/>
        </row>
        <row r="65102">
          <cell r="D65102"/>
        </row>
        <row r="65103">
          <cell r="D65103"/>
        </row>
        <row r="65104">
          <cell r="D65104"/>
        </row>
        <row r="65105">
          <cell r="D65105"/>
        </row>
        <row r="65106">
          <cell r="D65106"/>
        </row>
        <row r="65107">
          <cell r="D65107"/>
        </row>
        <row r="65108">
          <cell r="D65108"/>
        </row>
        <row r="65109">
          <cell r="D65109"/>
        </row>
        <row r="65110">
          <cell r="D65110"/>
        </row>
        <row r="65111">
          <cell r="D65111"/>
        </row>
        <row r="65112">
          <cell r="D65112"/>
        </row>
        <row r="65113">
          <cell r="D65113"/>
        </row>
        <row r="65114">
          <cell r="D65114"/>
        </row>
        <row r="65115">
          <cell r="D65115"/>
        </row>
        <row r="65116">
          <cell r="D65116"/>
        </row>
        <row r="65117">
          <cell r="D65117"/>
        </row>
        <row r="65118">
          <cell r="D65118"/>
        </row>
        <row r="65119">
          <cell r="D65119"/>
        </row>
        <row r="65120">
          <cell r="D65120"/>
        </row>
        <row r="65121">
          <cell r="D65121"/>
        </row>
        <row r="65122">
          <cell r="D65122"/>
        </row>
        <row r="65123">
          <cell r="D65123"/>
        </row>
        <row r="65124">
          <cell r="D65124"/>
        </row>
        <row r="65125">
          <cell r="D65125"/>
        </row>
        <row r="65126">
          <cell r="D65126"/>
        </row>
        <row r="65127">
          <cell r="D65127"/>
        </row>
        <row r="65128">
          <cell r="D65128"/>
        </row>
        <row r="65129">
          <cell r="D65129"/>
        </row>
        <row r="65130">
          <cell r="D65130"/>
        </row>
        <row r="65131">
          <cell r="D65131"/>
        </row>
        <row r="65132">
          <cell r="D65132"/>
        </row>
        <row r="65133">
          <cell r="D65133"/>
        </row>
        <row r="65134">
          <cell r="D65134"/>
        </row>
        <row r="65135">
          <cell r="D65135"/>
        </row>
        <row r="65136">
          <cell r="D65136"/>
        </row>
        <row r="65137">
          <cell r="D65137"/>
        </row>
        <row r="65138">
          <cell r="D65138"/>
        </row>
        <row r="65139">
          <cell r="D65139"/>
        </row>
        <row r="65140">
          <cell r="D65140"/>
        </row>
        <row r="65141">
          <cell r="D65141"/>
        </row>
        <row r="65142">
          <cell r="D65142"/>
        </row>
        <row r="65143">
          <cell r="D65143"/>
        </row>
        <row r="65144">
          <cell r="D65144"/>
        </row>
        <row r="65145">
          <cell r="D65145"/>
        </row>
        <row r="65146">
          <cell r="D65146"/>
        </row>
        <row r="65147">
          <cell r="D65147"/>
        </row>
        <row r="65148">
          <cell r="D65148"/>
        </row>
        <row r="65149">
          <cell r="D65149"/>
        </row>
        <row r="65150">
          <cell r="D65150"/>
        </row>
        <row r="65151">
          <cell r="D65151"/>
        </row>
        <row r="65152">
          <cell r="D65152"/>
        </row>
        <row r="65153">
          <cell r="D65153"/>
        </row>
        <row r="65154">
          <cell r="D65154"/>
        </row>
        <row r="65155">
          <cell r="D65155"/>
        </row>
        <row r="65156">
          <cell r="D65156"/>
        </row>
        <row r="65157">
          <cell r="D65157"/>
        </row>
        <row r="65158">
          <cell r="D65158"/>
        </row>
        <row r="65159">
          <cell r="D65159"/>
        </row>
        <row r="65160">
          <cell r="D65160"/>
        </row>
        <row r="65161">
          <cell r="D65161"/>
        </row>
        <row r="65162">
          <cell r="D65162"/>
        </row>
        <row r="65163">
          <cell r="D65163"/>
        </row>
        <row r="65164">
          <cell r="D65164"/>
        </row>
        <row r="65165">
          <cell r="D65165"/>
        </row>
        <row r="65166">
          <cell r="D65166"/>
        </row>
        <row r="65167">
          <cell r="D65167"/>
        </row>
        <row r="65168">
          <cell r="D65168"/>
        </row>
        <row r="65169">
          <cell r="D65169"/>
        </row>
        <row r="65170">
          <cell r="D65170"/>
        </row>
        <row r="65171">
          <cell r="D65171"/>
        </row>
        <row r="65172">
          <cell r="D65172"/>
        </row>
        <row r="65173">
          <cell r="D65173"/>
        </row>
        <row r="65174">
          <cell r="D65174"/>
        </row>
        <row r="65175">
          <cell r="D65175"/>
        </row>
        <row r="65176">
          <cell r="D65176"/>
        </row>
        <row r="65177">
          <cell r="D65177"/>
        </row>
        <row r="65178">
          <cell r="D65178"/>
        </row>
        <row r="65179">
          <cell r="D65179"/>
        </row>
        <row r="65180">
          <cell r="D65180"/>
        </row>
        <row r="65181">
          <cell r="D65181"/>
        </row>
        <row r="65182">
          <cell r="D65182"/>
        </row>
        <row r="65183">
          <cell r="D65183"/>
        </row>
        <row r="65184">
          <cell r="D65184"/>
        </row>
        <row r="65185">
          <cell r="D65185"/>
        </row>
        <row r="65186">
          <cell r="D65186"/>
        </row>
        <row r="65187">
          <cell r="D65187"/>
        </row>
        <row r="65188">
          <cell r="D65188"/>
        </row>
        <row r="65189">
          <cell r="D65189"/>
        </row>
        <row r="65190">
          <cell r="D65190"/>
        </row>
        <row r="65191">
          <cell r="D65191"/>
        </row>
        <row r="65192">
          <cell r="D65192"/>
        </row>
        <row r="65193">
          <cell r="D65193"/>
        </row>
        <row r="65194">
          <cell r="D65194"/>
        </row>
        <row r="65195">
          <cell r="D65195"/>
        </row>
        <row r="65196">
          <cell r="D65196"/>
        </row>
        <row r="65197">
          <cell r="D65197"/>
        </row>
        <row r="65198">
          <cell r="D65198"/>
        </row>
        <row r="65199">
          <cell r="D65199"/>
        </row>
        <row r="65200">
          <cell r="D65200"/>
        </row>
        <row r="65201">
          <cell r="D65201"/>
        </row>
        <row r="65202">
          <cell r="D65202"/>
        </row>
        <row r="65203">
          <cell r="D65203"/>
        </row>
        <row r="65204">
          <cell r="D65204"/>
        </row>
        <row r="65205">
          <cell r="D65205"/>
        </row>
        <row r="65206">
          <cell r="D65206"/>
        </row>
        <row r="65207">
          <cell r="D65207"/>
        </row>
        <row r="65208">
          <cell r="D65208"/>
        </row>
        <row r="65209">
          <cell r="D65209"/>
        </row>
        <row r="65210">
          <cell r="D65210"/>
        </row>
        <row r="65211">
          <cell r="D65211"/>
        </row>
        <row r="65212">
          <cell r="D65212"/>
        </row>
        <row r="65213">
          <cell r="D65213"/>
        </row>
        <row r="65214">
          <cell r="D65214"/>
        </row>
        <row r="65215">
          <cell r="D65215"/>
        </row>
        <row r="65216">
          <cell r="D65216"/>
        </row>
        <row r="65217">
          <cell r="D65217"/>
        </row>
        <row r="65218">
          <cell r="D65218"/>
        </row>
        <row r="65219">
          <cell r="D65219"/>
        </row>
        <row r="65220">
          <cell r="D65220"/>
        </row>
        <row r="65221">
          <cell r="D65221"/>
        </row>
        <row r="65222">
          <cell r="D65222"/>
        </row>
        <row r="65223">
          <cell r="D65223"/>
        </row>
        <row r="65224">
          <cell r="D65224"/>
        </row>
        <row r="65225">
          <cell r="D65225"/>
        </row>
        <row r="65226">
          <cell r="D65226"/>
        </row>
        <row r="65227">
          <cell r="D65227"/>
        </row>
        <row r="65228">
          <cell r="D65228"/>
        </row>
        <row r="65229">
          <cell r="D65229"/>
        </row>
        <row r="65230">
          <cell r="D65230"/>
        </row>
        <row r="65231">
          <cell r="D65231"/>
        </row>
        <row r="65232">
          <cell r="D65232"/>
        </row>
        <row r="65233">
          <cell r="D65233"/>
        </row>
        <row r="65234">
          <cell r="D65234"/>
        </row>
        <row r="65235">
          <cell r="D65235"/>
        </row>
        <row r="65236">
          <cell r="D65236"/>
        </row>
        <row r="65237">
          <cell r="D65237"/>
        </row>
        <row r="65238">
          <cell r="D65238"/>
        </row>
        <row r="65239">
          <cell r="D65239"/>
        </row>
        <row r="65240">
          <cell r="D65240"/>
        </row>
        <row r="65241">
          <cell r="D65241"/>
        </row>
        <row r="65242">
          <cell r="D65242"/>
        </row>
        <row r="65243">
          <cell r="D65243"/>
        </row>
        <row r="65244">
          <cell r="D65244"/>
        </row>
        <row r="65245">
          <cell r="D65245"/>
        </row>
        <row r="65246">
          <cell r="D65246"/>
        </row>
        <row r="65247">
          <cell r="D65247"/>
        </row>
        <row r="65248">
          <cell r="D65248"/>
        </row>
        <row r="65249">
          <cell r="D65249"/>
        </row>
        <row r="65250">
          <cell r="D65250"/>
        </row>
        <row r="65251">
          <cell r="D65251"/>
        </row>
        <row r="65252">
          <cell r="D65252"/>
        </row>
        <row r="65253">
          <cell r="D65253"/>
        </row>
        <row r="65254">
          <cell r="D65254"/>
        </row>
        <row r="65255">
          <cell r="D65255"/>
        </row>
        <row r="65256">
          <cell r="D65256"/>
        </row>
        <row r="65257">
          <cell r="D65257"/>
        </row>
        <row r="65258">
          <cell r="D65258"/>
        </row>
        <row r="65259">
          <cell r="D65259"/>
        </row>
        <row r="65260">
          <cell r="D65260"/>
        </row>
        <row r="65261">
          <cell r="D65261"/>
        </row>
        <row r="65262">
          <cell r="D65262"/>
        </row>
        <row r="65263">
          <cell r="D65263"/>
        </row>
        <row r="65264">
          <cell r="D65264"/>
        </row>
        <row r="65265">
          <cell r="D65265"/>
        </row>
        <row r="65266">
          <cell r="D65266"/>
        </row>
        <row r="65267">
          <cell r="D65267"/>
        </row>
        <row r="65268">
          <cell r="D65268"/>
        </row>
        <row r="65269">
          <cell r="D65269"/>
        </row>
        <row r="65270">
          <cell r="D65270"/>
        </row>
        <row r="65271">
          <cell r="D65271"/>
        </row>
        <row r="65272">
          <cell r="D65272"/>
        </row>
        <row r="65273">
          <cell r="D65273"/>
        </row>
        <row r="65274">
          <cell r="D65274"/>
        </row>
        <row r="65275">
          <cell r="D65275"/>
        </row>
        <row r="65276">
          <cell r="D65276"/>
        </row>
        <row r="65277">
          <cell r="D65277"/>
        </row>
        <row r="65278">
          <cell r="D65278"/>
        </row>
        <row r="65279">
          <cell r="D65279"/>
        </row>
        <row r="65280">
          <cell r="D65280"/>
        </row>
        <row r="65281">
          <cell r="D65281"/>
        </row>
        <row r="65282">
          <cell r="D65282"/>
        </row>
        <row r="65283">
          <cell r="D65283"/>
        </row>
        <row r="65284">
          <cell r="D65284"/>
        </row>
        <row r="65285">
          <cell r="D65285"/>
        </row>
        <row r="65286">
          <cell r="D65286"/>
        </row>
        <row r="65287">
          <cell r="D65287"/>
        </row>
        <row r="65288">
          <cell r="D65288"/>
        </row>
        <row r="65289">
          <cell r="D65289"/>
        </row>
        <row r="65290">
          <cell r="D65290"/>
        </row>
        <row r="65291">
          <cell r="D65291"/>
        </row>
        <row r="65292">
          <cell r="D65292"/>
        </row>
        <row r="65293">
          <cell r="D65293"/>
        </row>
        <row r="65294">
          <cell r="D65294"/>
        </row>
        <row r="65295">
          <cell r="D65295"/>
        </row>
        <row r="65296">
          <cell r="D65296"/>
        </row>
        <row r="65297">
          <cell r="D65297"/>
        </row>
        <row r="65298">
          <cell r="D65298"/>
        </row>
        <row r="65299">
          <cell r="D65299"/>
        </row>
        <row r="65300">
          <cell r="D65300"/>
        </row>
        <row r="65301">
          <cell r="D65301"/>
        </row>
        <row r="65302">
          <cell r="D65302"/>
        </row>
        <row r="65303">
          <cell r="D65303"/>
        </row>
        <row r="65304">
          <cell r="D65304"/>
        </row>
        <row r="65305">
          <cell r="D65305"/>
        </row>
        <row r="65306">
          <cell r="D65306"/>
        </row>
        <row r="65307">
          <cell r="D65307"/>
        </row>
        <row r="65308">
          <cell r="D65308"/>
        </row>
        <row r="65309">
          <cell r="D65309"/>
        </row>
        <row r="65310">
          <cell r="D65310"/>
        </row>
        <row r="65311">
          <cell r="D65311"/>
        </row>
        <row r="65312">
          <cell r="D65312"/>
        </row>
        <row r="65313">
          <cell r="D65313"/>
        </row>
        <row r="65314">
          <cell r="D65314"/>
        </row>
        <row r="65315">
          <cell r="D65315"/>
        </row>
        <row r="65316">
          <cell r="D65316"/>
        </row>
        <row r="65317">
          <cell r="D65317"/>
        </row>
        <row r="65318">
          <cell r="D65318"/>
        </row>
        <row r="65319">
          <cell r="D65319"/>
        </row>
        <row r="65320">
          <cell r="D65320"/>
        </row>
        <row r="65321">
          <cell r="D65321"/>
        </row>
        <row r="65322">
          <cell r="D65322"/>
        </row>
        <row r="65323">
          <cell r="D65323"/>
        </row>
        <row r="65324">
          <cell r="D65324"/>
        </row>
        <row r="65325">
          <cell r="D65325"/>
        </row>
        <row r="65326">
          <cell r="D65326"/>
        </row>
        <row r="65327">
          <cell r="D65327"/>
        </row>
        <row r="65328">
          <cell r="D65328"/>
        </row>
        <row r="65329">
          <cell r="D65329"/>
        </row>
        <row r="65330">
          <cell r="D65330"/>
        </row>
        <row r="65331">
          <cell r="D65331"/>
        </row>
        <row r="65332">
          <cell r="D65332"/>
        </row>
        <row r="65333">
          <cell r="D65333"/>
        </row>
        <row r="65334">
          <cell r="D65334"/>
        </row>
        <row r="65335">
          <cell r="D65335"/>
        </row>
        <row r="65336">
          <cell r="D65336"/>
        </row>
        <row r="65337">
          <cell r="D65337"/>
        </row>
        <row r="65338">
          <cell r="D65338"/>
        </row>
        <row r="65339">
          <cell r="D65339"/>
        </row>
        <row r="65340">
          <cell r="D65340"/>
        </row>
        <row r="65341">
          <cell r="D65341"/>
        </row>
        <row r="65342">
          <cell r="D65342"/>
        </row>
        <row r="65343">
          <cell r="D65343"/>
        </row>
        <row r="65344">
          <cell r="D65344"/>
        </row>
        <row r="65345">
          <cell r="D65345"/>
        </row>
        <row r="65346">
          <cell r="D65346"/>
        </row>
        <row r="65347">
          <cell r="D65347"/>
        </row>
        <row r="65348">
          <cell r="D65348"/>
        </row>
        <row r="65349">
          <cell r="D65349"/>
        </row>
        <row r="65350">
          <cell r="D65350"/>
        </row>
        <row r="65351">
          <cell r="D65351"/>
        </row>
        <row r="65352">
          <cell r="D65352"/>
        </row>
        <row r="65353">
          <cell r="D65353"/>
        </row>
        <row r="65354">
          <cell r="D65354"/>
        </row>
        <row r="65355">
          <cell r="D65355"/>
        </row>
        <row r="65356">
          <cell r="D65356"/>
        </row>
        <row r="65357">
          <cell r="D65357"/>
        </row>
        <row r="65358">
          <cell r="D65358"/>
        </row>
        <row r="65359">
          <cell r="D65359"/>
        </row>
        <row r="65360">
          <cell r="D65360"/>
        </row>
        <row r="65361">
          <cell r="D65361"/>
        </row>
        <row r="65362">
          <cell r="D65362"/>
        </row>
        <row r="65363">
          <cell r="D65363"/>
        </row>
        <row r="65364">
          <cell r="D65364"/>
        </row>
        <row r="65365">
          <cell r="D65365"/>
        </row>
        <row r="65366">
          <cell r="D65366"/>
        </row>
        <row r="65367">
          <cell r="D65367"/>
        </row>
        <row r="65368">
          <cell r="D65368"/>
        </row>
        <row r="65369">
          <cell r="D65369"/>
        </row>
        <row r="65370">
          <cell r="D65370"/>
        </row>
        <row r="65371">
          <cell r="D65371"/>
        </row>
        <row r="65372">
          <cell r="D65372"/>
        </row>
        <row r="65373">
          <cell r="D65373"/>
        </row>
        <row r="65374">
          <cell r="D65374"/>
        </row>
        <row r="65375">
          <cell r="D65375"/>
        </row>
        <row r="65376">
          <cell r="D65376"/>
        </row>
        <row r="65377">
          <cell r="D65377"/>
        </row>
        <row r="65378">
          <cell r="D65378"/>
        </row>
        <row r="65379">
          <cell r="D65379"/>
        </row>
        <row r="65380">
          <cell r="D65380"/>
        </row>
        <row r="65381">
          <cell r="D65381"/>
        </row>
        <row r="65382">
          <cell r="D65382"/>
        </row>
        <row r="65383">
          <cell r="D65383"/>
        </row>
        <row r="65384">
          <cell r="D65384"/>
        </row>
        <row r="65385">
          <cell r="D65385"/>
        </row>
        <row r="65386">
          <cell r="D65386"/>
        </row>
        <row r="65387">
          <cell r="D65387"/>
        </row>
        <row r="65388">
          <cell r="D65388"/>
        </row>
        <row r="65389">
          <cell r="D65389"/>
        </row>
        <row r="65390">
          <cell r="D65390"/>
        </row>
        <row r="65391">
          <cell r="D65391"/>
        </row>
        <row r="65392">
          <cell r="D65392"/>
        </row>
        <row r="65393">
          <cell r="D65393"/>
        </row>
        <row r="65394">
          <cell r="D65394"/>
        </row>
        <row r="65395">
          <cell r="D65395"/>
        </row>
        <row r="65396">
          <cell r="D65396"/>
        </row>
        <row r="65397">
          <cell r="D65397"/>
        </row>
        <row r="65398">
          <cell r="D65398"/>
        </row>
        <row r="65399">
          <cell r="D65399"/>
        </row>
        <row r="65400">
          <cell r="D65400"/>
        </row>
        <row r="65401">
          <cell r="D65401"/>
        </row>
        <row r="65402">
          <cell r="D65402"/>
        </row>
        <row r="65403">
          <cell r="D65403"/>
        </row>
        <row r="65404">
          <cell r="D65404"/>
        </row>
        <row r="65405">
          <cell r="D65405"/>
        </row>
        <row r="65406">
          <cell r="D65406"/>
        </row>
        <row r="65407">
          <cell r="D65407"/>
        </row>
        <row r="65408">
          <cell r="D65408"/>
        </row>
        <row r="65409">
          <cell r="D65409"/>
        </row>
        <row r="65410">
          <cell r="D65410"/>
        </row>
        <row r="65411">
          <cell r="D65411"/>
        </row>
        <row r="65412">
          <cell r="D65412"/>
        </row>
        <row r="65413">
          <cell r="D65413"/>
        </row>
        <row r="65414">
          <cell r="D65414"/>
        </row>
        <row r="65415">
          <cell r="D65415"/>
        </row>
        <row r="65416">
          <cell r="D65416"/>
        </row>
        <row r="65417">
          <cell r="D65417"/>
        </row>
        <row r="65418">
          <cell r="D65418"/>
        </row>
        <row r="65419">
          <cell r="D65419"/>
        </row>
        <row r="65420">
          <cell r="D65420"/>
        </row>
        <row r="65421">
          <cell r="D65421"/>
        </row>
        <row r="65422">
          <cell r="D65422"/>
        </row>
        <row r="65423">
          <cell r="D65423"/>
        </row>
        <row r="65424">
          <cell r="D65424"/>
        </row>
        <row r="65425">
          <cell r="D65425"/>
        </row>
        <row r="65426">
          <cell r="D65426"/>
        </row>
        <row r="65427">
          <cell r="D65427"/>
        </row>
        <row r="65428">
          <cell r="D65428"/>
        </row>
        <row r="65429">
          <cell r="D65429"/>
        </row>
        <row r="65430">
          <cell r="D65430"/>
        </row>
        <row r="65431">
          <cell r="D65431"/>
        </row>
        <row r="65432">
          <cell r="D65432"/>
        </row>
        <row r="65433">
          <cell r="D65433"/>
        </row>
        <row r="65434">
          <cell r="D65434"/>
        </row>
        <row r="65435">
          <cell r="D65435"/>
        </row>
        <row r="65436">
          <cell r="D65436"/>
        </row>
        <row r="65437">
          <cell r="D65437"/>
        </row>
        <row r="65438">
          <cell r="D65438"/>
        </row>
        <row r="65439">
          <cell r="D65439"/>
        </row>
        <row r="65440">
          <cell r="D65440"/>
        </row>
        <row r="65441">
          <cell r="D65441"/>
        </row>
        <row r="65442">
          <cell r="D65442"/>
        </row>
        <row r="65443">
          <cell r="D65443"/>
        </row>
        <row r="65444">
          <cell r="D65444"/>
        </row>
        <row r="65445">
          <cell r="D65445"/>
        </row>
        <row r="65446">
          <cell r="D65446"/>
        </row>
        <row r="65447">
          <cell r="D65447"/>
        </row>
        <row r="65448">
          <cell r="D65448"/>
        </row>
        <row r="65449">
          <cell r="D65449"/>
        </row>
        <row r="65450">
          <cell r="D65450"/>
        </row>
        <row r="65451">
          <cell r="D65451"/>
        </row>
        <row r="65452">
          <cell r="D65452"/>
        </row>
        <row r="65453">
          <cell r="D65453"/>
        </row>
        <row r="65454">
          <cell r="D65454"/>
        </row>
        <row r="65455">
          <cell r="D65455"/>
        </row>
        <row r="65456">
          <cell r="D65456"/>
        </row>
        <row r="65457">
          <cell r="D65457"/>
        </row>
        <row r="65458">
          <cell r="D65458"/>
        </row>
        <row r="65459">
          <cell r="D65459"/>
        </row>
        <row r="65460">
          <cell r="D65460"/>
        </row>
        <row r="65461">
          <cell r="D65461"/>
        </row>
        <row r="65462">
          <cell r="D65462"/>
        </row>
        <row r="65463">
          <cell r="D65463"/>
        </row>
        <row r="65464">
          <cell r="D65464"/>
        </row>
        <row r="65465">
          <cell r="D65465"/>
        </row>
        <row r="65466">
          <cell r="D65466"/>
        </row>
        <row r="65467">
          <cell r="D65467"/>
        </row>
        <row r="65468">
          <cell r="D65468"/>
        </row>
        <row r="65469">
          <cell r="D65469"/>
        </row>
        <row r="65470">
          <cell r="D65470"/>
        </row>
        <row r="65471">
          <cell r="D65471"/>
        </row>
        <row r="65472">
          <cell r="D65472"/>
        </row>
        <row r="65473">
          <cell r="D65473"/>
        </row>
        <row r="65474">
          <cell r="D65474"/>
        </row>
        <row r="65475">
          <cell r="D65475"/>
        </row>
        <row r="65476">
          <cell r="D65476"/>
        </row>
        <row r="65477">
          <cell r="D65477"/>
        </row>
        <row r="65478">
          <cell r="D65478"/>
        </row>
        <row r="65479">
          <cell r="D65479"/>
        </row>
        <row r="65480">
          <cell r="D65480"/>
        </row>
        <row r="65481">
          <cell r="D65481"/>
        </row>
        <row r="65482">
          <cell r="D65482"/>
        </row>
        <row r="65483">
          <cell r="D65483"/>
        </row>
        <row r="65484">
          <cell r="D65484"/>
        </row>
        <row r="65485">
          <cell r="D65485"/>
        </row>
        <row r="65486">
          <cell r="D65486"/>
        </row>
        <row r="65487">
          <cell r="D65487"/>
        </row>
        <row r="65488">
          <cell r="D65488"/>
        </row>
        <row r="65489">
          <cell r="D65489"/>
        </row>
        <row r="65490">
          <cell r="D65490"/>
        </row>
        <row r="65491">
          <cell r="D65491"/>
        </row>
        <row r="65492">
          <cell r="D65492"/>
        </row>
        <row r="65493">
          <cell r="D65493"/>
        </row>
        <row r="65494">
          <cell r="D65494"/>
        </row>
        <row r="65495">
          <cell r="D65495"/>
        </row>
        <row r="65496">
          <cell r="D65496"/>
        </row>
        <row r="65497">
          <cell r="D65497"/>
        </row>
        <row r="65498">
          <cell r="D65498"/>
        </row>
        <row r="65499">
          <cell r="D65499"/>
        </row>
        <row r="65500">
          <cell r="D65500"/>
        </row>
        <row r="65501">
          <cell r="D65501"/>
        </row>
        <row r="65502">
          <cell r="D65502"/>
        </row>
        <row r="65503">
          <cell r="D65503"/>
        </row>
        <row r="65504">
          <cell r="D65504"/>
        </row>
        <row r="65505">
          <cell r="D65505"/>
        </row>
        <row r="65506">
          <cell r="D65506"/>
        </row>
        <row r="65507">
          <cell r="D65507"/>
        </row>
        <row r="65508">
          <cell r="D65508"/>
        </row>
        <row r="65509">
          <cell r="D65509"/>
        </row>
        <row r="65510">
          <cell r="D65510"/>
        </row>
        <row r="65511">
          <cell r="D65511"/>
        </row>
        <row r="65512">
          <cell r="D65512"/>
        </row>
        <row r="65513">
          <cell r="D65513"/>
        </row>
        <row r="65514">
          <cell r="D65514"/>
        </row>
        <row r="65515">
          <cell r="D65515"/>
        </row>
        <row r="65516">
          <cell r="D65516"/>
        </row>
        <row r="65517">
          <cell r="D65517"/>
        </row>
        <row r="65518">
          <cell r="D65518"/>
        </row>
        <row r="65519">
          <cell r="D65519"/>
        </row>
        <row r="65520">
          <cell r="D65520"/>
        </row>
        <row r="65521">
          <cell r="D65521"/>
        </row>
        <row r="65522">
          <cell r="D65522"/>
        </row>
        <row r="65523">
          <cell r="D65523"/>
        </row>
        <row r="65524">
          <cell r="D65524"/>
        </row>
        <row r="65525">
          <cell r="D65525"/>
        </row>
        <row r="65526">
          <cell r="D65526"/>
        </row>
        <row r="65527">
          <cell r="D65527"/>
        </row>
        <row r="65528">
          <cell r="D65528"/>
        </row>
        <row r="65529">
          <cell r="D65529"/>
        </row>
        <row r="65530">
          <cell r="D65530"/>
        </row>
        <row r="65531">
          <cell r="D65531"/>
        </row>
        <row r="65532">
          <cell r="D65532"/>
        </row>
        <row r="65533">
          <cell r="D65533"/>
        </row>
        <row r="65534">
          <cell r="D65534"/>
        </row>
        <row r="65535">
          <cell r="D65535"/>
        </row>
        <row r="65536">
          <cell r="D65536"/>
        </row>
        <row r="65537">
          <cell r="D65537"/>
        </row>
        <row r="65538">
          <cell r="D65538"/>
        </row>
        <row r="65539">
          <cell r="D65539"/>
        </row>
        <row r="65540">
          <cell r="D65540"/>
        </row>
        <row r="65541">
          <cell r="D65541"/>
        </row>
        <row r="65542">
          <cell r="D65542"/>
        </row>
        <row r="65543">
          <cell r="D65543"/>
        </row>
        <row r="65544">
          <cell r="D65544"/>
        </row>
        <row r="65545">
          <cell r="D65545"/>
        </row>
        <row r="65546">
          <cell r="D65546"/>
        </row>
        <row r="65547">
          <cell r="D65547"/>
        </row>
        <row r="65548">
          <cell r="D65548"/>
        </row>
        <row r="65549">
          <cell r="D65549"/>
        </row>
        <row r="65550">
          <cell r="D65550"/>
        </row>
        <row r="65551">
          <cell r="D65551"/>
        </row>
        <row r="65552">
          <cell r="D65552"/>
        </row>
        <row r="65553">
          <cell r="D65553"/>
        </row>
        <row r="65554">
          <cell r="D65554"/>
        </row>
        <row r="65555">
          <cell r="D65555"/>
        </row>
        <row r="65556">
          <cell r="D65556"/>
        </row>
        <row r="65557">
          <cell r="D65557"/>
        </row>
        <row r="65558">
          <cell r="D65558"/>
        </row>
        <row r="65559">
          <cell r="D65559"/>
        </row>
        <row r="65560">
          <cell r="D65560"/>
        </row>
        <row r="65561">
          <cell r="D65561"/>
        </row>
        <row r="65562">
          <cell r="D65562"/>
        </row>
        <row r="65563">
          <cell r="D65563"/>
        </row>
        <row r="65564">
          <cell r="D65564"/>
        </row>
        <row r="65565">
          <cell r="D65565"/>
        </row>
        <row r="65566">
          <cell r="D65566"/>
        </row>
        <row r="65567">
          <cell r="D65567"/>
        </row>
        <row r="65568">
          <cell r="D65568"/>
        </row>
        <row r="65569">
          <cell r="D65569"/>
        </row>
        <row r="65570">
          <cell r="D65570"/>
        </row>
        <row r="65571">
          <cell r="D65571"/>
        </row>
        <row r="65572">
          <cell r="D65572"/>
        </row>
        <row r="65573">
          <cell r="D65573"/>
        </row>
        <row r="65574">
          <cell r="D65574"/>
        </row>
        <row r="65575">
          <cell r="D65575"/>
        </row>
        <row r="65576">
          <cell r="D65576"/>
        </row>
        <row r="65577">
          <cell r="D65577"/>
        </row>
        <row r="65578">
          <cell r="D65578"/>
        </row>
        <row r="65579">
          <cell r="D65579"/>
        </row>
        <row r="65580">
          <cell r="D65580"/>
        </row>
        <row r="65581">
          <cell r="D65581"/>
        </row>
        <row r="65582">
          <cell r="D65582"/>
        </row>
        <row r="65583">
          <cell r="D65583"/>
        </row>
        <row r="65584">
          <cell r="D65584"/>
        </row>
        <row r="65585">
          <cell r="D65585"/>
        </row>
        <row r="65586">
          <cell r="D65586"/>
        </row>
        <row r="65587">
          <cell r="D65587"/>
        </row>
        <row r="65588">
          <cell r="D65588"/>
        </row>
        <row r="65589">
          <cell r="D65589"/>
        </row>
        <row r="65590">
          <cell r="D65590"/>
        </row>
        <row r="65591">
          <cell r="D65591"/>
        </row>
        <row r="65592">
          <cell r="D65592"/>
        </row>
        <row r="65593">
          <cell r="D65593"/>
        </row>
        <row r="65594">
          <cell r="D65594"/>
        </row>
        <row r="65595">
          <cell r="D65595"/>
        </row>
        <row r="65596">
          <cell r="D65596"/>
        </row>
        <row r="65597">
          <cell r="D65597"/>
        </row>
        <row r="65598">
          <cell r="D65598"/>
        </row>
        <row r="65599">
          <cell r="D65599"/>
        </row>
        <row r="65600">
          <cell r="D65600"/>
        </row>
        <row r="65601">
          <cell r="D65601"/>
        </row>
        <row r="65602">
          <cell r="D65602"/>
        </row>
        <row r="65603">
          <cell r="D65603"/>
        </row>
        <row r="65604">
          <cell r="D65604"/>
        </row>
        <row r="65605">
          <cell r="D65605"/>
        </row>
        <row r="65606">
          <cell r="D65606"/>
        </row>
        <row r="65607">
          <cell r="D65607"/>
        </row>
        <row r="65608">
          <cell r="D65608"/>
        </row>
        <row r="65609">
          <cell r="D65609"/>
        </row>
        <row r="65610">
          <cell r="D65610"/>
        </row>
        <row r="65611">
          <cell r="D65611"/>
        </row>
        <row r="65612">
          <cell r="D65612"/>
        </row>
        <row r="65613">
          <cell r="D65613"/>
        </row>
        <row r="65614">
          <cell r="D65614"/>
        </row>
        <row r="65615">
          <cell r="D65615"/>
        </row>
        <row r="65616">
          <cell r="D65616"/>
        </row>
        <row r="65617">
          <cell r="D65617"/>
        </row>
        <row r="65618">
          <cell r="D65618"/>
        </row>
        <row r="65619">
          <cell r="D65619"/>
        </row>
        <row r="65620">
          <cell r="D65620"/>
        </row>
        <row r="65621">
          <cell r="D65621"/>
        </row>
        <row r="65622">
          <cell r="D65622"/>
        </row>
        <row r="65623">
          <cell r="D65623"/>
        </row>
        <row r="65624">
          <cell r="D65624"/>
        </row>
        <row r="65625">
          <cell r="D65625"/>
        </row>
        <row r="65626">
          <cell r="D65626"/>
        </row>
        <row r="65627">
          <cell r="D65627"/>
        </row>
        <row r="65628">
          <cell r="D65628"/>
        </row>
        <row r="65629">
          <cell r="D65629"/>
        </row>
        <row r="65630">
          <cell r="D65630"/>
        </row>
        <row r="65631">
          <cell r="D65631"/>
        </row>
        <row r="65632">
          <cell r="D65632"/>
        </row>
        <row r="65633">
          <cell r="D65633"/>
        </row>
        <row r="65634">
          <cell r="D65634"/>
        </row>
        <row r="65635">
          <cell r="D65635"/>
        </row>
        <row r="65636">
          <cell r="D65636"/>
        </row>
        <row r="65637">
          <cell r="D65637"/>
        </row>
        <row r="65638">
          <cell r="D65638"/>
        </row>
        <row r="65639">
          <cell r="D65639"/>
        </row>
        <row r="65640">
          <cell r="D65640"/>
        </row>
        <row r="65641">
          <cell r="D65641"/>
        </row>
        <row r="65642">
          <cell r="D65642"/>
        </row>
        <row r="65643">
          <cell r="D65643"/>
        </row>
        <row r="65644">
          <cell r="D65644"/>
        </row>
        <row r="65645">
          <cell r="D65645"/>
        </row>
        <row r="65646">
          <cell r="D65646"/>
        </row>
        <row r="65647">
          <cell r="D65647"/>
        </row>
        <row r="65648">
          <cell r="D65648"/>
        </row>
        <row r="65649">
          <cell r="D65649"/>
        </row>
        <row r="65650">
          <cell r="D65650"/>
        </row>
        <row r="65651">
          <cell r="D65651"/>
        </row>
        <row r="65652">
          <cell r="D65652"/>
        </row>
        <row r="65653">
          <cell r="D65653"/>
        </row>
        <row r="65654">
          <cell r="D65654"/>
        </row>
        <row r="65655">
          <cell r="D65655"/>
        </row>
        <row r="65656">
          <cell r="D65656"/>
        </row>
        <row r="65657">
          <cell r="D65657"/>
        </row>
        <row r="65658">
          <cell r="D65658"/>
        </row>
        <row r="65659">
          <cell r="D65659"/>
        </row>
        <row r="65660">
          <cell r="D65660"/>
        </row>
        <row r="65661">
          <cell r="D65661"/>
        </row>
        <row r="65662">
          <cell r="D65662"/>
        </row>
        <row r="65663">
          <cell r="D65663"/>
        </row>
        <row r="65664">
          <cell r="D65664"/>
        </row>
        <row r="65665">
          <cell r="D65665"/>
        </row>
        <row r="65666">
          <cell r="D65666"/>
        </row>
        <row r="65667">
          <cell r="D65667"/>
        </row>
        <row r="65668">
          <cell r="D65668"/>
        </row>
        <row r="65669">
          <cell r="D65669"/>
        </row>
        <row r="65670">
          <cell r="D65670"/>
        </row>
        <row r="65671">
          <cell r="D65671"/>
        </row>
        <row r="65672">
          <cell r="D65672"/>
        </row>
        <row r="65673">
          <cell r="D65673"/>
        </row>
        <row r="65674">
          <cell r="D65674"/>
        </row>
        <row r="65675">
          <cell r="D65675"/>
        </row>
        <row r="65676">
          <cell r="D65676"/>
        </row>
        <row r="65677">
          <cell r="D65677"/>
        </row>
        <row r="65678">
          <cell r="D65678"/>
        </row>
        <row r="65679">
          <cell r="D65679"/>
        </row>
        <row r="65680">
          <cell r="D65680"/>
        </row>
        <row r="65681">
          <cell r="D65681"/>
        </row>
        <row r="65682">
          <cell r="D65682"/>
        </row>
        <row r="65683">
          <cell r="D65683"/>
        </row>
        <row r="65684">
          <cell r="D65684"/>
        </row>
        <row r="65685">
          <cell r="D65685"/>
        </row>
        <row r="65686">
          <cell r="D65686"/>
        </row>
        <row r="65687">
          <cell r="D65687"/>
        </row>
        <row r="65688">
          <cell r="D65688"/>
        </row>
        <row r="65689">
          <cell r="D65689"/>
        </row>
        <row r="65690">
          <cell r="D65690"/>
        </row>
        <row r="65691">
          <cell r="D65691"/>
        </row>
        <row r="65692">
          <cell r="D65692"/>
        </row>
        <row r="65693">
          <cell r="D65693"/>
        </row>
        <row r="65694">
          <cell r="D65694"/>
        </row>
        <row r="65695">
          <cell r="D65695"/>
        </row>
        <row r="65696">
          <cell r="D65696"/>
        </row>
        <row r="65697">
          <cell r="D65697"/>
        </row>
        <row r="65698">
          <cell r="D65698"/>
        </row>
        <row r="65699">
          <cell r="D65699"/>
        </row>
        <row r="65700">
          <cell r="D65700"/>
        </row>
        <row r="65701">
          <cell r="D65701"/>
        </row>
        <row r="65702">
          <cell r="D65702"/>
        </row>
        <row r="65703">
          <cell r="D65703"/>
        </row>
        <row r="65704">
          <cell r="D65704"/>
        </row>
        <row r="65705">
          <cell r="D65705"/>
        </row>
        <row r="65706">
          <cell r="D65706"/>
        </row>
        <row r="65707">
          <cell r="D65707"/>
        </row>
        <row r="65708">
          <cell r="D65708"/>
        </row>
        <row r="65709">
          <cell r="D65709"/>
        </row>
        <row r="65710">
          <cell r="D65710"/>
        </row>
        <row r="65711">
          <cell r="D65711"/>
        </row>
        <row r="65712">
          <cell r="D65712"/>
        </row>
        <row r="65713">
          <cell r="D65713"/>
        </row>
        <row r="65714">
          <cell r="D65714"/>
        </row>
        <row r="65715">
          <cell r="D65715"/>
        </row>
        <row r="65716">
          <cell r="D65716"/>
        </row>
        <row r="65717">
          <cell r="D65717"/>
        </row>
        <row r="65718">
          <cell r="D65718"/>
        </row>
        <row r="65719">
          <cell r="D65719"/>
        </row>
        <row r="65720">
          <cell r="D65720"/>
        </row>
        <row r="65721">
          <cell r="D65721"/>
        </row>
        <row r="65722">
          <cell r="D65722"/>
        </row>
        <row r="65723">
          <cell r="D65723"/>
        </row>
        <row r="65724">
          <cell r="D65724"/>
        </row>
        <row r="65725">
          <cell r="D65725"/>
        </row>
        <row r="65726">
          <cell r="D65726"/>
        </row>
        <row r="65727">
          <cell r="D65727"/>
        </row>
        <row r="65728">
          <cell r="D65728"/>
        </row>
        <row r="65729">
          <cell r="D65729"/>
        </row>
        <row r="65730">
          <cell r="D65730"/>
        </row>
        <row r="65731">
          <cell r="D65731"/>
        </row>
        <row r="65732">
          <cell r="D65732"/>
        </row>
        <row r="65733">
          <cell r="D65733"/>
        </row>
        <row r="65734">
          <cell r="D65734"/>
        </row>
        <row r="65735">
          <cell r="D65735"/>
        </row>
        <row r="65736">
          <cell r="D65736"/>
        </row>
        <row r="65737">
          <cell r="D65737"/>
        </row>
        <row r="65738">
          <cell r="D65738"/>
        </row>
        <row r="65739">
          <cell r="D65739"/>
        </row>
        <row r="65740">
          <cell r="D65740"/>
        </row>
        <row r="65741">
          <cell r="D65741"/>
        </row>
        <row r="65742">
          <cell r="D65742"/>
        </row>
        <row r="65743">
          <cell r="D65743"/>
        </row>
        <row r="65744">
          <cell r="D65744"/>
        </row>
        <row r="65745">
          <cell r="D65745"/>
        </row>
        <row r="65746">
          <cell r="D65746"/>
        </row>
        <row r="65747">
          <cell r="D65747"/>
        </row>
        <row r="65748">
          <cell r="D65748"/>
        </row>
        <row r="65749">
          <cell r="D65749"/>
        </row>
        <row r="65750">
          <cell r="D65750"/>
        </row>
        <row r="65751">
          <cell r="D65751"/>
        </row>
        <row r="65752">
          <cell r="D65752"/>
        </row>
        <row r="65753">
          <cell r="D65753"/>
        </row>
        <row r="65754">
          <cell r="D65754"/>
        </row>
        <row r="65755">
          <cell r="D65755"/>
        </row>
        <row r="65756">
          <cell r="D65756"/>
        </row>
        <row r="65757">
          <cell r="D65757"/>
        </row>
        <row r="65758">
          <cell r="D65758"/>
        </row>
        <row r="65759">
          <cell r="D65759"/>
        </row>
        <row r="65760">
          <cell r="D65760"/>
        </row>
        <row r="65761">
          <cell r="D65761"/>
        </row>
        <row r="65762">
          <cell r="D65762"/>
        </row>
        <row r="65763">
          <cell r="D65763"/>
        </row>
        <row r="65764">
          <cell r="D65764"/>
        </row>
        <row r="65765">
          <cell r="D65765"/>
        </row>
        <row r="65766">
          <cell r="D65766"/>
        </row>
        <row r="65767">
          <cell r="D65767"/>
        </row>
        <row r="65768">
          <cell r="D65768"/>
        </row>
        <row r="65769">
          <cell r="D65769"/>
        </row>
        <row r="65770">
          <cell r="D65770"/>
        </row>
        <row r="65771">
          <cell r="D65771"/>
        </row>
        <row r="65772">
          <cell r="D65772"/>
        </row>
        <row r="65773">
          <cell r="D65773"/>
        </row>
        <row r="65774">
          <cell r="D65774"/>
        </row>
        <row r="65775">
          <cell r="D65775"/>
        </row>
        <row r="65776">
          <cell r="D65776"/>
        </row>
        <row r="65777">
          <cell r="D65777"/>
        </row>
        <row r="65778">
          <cell r="D65778"/>
        </row>
        <row r="65779">
          <cell r="D65779"/>
        </row>
        <row r="65780">
          <cell r="D65780"/>
        </row>
        <row r="65781">
          <cell r="D65781"/>
        </row>
        <row r="65782">
          <cell r="D65782"/>
        </row>
        <row r="65783">
          <cell r="D65783"/>
        </row>
        <row r="65784">
          <cell r="D65784"/>
        </row>
        <row r="65785">
          <cell r="D65785"/>
        </row>
        <row r="65786">
          <cell r="D65786"/>
        </row>
        <row r="65787">
          <cell r="D65787"/>
        </row>
        <row r="65788">
          <cell r="D65788"/>
        </row>
        <row r="65789">
          <cell r="D65789"/>
        </row>
        <row r="65790">
          <cell r="D65790"/>
        </row>
        <row r="65791">
          <cell r="D65791"/>
        </row>
        <row r="65792">
          <cell r="D65792"/>
        </row>
        <row r="65793">
          <cell r="D65793"/>
        </row>
        <row r="65794">
          <cell r="D65794"/>
        </row>
        <row r="65795">
          <cell r="D65795"/>
        </row>
        <row r="65796">
          <cell r="D65796"/>
        </row>
        <row r="65797">
          <cell r="D65797"/>
        </row>
        <row r="65798">
          <cell r="D65798"/>
        </row>
        <row r="65799">
          <cell r="D65799"/>
        </row>
        <row r="65800">
          <cell r="D65800"/>
        </row>
        <row r="65801">
          <cell r="D65801"/>
        </row>
        <row r="65802">
          <cell r="D65802"/>
        </row>
        <row r="65803">
          <cell r="D65803"/>
        </row>
        <row r="65804">
          <cell r="D65804"/>
        </row>
        <row r="65805">
          <cell r="D65805"/>
        </row>
        <row r="65806">
          <cell r="D65806"/>
        </row>
        <row r="65807">
          <cell r="D65807"/>
        </row>
        <row r="65808">
          <cell r="D65808"/>
        </row>
        <row r="65809">
          <cell r="D65809"/>
        </row>
        <row r="65810">
          <cell r="D65810"/>
        </row>
        <row r="65811">
          <cell r="D65811"/>
        </row>
        <row r="65812">
          <cell r="D65812"/>
        </row>
        <row r="65813">
          <cell r="D65813"/>
        </row>
        <row r="65814">
          <cell r="D65814"/>
        </row>
        <row r="65815">
          <cell r="D65815"/>
        </row>
        <row r="65816">
          <cell r="D65816"/>
        </row>
        <row r="65817">
          <cell r="D65817"/>
        </row>
        <row r="65818">
          <cell r="D65818"/>
        </row>
        <row r="65819">
          <cell r="D65819"/>
        </row>
        <row r="65820">
          <cell r="D65820"/>
        </row>
        <row r="65821">
          <cell r="D65821"/>
        </row>
        <row r="65822">
          <cell r="D65822"/>
        </row>
        <row r="65823">
          <cell r="D65823"/>
        </row>
        <row r="65824">
          <cell r="D65824"/>
        </row>
        <row r="65825">
          <cell r="D65825"/>
        </row>
        <row r="65826">
          <cell r="D65826"/>
        </row>
        <row r="65827">
          <cell r="D65827"/>
        </row>
        <row r="65828">
          <cell r="D65828"/>
        </row>
        <row r="65829">
          <cell r="D65829"/>
        </row>
        <row r="65830">
          <cell r="D65830"/>
        </row>
        <row r="65831">
          <cell r="D65831"/>
        </row>
        <row r="65832">
          <cell r="D65832"/>
        </row>
        <row r="65833">
          <cell r="D65833"/>
        </row>
        <row r="65834">
          <cell r="D65834"/>
        </row>
        <row r="65835">
          <cell r="D65835"/>
        </row>
        <row r="65836">
          <cell r="D65836"/>
        </row>
        <row r="65837">
          <cell r="D65837"/>
        </row>
        <row r="65838">
          <cell r="D65838"/>
        </row>
        <row r="65839">
          <cell r="D65839"/>
        </row>
        <row r="65840">
          <cell r="D65840"/>
        </row>
        <row r="65841">
          <cell r="D65841"/>
        </row>
        <row r="65842">
          <cell r="D65842"/>
        </row>
        <row r="65843">
          <cell r="D65843"/>
        </row>
        <row r="65844">
          <cell r="D65844"/>
        </row>
        <row r="65845">
          <cell r="D65845"/>
        </row>
        <row r="65846">
          <cell r="D65846"/>
        </row>
        <row r="65847">
          <cell r="D65847"/>
        </row>
        <row r="65848">
          <cell r="D65848"/>
        </row>
        <row r="65849">
          <cell r="D65849"/>
        </row>
        <row r="65850">
          <cell r="D65850"/>
        </row>
        <row r="65851">
          <cell r="D65851"/>
        </row>
        <row r="65852">
          <cell r="D65852"/>
        </row>
        <row r="65853">
          <cell r="D65853"/>
        </row>
        <row r="65854">
          <cell r="D65854"/>
        </row>
        <row r="65855">
          <cell r="D65855"/>
        </row>
        <row r="65856">
          <cell r="D65856"/>
        </row>
        <row r="65857">
          <cell r="D65857"/>
        </row>
        <row r="65858">
          <cell r="D65858"/>
        </row>
        <row r="65859">
          <cell r="D65859"/>
        </row>
        <row r="65860">
          <cell r="D65860"/>
        </row>
        <row r="65861">
          <cell r="D65861"/>
        </row>
        <row r="65862">
          <cell r="D65862"/>
        </row>
        <row r="65863">
          <cell r="D65863"/>
        </row>
        <row r="65864">
          <cell r="D65864"/>
        </row>
        <row r="65865">
          <cell r="D65865"/>
        </row>
        <row r="65866">
          <cell r="D65866"/>
        </row>
        <row r="65867">
          <cell r="D65867"/>
        </row>
        <row r="65868">
          <cell r="D65868"/>
        </row>
        <row r="65869">
          <cell r="D65869"/>
        </row>
        <row r="65870">
          <cell r="D65870"/>
        </row>
        <row r="65871">
          <cell r="D65871"/>
        </row>
        <row r="65872">
          <cell r="D65872"/>
        </row>
        <row r="65873">
          <cell r="D65873"/>
        </row>
        <row r="65874">
          <cell r="D65874"/>
        </row>
        <row r="65875">
          <cell r="D65875"/>
        </row>
        <row r="65876">
          <cell r="D65876"/>
        </row>
        <row r="65877">
          <cell r="D65877"/>
        </row>
        <row r="65878">
          <cell r="D65878"/>
        </row>
        <row r="65879">
          <cell r="D65879"/>
        </row>
        <row r="65880">
          <cell r="D65880"/>
        </row>
        <row r="65881">
          <cell r="D65881"/>
        </row>
        <row r="65882">
          <cell r="D65882"/>
        </row>
        <row r="65883">
          <cell r="D65883"/>
        </row>
        <row r="65884">
          <cell r="D65884"/>
        </row>
        <row r="65885">
          <cell r="D65885"/>
        </row>
        <row r="65886">
          <cell r="D65886"/>
        </row>
        <row r="65887">
          <cell r="D65887"/>
        </row>
        <row r="65888">
          <cell r="D65888"/>
        </row>
        <row r="65889">
          <cell r="D65889"/>
        </row>
        <row r="65890">
          <cell r="D65890"/>
        </row>
        <row r="65891">
          <cell r="D65891"/>
        </row>
        <row r="65892">
          <cell r="D65892"/>
        </row>
        <row r="65893">
          <cell r="D65893"/>
        </row>
        <row r="65894">
          <cell r="D65894"/>
        </row>
        <row r="65895">
          <cell r="D65895"/>
        </row>
        <row r="65896">
          <cell r="D65896"/>
        </row>
        <row r="65897">
          <cell r="D65897"/>
        </row>
        <row r="65898">
          <cell r="D65898"/>
        </row>
        <row r="65899">
          <cell r="D65899"/>
        </row>
        <row r="65900">
          <cell r="D65900"/>
        </row>
        <row r="65901">
          <cell r="D65901"/>
        </row>
        <row r="65902">
          <cell r="D65902"/>
        </row>
        <row r="65903">
          <cell r="D65903"/>
        </row>
        <row r="65904">
          <cell r="D65904"/>
        </row>
        <row r="65905">
          <cell r="D65905"/>
        </row>
        <row r="65906">
          <cell r="D65906"/>
        </row>
        <row r="65907">
          <cell r="D65907"/>
        </row>
        <row r="65908">
          <cell r="D65908"/>
        </row>
        <row r="65909">
          <cell r="D65909"/>
        </row>
        <row r="65910">
          <cell r="D65910"/>
        </row>
        <row r="65911">
          <cell r="D65911"/>
        </row>
        <row r="65912">
          <cell r="D65912"/>
        </row>
        <row r="65913">
          <cell r="D65913"/>
        </row>
        <row r="65914">
          <cell r="D65914"/>
        </row>
        <row r="65915">
          <cell r="D65915"/>
        </row>
        <row r="65916">
          <cell r="D65916"/>
        </row>
        <row r="65917">
          <cell r="D65917"/>
        </row>
        <row r="65918">
          <cell r="D65918"/>
        </row>
        <row r="65919">
          <cell r="D65919"/>
        </row>
        <row r="65920">
          <cell r="D65920"/>
        </row>
        <row r="65921">
          <cell r="D65921"/>
        </row>
        <row r="65922">
          <cell r="D65922"/>
        </row>
        <row r="65923">
          <cell r="D65923"/>
        </row>
        <row r="65924">
          <cell r="D65924"/>
        </row>
        <row r="65925">
          <cell r="D65925"/>
        </row>
        <row r="65926">
          <cell r="D65926"/>
        </row>
        <row r="65927">
          <cell r="D65927"/>
        </row>
        <row r="65928">
          <cell r="D65928"/>
        </row>
        <row r="65929">
          <cell r="D65929"/>
        </row>
        <row r="65930">
          <cell r="D65930"/>
        </row>
        <row r="65931">
          <cell r="D65931"/>
        </row>
        <row r="65932">
          <cell r="D65932"/>
        </row>
        <row r="65933">
          <cell r="D65933"/>
        </row>
        <row r="65934">
          <cell r="D65934"/>
        </row>
        <row r="65935">
          <cell r="D65935"/>
        </row>
        <row r="65936">
          <cell r="D65936"/>
        </row>
        <row r="65937">
          <cell r="D65937"/>
        </row>
        <row r="65938">
          <cell r="D65938"/>
        </row>
        <row r="65939">
          <cell r="D65939"/>
        </row>
        <row r="65940">
          <cell r="D65940"/>
        </row>
        <row r="65941">
          <cell r="D65941"/>
        </row>
        <row r="65942">
          <cell r="D65942"/>
        </row>
        <row r="65943">
          <cell r="D65943"/>
        </row>
        <row r="65944">
          <cell r="D65944"/>
        </row>
        <row r="65945">
          <cell r="D65945"/>
        </row>
        <row r="65946">
          <cell r="D65946"/>
        </row>
        <row r="65947">
          <cell r="D65947"/>
        </row>
        <row r="65948">
          <cell r="D65948"/>
        </row>
        <row r="65949">
          <cell r="D65949"/>
        </row>
        <row r="65950">
          <cell r="D65950"/>
        </row>
        <row r="65951">
          <cell r="D65951"/>
        </row>
        <row r="65952">
          <cell r="D65952"/>
        </row>
        <row r="65953">
          <cell r="D65953"/>
        </row>
        <row r="65954">
          <cell r="D65954"/>
        </row>
        <row r="65955">
          <cell r="D65955"/>
        </row>
        <row r="65956">
          <cell r="D65956"/>
        </row>
        <row r="65957">
          <cell r="D65957"/>
        </row>
        <row r="65958">
          <cell r="D65958"/>
        </row>
        <row r="65959">
          <cell r="D65959"/>
        </row>
        <row r="65960">
          <cell r="D65960"/>
        </row>
        <row r="65961">
          <cell r="D65961"/>
        </row>
        <row r="65962">
          <cell r="D65962"/>
        </row>
        <row r="65963">
          <cell r="D65963"/>
        </row>
        <row r="65964">
          <cell r="D65964"/>
        </row>
        <row r="65965">
          <cell r="D65965"/>
        </row>
        <row r="65966">
          <cell r="D65966"/>
        </row>
        <row r="65967">
          <cell r="D65967"/>
        </row>
        <row r="65968">
          <cell r="D65968"/>
        </row>
        <row r="65969">
          <cell r="D65969"/>
        </row>
        <row r="65970">
          <cell r="D65970"/>
        </row>
        <row r="65971">
          <cell r="D65971"/>
        </row>
        <row r="65972">
          <cell r="D65972"/>
        </row>
        <row r="65973">
          <cell r="D65973"/>
        </row>
        <row r="65974">
          <cell r="D65974"/>
        </row>
        <row r="65975">
          <cell r="D65975"/>
        </row>
        <row r="65976">
          <cell r="D65976"/>
        </row>
        <row r="65977">
          <cell r="D65977"/>
        </row>
        <row r="65978">
          <cell r="D65978"/>
        </row>
        <row r="65979">
          <cell r="D65979"/>
        </row>
        <row r="65980">
          <cell r="D65980"/>
        </row>
        <row r="65981">
          <cell r="D65981"/>
        </row>
        <row r="65982">
          <cell r="D65982"/>
        </row>
        <row r="65983">
          <cell r="D65983"/>
        </row>
        <row r="65984">
          <cell r="D65984"/>
        </row>
        <row r="65985">
          <cell r="D65985"/>
        </row>
        <row r="65986">
          <cell r="D65986"/>
        </row>
        <row r="65987">
          <cell r="D65987"/>
        </row>
        <row r="65988">
          <cell r="D65988"/>
        </row>
        <row r="65989">
          <cell r="D65989"/>
        </row>
        <row r="65990">
          <cell r="D65990"/>
        </row>
        <row r="65991">
          <cell r="D65991"/>
        </row>
        <row r="65992">
          <cell r="D65992"/>
        </row>
        <row r="65993">
          <cell r="D65993"/>
        </row>
        <row r="65994">
          <cell r="D65994"/>
        </row>
        <row r="65995">
          <cell r="D65995"/>
        </row>
        <row r="65996">
          <cell r="D65996"/>
        </row>
        <row r="65997">
          <cell r="D65997"/>
        </row>
        <row r="65998">
          <cell r="D65998"/>
        </row>
        <row r="65999">
          <cell r="D65999"/>
        </row>
        <row r="66000">
          <cell r="D66000"/>
        </row>
        <row r="66001">
          <cell r="D66001"/>
        </row>
        <row r="66002">
          <cell r="D66002"/>
        </row>
        <row r="66003">
          <cell r="D66003"/>
        </row>
        <row r="66004">
          <cell r="D66004"/>
        </row>
        <row r="66005">
          <cell r="D66005"/>
        </row>
        <row r="66006">
          <cell r="D66006"/>
        </row>
        <row r="66007">
          <cell r="D66007"/>
        </row>
        <row r="66008">
          <cell r="D66008"/>
        </row>
        <row r="66009">
          <cell r="D66009"/>
        </row>
        <row r="66010">
          <cell r="D66010"/>
        </row>
        <row r="66011">
          <cell r="D66011"/>
        </row>
        <row r="66012">
          <cell r="D66012"/>
        </row>
        <row r="66013">
          <cell r="D66013"/>
        </row>
        <row r="66014">
          <cell r="D66014"/>
        </row>
        <row r="66015">
          <cell r="D66015"/>
        </row>
        <row r="66016">
          <cell r="D66016"/>
        </row>
        <row r="66017">
          <cell r="D66017"/>
        </row>
        <row r="66018">
          <cell r="D66018"/>
        </row>
        <row r="66019">
          <cell r="D66019"/>
        </row>
        <row r="66020">
          <cell r="D66020"/>
        </row>
        <row r="66021">
          <cell r="D66021"/>
        </row>
        <row r="66022">
          <cell r="D66022"/>
        </row>
        <row r="66023">
          <cell r="D66023"/>
        </row>
        <row r="66024">
          <cell r="D66024"/>
        </row>
        <row r="66025">
          <cell r="D66025"/>
        </row>
        <row r="66026">
          <cell r="D66026"/>
        </row>
        <row r="66027">
          <cell r="D66027"/>
        </row>
        <row r="66028">
          <cell r="D66028"/>
        </row>
        <row r="66029">
          <cell r="D66029"/>
        </row>
        <row r="66030">
          <cell r="D66030"/>
        </row>
        <row r="66031">
          <cell r="D66031"/>
        </row>
        <row r="66032">
          <cell r="D66032"/>
        </row>
        <row r="66033">
          <cell r="D66033"/>
        </row>
        <row r="66034">
          <cell r="D66034"/>
        </row>
        <row r="66035">
          <cell r="D66035"/>
        </row>
        <row r="66036">
          <cell r="D66036"/>
        </row>
        <row r="66037">
          <cell r="D66037"/>
        </row>
        <row r="66038">
          <cell r="D66038"/>
        </row>
        <row r="66039">
          <cell r="D66039"/>
        </row>
        <row r="66040">
          <cell r="D66040"/>
        </row>
        <row r="66041">
          <cell r="D66041"/>
        </row>
        <row r="66042">
          <cell r="D66042"/>
        </row>
        <row r="66043">
          <cell r="D66043"/>
        </row>
        <row r="66044">
          <cell r="D66044"/>
        </row>
        <row r="66045">
          <cell r="D66045"/>
        </row>
        <row r="66046">
          <cell r="D66046"/>
        </row>
        <row r="66047">
          <cell r="D66047"/>
        </row>
        <row r="66048">
          <cell r="D66048"/>
        </row>
        <row r="66049">
          <cell r="D66049"/>
        </row>
        <row r="66050">
          <cell r="D66050"/>
        </row>
        <row r="66051">
          <cell r="D66051"/>
        </row>
        <row r="66052">
          <cell r="D66052"/>
        </row>
        <row r="66053">
          <cell r="D66053"/>
        </row>
        <row r="66054">
          <cell r="D66054"/>
        </row>
        <row r="66055">
          <cell r="D66055"/>
        </row>
        <row r="66056">
          <cell r="D66056"/>
        </row>
        <row r="66057">
          <cell r="D66057"/>
        </row>
        <row r="66058">
          <cell r="D66058"/>
        </row>
        <row r="66059">
          <cell r="D66059"/>
        </row>
        <row r="66060">
          <cell r="D66060"/>
        </row>
        <row r="66061">
          <cell r="D66061"/>
        </row>
        <row r="66062">
          <cell r="D66062"/>
        </row>
        <row r="66063">
          <cell r="D66063"/>
        </row>
        <row r="66064">
          <cell r="D66064"/>
        </row>
        <row r="66065">
          <cell r="D66065"/>
        </row>
        <row r="66066">
          <cell r="D66066"/>
        </row>
        <row r="66067">
          <cell r="D66067"/>
        </row>
        <row r="66068">
          <cell r="D66068"/>
        </row>
        <row r="66069">
          <cell r="D66069"/>
        </row>
        <row r="66070">
          <cell r="D66070"/>
        </row>
        <row r="66071">
          <cell r="D66071"/>
        </row>
        <row r="66072">
          <cell r="D66072"/>
        </row>
        <row r="66073">
          <cell r="D66073"/>
        </row>
        <row r="66074">
          <cell r="D66074"/>
        </row>
        <row r="66075">
          <cell r="D66075"/>
        </row>
        <row r="66076">
          <cell r="D66076"/>
        </row>
        <row r="66077">
          <cell r="D66077"/>
        </row>
        <row r="66078">
          <cell r="D66078"/>
        </row>
        <row r="66079">
          <cell r="D66079"/>
        </row>
        <row r="66080">
          <cell r="D66080"/>
        </row>
        <row r="66081">
          <cell r="D66081"/>
        </row>
        <row r="66082">
          <cell r="D66082"/>
        </row>
        <row r="66083">
          <cell r="D66083"/>
        </row>
        <row r="66084">
          <cell r="D66084"/>
        </row>
        <row r="66085">
          <cell r="D66085"/>
        </row>
        <row r="66086">
          <cell r="D66086"/>
        </row>
        <row r="66087">
          <cell r="D66087"/>
        </row>
        <row r="66088">
          <cell r="D66088"/>
        </row>
        <row r="66089">
          <cell r="D66089"/>
        </row>
        <row r="66090">
          <cell r="D66090"/>
        </row>
        <row r="66091">
          <cell r="D66091"/>
        </row>
        <row r="66092">
          <cell r="D66092"/>
        </row>
        <row r="66093">
          <cell r="D66093"/>
        </row>
        <row r="66094">
          <cell r="D66094"/>
        </row>
        <row r="66095">
          <cell r="D66095"/>
        </row>
        <row r="66096">
          <cell r="D66096"/>
        </row>
        <row r="66097">
          <cell r="D66097"/>
        </row>
        <row r="66098">
          <cell r="D66098"/>
        </row>
        <row r="66099">
          <cell r="D66099"/>
        </row>
        <row r="66100">
          <cell r="D66100"/>
        </row>
        <row r="66101">
          <cell r="D66101"/>
        </row>
        <row r="66102">
          <cell r="D66102"/>
        </row>
        <row r="66103">
          <cell r="D66103"/>
        </row>
        <row r="66104">
          <cell r="D66104"/>
        </row>
        <row r="66105">
          <cell r="D66105"/>
        </row>
        <row r="66106">
          <cell r="D66106"/>
        </row>
        <row r="66107">
          <cell r="D66107"/>
        </row>
        <row r="66108">
          <cell r="D66108"/>
        </row>
        <row r="66109">
          <cell r="D66109"/>
        </row>
        <row r="66110">
          <cell r="D66110"/>
        </row>
        <row r="66111">
          <cell r="D66111"/>
        </row>
        <row r="66112">
          <cell r="D66112"/>
        </row>
        <row r="66113">
          <cell r="D66113"/>
        </row>
        <row r="66114">
          <cell r="D66114"/>
        </row>
        <row r="66115">
          <cell r="D66115"/>
        </row>
        <row r="66116">
          <cell r="D66116"/>
        </row>
        <row r="66117">
          <cell r="D66117"/>
        </row>
        <row r="66118">
          <cell r="D66118"/>
        </row>
        <row r="66119">
          <cell r="D66119"/>
        </row>
        <row r="66120">
          <cell r="D66120"/>
        </row>
        <row r="66121">
          <cell r="D66121"/>
        </row>
        <row r="66122">
          <cell r="D66122"/>
        </row>
        <row r="66123">
          <cell r="D66123"/>
        </row>
        <row r="66124">
          <cell r="D66124"/>
        </row>
        <row r="66125">
          <cell r="D66125"/>
        </row>
        <row r="66126">
          <cell r="D66126"/>
        </row>
        <row r="66127">
          <cell r="D66127"/>
        </row>
        <row r="66128">
          <cell r="D66128"/>
        </row>
        <row r="66129">
          <cell r="D66129"/>
        </row>
        <row r="66130">
          <cell r="D66130"/>
        </row>
        <row r="66131">
          <cell r="D66131"/>
        </row>
        <row r="66132">
          <cell r="D66132"/>
        </row>
        <row r="66133">
          <cell r="D66133"/>
        </row>
        <row r="66134">
          <cell r="D66134"/>
        </row>
        <row r="66135">
          <cell r="D66135"/>
        </row>
        <row r="66136">
          <cell r="D66136"/>
        </row>
        <row r="66137">
          <cell r="D66137"/>
        </row>
        <row r="66138">
          <cell r="D66138"/>
        </row>
        <row r="66139">
          <cell r="D66139"/>
        </row>
        <row r="66140">
          <cell r="D66140"/>
        </row>
        <row r="66141">
          <cell r="D66141"/>
        </row>
        <row r="66142">
          <cell r="D66142"/>
        </row>
        <row r="66143">
          <cell r="D66143"/>
        </row>
        <row r="66144">
          <cell r="D66144"/>
        </row>
        <row r="66145">
          <cell r="D66145"/>
        </row>
        <row r="66146">
          <cell r="D66146"/>
        </row>
        <row r="66147">
          <cell r="D66147"/>
        </row>
        <row r="66148">
          <cell r="D66148"/>
        </row>
        <row r="66149">
          <cell r="D66149"/>
        </row>
        <row r="66150">
          <cell r="D66150"/>
        </row>
        <row r="66151">
          <cell r="D66151"/>
        </row>
        <row r="66152">
          <cell r="D66152"/>
        </row>
        <row r="66153">
          <cell r="D66153"/>
        </row>
        <row r="66154">
          <cell r="D66154"/>
        </row>
        <row r="66155">
          <cell r="D66155"/>
        </row>
        <row r="66156">
          <cell r="D66156"/>
        </row>
        <row r="66157">
          <cell r="D66157"/>
        </row>
        <row r="66158">
          <cell r="D66158"/>
        </row>
        <row r="66159">
          <cell r="D66159"/>
        </row>
        <row r="66160">
          <cell r="D66160"/>
        </row>
        <row r="66161">
          <cell r="D66161"/>
        </row>
        <row r="66162">
          <cell r="D66162"/>
        </row>
        <row r="66163">
          <cell r="D66163"/>
        </row>
        <row r="66164">
          <cell r="D66164"/>
        </row>
        <row r="66165">
          <cell r="D66165"/>
        </row>
        <row r="66166">
          <cell r="D66166"/>
        </row>
        <row r="66167">
          <cell r="D66167"/>
        </row>
        <row r="66168">
          <cell r="D66168"/>
        </row>
        <row r="66169">
          <cell r="D66169"/>
        </row>
        <row r="66170">
          <cell r="D66170"/>
        </row>
        <row r="66171">
          <cell r="D66171"/>
        </row>
        <row r="66172">
          <cell r="D66172"/>
        </row>
        <row r="66173">
          <cell r="D66173"/>
        </row>
        <row r="66174">
          <cell r="D66174"/>
        </row>
        <row r="66175">
          <cell r="D66175"/>
        </row>
        <row r="66176">
          <cell r="D66176"/>
        </row>
        <row r="66177">
          <cell r="D66177"/>
        </row>
        <row r="66178">
          <cell r="D66178"/>
        </row>
        <row r="66179">
          <cell r="D66179"/>
        </row>
        <row r="66180">
          <cell r="D66180"/>
        </row>
        <row r="66181">
          <cell r="D66181"/>
        </row>
        <row r="66182">
          <cell r="D66182"/>
        </row>
        <row r="66183">
          <cell r="D66183"/>
        </row>
        <row r="66184">
          <cell r="D66184"/>
        </row>
        <row r="66185">
          <cell r="D66185"/>
        </row>
        <row r="66186">
          <cell r="D66186"/>
        </row>
        <row r="66187">
          <cell r="D66187"/>
        </row>
        <row r="66188">
          <cell r="D66188"/>
        </row>
        <row r="66189">
          <cell r="D66189"/>
        </row>
        <row r="66190">
          <cell r="D66190"/>
        </row>
        <row r="66191">
          <cell r="D66191"/>
        </row>
        <row r="66192">
          <cell r="D66192"/>
        </row>
        <row r="66193">
          <cell r="D66193"/>
        </row>
        <row r="66194">
          <cell r="D66194"/>
        </row>
        <row r="66195">
          <cell r="D66195"/>
        </row>
        <row r="66196">
          <cell r="D66196"/>
        </row>
        <row r="66197">
          <cell r="D66197"/>
        </row>
        <row r="66198">
          <cell r="D66198"/>
        </row>
        <row r="66199">
          <cell r="D66199"/>
        </row>
        <row r="66200">
          <cell r="D66200"/>
        </row>
        <row r="66201">
          <cell r="D66201"/>
        </row>
        <row r="66202">
          <cell r="D66202"/>
        </row>
        <row r="66203">
          <cell r="D66203"/>
        </row>
        <row r="66204">
          <cell r="D66204"/>
        </row>
        <row r="66205">
          <cell r="D66205"/>
        </row>
        <row r="66206">
          <cell r="D66206"/>
        </row>
        <row r="66207">
          <cell r="D66207"/>
        </row>
        <row r="66208">
          <cell r="D66208"/>
        </row>
        <row r="66209">
          <cell r="D66209"/>
        </row>
        <row r="66210">
          <cell r="D66210"/>
        </row>
        <row r="66211">
          <cell r="D66211"/>
        </row>
        <row r="66212">
          <cell r="D66212"/>
        </row>
        <row r="66213">
          <cell r="D66213"/>
        </row>
        <row r="66214">
          <cell r="D66214"/>
        </row>
        <row r="66215">
          <cell r="D66215"/>
        </row>
        <row r="66216">
          <cell r="D66216"/>
        </row>
        <row r="66217">
          <cell r="D66217"/>
        </row>
        <row r="66218">
          <cell r="D66218"/>
        </row>
        <row r="66219">
          <cell r="D66219"/>
        </row>
        <row r="66220">
          <cell r="D66220"/>
        </row>
        <row r="66221">
          <cell r="D66221"/>
        </row>
        <row r="66222">
          <cell r="D66222"/>
        </row>
        <row r="66223">
          <cell r="D66223"/>
        </row>
        <row r="66224">
          <cell r="D66224"/>
        </row>
        <row r="66225">
          <cell r="D66225"/>
        </row>
        <row r="66226">
          <cell r="D66226"/>
        </row>
        <row r="66227">
          <cell r="D66227"/>
        </row>
        <row r="66228">
          <cell r="D66228"/>
        </row>
        <row r="66229">
          <cell r="D66229"/>
        </row>
        <row r="66230">
          <cell r="D66230"/>
        </row>
        <row r="66231">
          <cell r="D66231"/>
        </row>
        <row r="66232">
          <cell r="D66232"/>
        </row>
        <row r="66233">
          <cell r="D66233"/>
        </row>
        <row r="66234">
          <cell r="D66234"/>
        </row>
        <row r="66235">
          <cell r="D66235"/>
        </row>
        <row r="66236">
          <cell r="D66236"/>
        </row>
        <row r="66237">
          <cell r="D66237"/>
        </row>
        <row r="66238">
          <cell r="D66238"/>
        </row>
        <row r="66239">
          <cell r="D66239"/>
        </row>
        <row r="66240">
          <cell r="D66240"/>
        </row>
        <row r="66241">
          <cell r="D66241"/>
        </row>
        <row r="66242">
          <cell r="D66242"/>
        </row>
        <row r="66243">
          <cell r="D66243"/>
        </row>
        <row r="66244">
          <cell r="D66244"/>
        </row>
        <row r="66245">
          <cell r="D66245"/>
        </row>
        <row r="66246">
          <cell r="D66246"/>
        </row>
        <row r="66247">
          <cell r="D66247"/>
        </row>
        <row r="66248">
          <cell r="D66248"/>
        </row>
        <row r="66249">
          <cell r="D66249"/>
        </row>
        <row r="66250">
          <cell r="D66250"/>
        </row>
        <row r="66251">
          <cell r="D66251"/>
        </row>
        <row r="66252">
          <cell r="D66252"/>
        </row>
        <row r="66253">
          <cell r="D66253"/>
        </row>
        <row r="66254">
          <cell r="D66254"/>
        </row>
        <row r="66255">
          <cell r="D66255"/>
        </row>
        <row r="66256">
          <cell r="D66256"/>
        </row>
        <row r="66257">
          <cell r="D66257"/>
        </row>
        <row r="66258">
          <cell r="D66258"/>
        </row>
        <row r="66259">
          <cell r="D66259"/>
        </row>
        <row r="66260">
          <cell r="D66260"/>
        </row>
        <row r="66261">
          <cell r="D66261"/>
        </row>
        <row r="66262">
          <cell r="D66262"/>
        </row>
        <row r="66263">
          <cell r="D66263"/>
        </row>
        <row r="66264">
          <cell r="D66264"/>
        </row>
        <row r="66265">
          <cell r="D66265"/>
        </row>
        <row r="66266">
          <cell r="D66266"/>
        </row>
        <row r="66267">
          <cell r="D66267"/>
        </row>
        <row r="66268">
          <cell r="D66268"/>
        </row>
        <row r="66269">
          <cell r="D66269"/>
        </row>
        <row r="66270">
          <cell r="D66270"/>
        </row>
        <row r="66271">
          <cell r="D66271"/>
        </row>
        <row r="66272">
          <cell r="D66272"/>
        </row>
        <row r="66273">
          <cell r="D66273"/>
        </row>
        <row r="66274">
          <cell r="D66274"/>
        </row>
        <row r="66275">
          <cell r="D66275"/>
        </row>
        <row r="66276">
          <cell r="D66276"/>
        </row>
        <row r="66277">
          <cell r="D66277"/>
        </row>
        <row r="66278">
          <cell r="D66278"/>
        </row>
        <row r="66279">
          <cell r="D66279"/>
        </row>
        <row r="66280">
          <cell r="D66280"/>
        </row>
        <row r="66281">
          <cell r="D66281"/>
        </row>
        <row r="66282">
          <cell r="D66282"/>
        </row>
        <row r="66283">
          <cell r="D66283"/>
        </row>
        <row r="66284">
          <cell r="D66284"/>
        </row>
        <row r="66285">
          <cell r="D66285"/>
        </row>
        <row r="66286">
          <cell r="D66286"/>
        </row>
        <row r="66287">
          <cell r="D66287"/>
        </row>
        <row r="66288">
          <cell r="D66288"/>
        </row>
        <row r="66289">
          <cell r="D66289"/>
        </row>
        <row r="66290">
          <cell r="D66290"/>
        </row>
        <row r="66291">
          <cell r="D66291"/>
        </row>
        <row r="66292">
          <cell r="D66292"/>
        </row>
        <row r="66293">
          <cell r="D66293"/>
        </row>
        <row r="66294">
          <cell r="D66294"/>
        </row>
        <row r="66295">
          <cell r="D66295"/>
        </row>
        <row r="66296">
          <cell r="D66296"/>
        </row>
        <row r="66297">
          <cell r="D66297"/>
        </row>
        <row r="66298">
          <cell r="D66298"/>
        </row>
        <row r="66299">
          <cell r="D66299"/>
        </row>
        <row r="66300">
          <cell r="D66300"/>
        </row>
        <row r="66301">
          <cell r="D66301"/>
        </row>
        <row r="66302">
          <cell r="D66302"/>
        </row>
        <row r="66303">
          <cell r="D66303"/>
        </row>
        <row r="66304">
          <cell r="D66304"/>
        </row>
        <row r="66305">
          <cell r="D66305"/>
        </row>
        <row r="66306">
          <cell r="D66306"/>
        </row>
        <row r="66307">
          <cell r="D66307"/>
        </row>
        <row r="66308">
          <cell r="D66308"/>
        </row>
        <row r="66309">
          <cell r="D66309"/>
        </row>
        <row r="66310">
          <cell r="D66310"/>
        </row>
        <row r="66311">
          <cell r="D66311"/>
        </row>
        <row r="66312">
          <cell r="D66312"/>
        </row>
        <row r="66313">
          <cell r="D66313"/>
        </row>
        <row r="66314">
          <cell r="D66314"/>
        </row>
        <row r="66315">
          <cell r="D66315"/>
        </row>
        <row r="66316">
          <cell r="D66316"/>
        </row>
        <row r="66317">
          <cell r="D66317"/>
        </row>
        <row r="66318">
          <cell r="D66318"/>
        </row>
        <row r="66319">
          <cell r="D66319"/>
        </row>
        <row r="66320">
          <cell r="D66320"/>
        </row>
        <row r="66321">
          <cell r="D66321"/>
        </row>
        <row r="66322">
          <cell r="D66322"/>
        </row>
        <row r="66323">
          <cell r="D66323"/>
        </row>
        <row r="66324">
          <cell r="D66324"/>
        </row>
        <row r="66325">
          <cell r="D66325"/>
        </row>
        <row r="66326">
          <cell r="D66326"/>
        </row>
        <row r="66327">
          <cell r="D66327"/>
        </row>
        <row r="66328">
          <cell r="D66328"/>
        </row>
        <row r="66329">
          <cell r="D66329"/>
        </row>
        <row r="66330">
          <cell r="D66330"/>
        </row>
        <row r="66331">
          <cell r="D66331"/>
        </row>
        <row r="66332">
          <cell r="D66332"/>
        </row>
        <row r="66333">
          <cell r="D66333"/>
        </row>
        <row r="66334">
          <cell r="D66334"/>
        </row>
        <row r="66335">
          <cell r="D66335"/>
        </row>
        <row r="66336">
          <cell r="D66336"/>
        </row>
        <row r="66337">
          <cell r="D66337"/>
        </row>
        <row r="66338">
          <cell r="D66338"/>
        </row>
        <row r="66339">
          <cell r="D66339"/>
        </row>
        <row r="66340">
          <cell r="D66340"/>
        </row>
        <row r="66341">
          <cell r="D66341"/>
        </row>
        <row r="66342">
          <cell r="D66342"/>
        </row>
        <row r="66343">
          <cell r="D66343"/>
        </row>
        <row r="66344">
          <cell r="D66344"/>
        </row>
        <row r="66345">
          <cell r="D66345"/>
        </row>
        <row r="66346">
          <cell r="D66346"/>
        </row>
        <row r="66347">
          <cell r="D66347"/>
        </row>
        <row r="66348">
          <cell r="D66348"/>
        </row>
        <row r="66349">
          <cell r="D66349"/>
        </row>
        <row r="66350">
          <cell r="D66350"/>
        </row>
        <row r="66351">
          <cell r="D66351"/>
        </row>
        <row r="66352">
          <cell r="D66352"/>
        </row>
        <row r="66353">
          <cell r="D66353"/>
        </row>
        <row r="66354">
          <cell r="D66354"/>
        </row>
        <row r="66355">
          <cell r="D66355"/>
        </row>
        <row r="66356">
          <cell r="D66356"/>
        </row>
        <row r="66357">
          <cell r="D66357"/>
        </row>
        <row r="66358">
          <cell r="D66358"/>
        </row>
        <row r="66359">
          <cell r="D66359"/>
        </row>
        <row r="66360">
          <cell r="D66360"/>
        </row>
        <row r="66361">
          <cell r="D66361"/>
        </row>
        <row r="66362">
          <cell r="D66362"/>
        </row>
        <row r="66363">
          <cell r="D66363"/>
        </row>
        <row r="66364">
          <cell r="D66364"/>
        </row>
        <row r="66365">
          <cell r="D66365"/>
        </row>
        <row r="66366">
          <cell r="D66366"/>
        </row>
        <row r="66367">
          <cell r="D66367"/>
        </row>
        <row r="66368">
          <cell r="D66368"/>
        </row>
        <row r="66369">
          <cell r="D66369"/>
        </row>
        <row r="66370">
          <cell r="D66370"/>
        </row>
        <row r="66371">
          <cell r="D66371"/>
        </row>
        <row r="66372">
          <cell r="D66372"/>
        </row>
        <row r="66373">
          <cell r="D66373"/>
        </row>
        <row r="66374">
          <cell r="D66374"/>
        </row>
        <row r="66375">
          <cell r="D66375"/>
        </row>
        <row r="66376">
          <cell r="D66376"/>
        </row>
        <row r="66377">
          <cell r="D66377"/>
        </row>
        <row r="66378">
          <cell r="D66378"/>
        </row>
        <row r="66379">
          <cell r="D66379"/>
        </row>
        <row r="66380">
          <cell r="D66380"/>
        </row>
        <row r="66381">
          <cell r="D66381"/>
        </row>
        <row r="66382">
          <cell r="D66382"/>
        </row>
        <row r="66383">
          <cell r="D66383"/>
        </row>
        <row r="66384">
          <cell r="D66384"/>
        </row>
        <row r="66385">
          <cell r="D66385"/>
        </row>
        <row r="66386">
          <cell r="D66386"/>
        </row>
        <row r="66387">
          <cell r="D66387"/>
        </row>
        <row r="66388">
          <cell r="D66388"/>
        </row>
        <row r="66389">
          <cell r="D66389"/>
        </row>
        <row r="66390">
          <cell r="D66390"/>
        </row>
        <row r="66391">
          <cell r="D66391"/>
        </row>
        <row r="66392">
          <cell r="D66392"/>
        </row>
        <row r="66393">
          <cell r="D66393"/>
        </row>
        <row r="66394">
          <cell r="D66394"/>
        </row>
        <row r="66395">
          <cell r="D66395"/>
        </row>
        <row r="66396">
          <cell r="D66396"/>
        </row>
        <row r="66397">
          <cell r="D66397"/>
        </row>
        <row r="66398">
          <cell r="D66398"/>
        </row>
        <row r="66399">
          <cell r="D66399"/>
        </row>
        <row r="66400">
          <cell r="D66400"/>
        </row>
        <row r="66401">
          <cell r="D66401"/>
        </row>
        <row r="66402">
          <cell r="D66402"/>
        </row>
        <row r="66403">
          <cell r="D66403"/>
        </row>
        <row r="66404">
          <cell r="D66404"/>
        </row>
        <row r="66405">
          <cell r="D66405"/>
        </row>
        <row r="66406">
          <cell r="D66406"/>
        </row>
        <row r="66407">
          <cell r="D66407"/>
        </row>
        <row r="66408">
          <cell r="D66408"/>
        </row>
        <row r="66409">
          <cell r="D66409"/>
        </row>
        <row r="66410">
          <cell r="D66410"/>
        </row>
        <row r="66411">
          <cell r="D66411"/>
        </row>
        <row r="66412">
          <cell r="D66412"/>
        </row>
        <row r="66413">
          <cell r="D66413"/>
        </row>
        <row r="66414">
          <cell r="D66414"/>
        </row>
        <row r="66415">
          <cell r="D66415"/>
        </row>
        <row r="66416">
          <cell r="D66416"/>
        </row>
        <row r="66417">
          <cell r="D66417"/>
        </row>
        <row r="66418">
          <cell r="D66418"/>
        </row>
        <row r="66419">
          <cell r="D66419"/>
        </row>
        <row r="66420">
          <cell r="D66420"/>
        </row>
        <row r="66421">
          <cell r="D66421"/>
        </row>
        <row r="66422">
          <cell r="D66422"/>
        </row>
        <row r="66423">
          <cell r="D66423"/>
        </row>
        <row r="66424">
          <cell r="D66424"/>
        </row>
        <row r="66425">
          <cell r="D66425"/>
        </row>
        <row r="66426">
          <cell r="D66426"/>
        </row>
        <row r="66427">
          <cell r="D66427"/>
        </row>
        <row r="66428">
          <cell r="D66428"/>
        </row>
        <row r="66429">
          <cell r="D66429"/>
        </row>
        <row r="66430">
          <cell r="D66430"/>
        </row>
        <row r="66431">
          <cell r="D66431"/>
        </row>
        <row r="66432">
          <cell r="D66432"/>
        </row>
        <row r="66433">
          <cell r="D66433"/>
        </row>
        <row r="66434">
          <cell r="D66434"/>
        </row>
        <row r="66435">
          <cell r="D66435"/>
        </row>
        <row r="66436">
          <cell r="D66436"/>
        </row>
        <row r="66437">
          <cell r="D66437"/>
        </row>
        <row r="66438">
          <cell r="D66438"/>
        </row>
        <row r="66439">
          <cell r="D66439"/>
        </row>
        <row r="66440">
          <cell r="D66440"/>
        </row>
        <row r="66441">
          <cell r="D66441"/>
        </row>
        <row r="66442">
          <cell r="D66442"/>
        </row>
        <row r="66443">
          <cell r="D66443"/>
        </row>
        <row r="66444">
          <cell r="D66444"/>
        </row>
        <row r="66445">
          <cell r="D66445"/>
        </row>
        <row r="66446">
          <cell r="D66446"/>
        </row>
        <row r="66447">
          <cell r="D66447"/>
        </row>
        <row r="66448">
          <cell r="D66448"/>
        </row>
        <row r="66449">
          <cell r="D66449"/>
        </row>
        <row r="66450">
          <cell r="D66450"/>
        </row>
        <row r="66451">
          <cell r="D66451"/>
        </row>
        <row r="66452">
          <cell r="D66452"/>
        </row>
        <row r="66453">
          <cell r="D66453"/>
        </row>
        <row r="66454">
          <cell r="D66454"/>
        </row>
        <row r="66455">
          <cell r="D66455"/>
        </row>
        <row r="66456">
          <cell r="D66456"/>
        </row>
        <row r="66457">
          <cell r="D66457"/>
        </row>
        <row r="66458">
          <cell r="D66458"/>
        </row>
        <row r="66459">
          <cell r="D66459"/>
        </row>
        <row r="66460">
          <cell r="D66460"/>
        </row>
        <row r="66461">
          <cell r="D66461"/>
        </row>
        <row r="66462">
          <cell r="D66462"/>
        </row>
        <row r="66463">
          <cell r="D66463"/>
        </row>
        <row r="66464">
          <cell r="D66464"/>
        </row>
        <row r="66465">
          <cell r="D66465"/>
        </row>
        <row r="66466">
          <cell r="D66466"/>
        </row>
        <row r="66467">
          <cell r="D66467"/>
        </row>
        <row r="66468">
          <cell r="D66468"/>
        </row>
        <row r="66469">
          <cell r="D66469"/>
        </row>
        <row r="66470">
          <cell r="D66470"/>
        </row>
        <row r="66471">
          <cell r="D66471"/>
        </row>
        <row r="66472">
          <cell r="D66472"/>
        </row>
        <row r="66473">
          <cell r="D66473"/>
        </row>
        <row r="66474">
          <cell r="D66474"/>
        </row>
        <row r="66475">
          <cell r="D66475"/>
        </row>
        <row r="66476">
          <cell r="D66476"/>
        </row>
        <row r="66477">
          <cell r="D66477"/>
        </row>
        <row r="66478">
          <cell r="D66478"/>
        </row>
        <row r="66479">
          <cell r="D66479"/>
        </row>
        <row r="66480">
          <cell r="D66480"/>
        </row>
        <row r="66481">
          <cell r="D66481"/>
        </row>
        <row r="66482">
          <cell r="D66482"/>
        </row>
        <row r="66483">
          <cell r="D66483"/>
        </row>
        <row r="66484">
          <cell r="D66484"/>
        </row>
        <row r="66485">
          <cell r="D66485"/>
        </row>
        <row r="66486">
          <cell r="D66486"/>
        </row>
        <row r="66487">
          <cell r="D66487"/>
        </row>
        <row r="66488">
          <cell r="D66488"/>
        </row>
        <row r="66489">
          <cell r="D66489"/>
        </row>
        <row r="66490">
          <cell r="D66490"/>
        </row>
        <row r="66491">
          <cell r="D66491"/>
        </row>
        <row r="66492">
          <cell r="D66492"/>
        </row>
        <row r="66493">
          <cell r="D66493"/>
        </row>
        <row r="66494">
          <cell r="D66494"/>
        </row>
        <row r="66495">
          <cell r="D66495"/>
        </row>
        <row r="66496">
          <cell r="D66496"/>
        </row>
        <row r="66497">
          <cell r="D66497"/>
        </row>
        <row r="66498">
          <cell r="D66498"/>
        </row>
        <row r="66499">
          <cell r="D66499"/>
        </row>
        <row r="66500">
          <cell r="D66500"/>
        </row>
        <row r="66501">
          <cell r="D66501"/>
        </row>
        <row r="66502">
          <cell r="D66502"/>
        </row>
        <row r="66503">
          <cell r="D66503"/>
        </row>
        <row r="66504">
          <cell r="D66504"/>
        </row>
        <row r="66505">
          <cell r="D66505"/>
        </row>
        <row r="66506">
          <cell r="D66506"/>
        </row>
        <row r="66507">
          <cell r="D66507"/>
        </row>
        <row r="66508">
          <cell r="D66508"/>
        </row>
        <row r="66509">
          <cell r="D66509"/>
        </row>
        <row r="66510">
          <cell r="D66510"/>
        </row>
        <row r="66511">
          <cell r="D66511"/>
        </row>
        <row r="66512">
          <cell r="D66512"/>
        </row>
        <row r="66513">
          <cell r="D66513"/>
        </row>
        <row r="66514">
          <cell r="D66514"/>
        </row>
        <row r="66515">
          <cell r="D66515"/>
        </row>
        <row r="66516">
          <cell r="D66516"/>
        </row>
        <row r="66517">
          <cell r="D66517"/>
        </row>
        <row r="66518">
          <cell r="D66518"/>
        </row>
        <row r="66519">
          <cell r="D66519"/>
        </row>
        <row r="66520">
          <cell r="D66520"/>
        </row>
        <row r="66521">
          <cell r="D66521"/>
        </row>
        <row r="66522">
          <cell r="D66522"/>
        </row>
        <row r="66523">
          <cell r="D66523"/>
        </row>
        <row r="66524">
          <cell r="D66524"/>
        </row>
        <row r="66525">
          <cell r="D66525"/>
        </row>
        <row r="66526">
          <cell r="D66526"/>
        </row>
        <row r="66527">
          <cell r="D66527"/>
        </row>
        <row r="66528">
          <cell r="D66528"/>
        </row>
        <row r="66529">
          <cell r="D66529"/>
        </row>
        <row r="66530">
          <cell r="D66530"/>
        </row>
        <row r="66531">
          <cell r="D66531"/>
        </row>
        <row r="66532">
          <cell r="D66532"/>
        </row>
        <row r="66533">
          <cell r="D66533"/>
        </row>
        <row r="66534">
          <cell r="D66534"/>
        </row>
        <row r="66535">
          <cell r="D66535"/>
        </row>
        <row r="66536">
          <cell r="D66536"/>
        </row>
        <row r="66537">
          <cell r="D66537"/>
        </row>
        <row r="66538">
          <cell r="D66538"/>
        </row>
        <row r="66539">
          <cell r="D66539"/>
        </row>
        <row r="66540">
          <cell r="D66540"/>
        </row>
        <row r="66541">
          <cell r="D66541"/>
        </row>
        <row r="66542">
          <cell r="D66542"/>
        </row>
        <row r="66543">
          <cell r="D66543"/>
        </row>
        <row r="66544">
          <cell r="D66544"/>
        </row>
        <row r="66545">
          <cell r="D66545"/>
        </row>
        <row r="66546">
          <cell r="D66546"/>
        </row>
        <row r="66547">
          <cell r="D66547"/>
        </row>
        <row r="66548">
          <cell r="D66548"/>
        </row>
        <row r="66549">
          <cell r="D66549"/>
        </row>
        <row r="66550">
          <cell r="D66550"/>
        </row>
        <row r="66551">
          <cell r="D66551"/>
        </row>
        <row r="66552">
          <cell r="D66552"/>
        </row>
        <row r="66553">
          <cell r="D66553"/>
        </row>
        <row r="66554">
          <cell r="D66554"/>
        </row>
        <row r="66555">
          <cell r="D66555"/>
        </row>
        <row r="66556">
          <cell r="D66556"/>
        </row>
        <row r="66557">
          <cell r="D66557"/>
        </row>
        <row r="66558">
          <cell r="D66558"/>
        </row>
        <row r="66559">
          <cell r="D66559"/>
        </row>
        <row r="66560">
          <cell r="D66560"/>
        </row>
        <row r="66561">
          <cell r="D66561"/>
        </row>
        <row r="66562">
          <cell r="D66562"/>
        </row>
        <row r="66563">
          <cell r="D66563"/>
        </row>
        <row r="66564">
          <cell r="D66564"/>
        </row>
        <row r="66565">
          <cell r="D66565"/>
        </row>
        <row r="66566">
          <cell r="D66566"/>
        </row>
        <row r="66567">
          <cell r="D66567"/>
        </row>
        <row r="66568">
          <cell r="D66568"/>
        </row>
        <row r="66569">
          <cell r="D66569"/>
        </row>
        <row r="66570">
          <cell r="D66570"/>
        </row>
        <row r="66571">
          <cell r="D66571"/>
        </row>
        <row r="66572">
          <cell r="D66572"/>
        </row>
        <row r="66573">
          <cell r="D66573"/>
        </row>
        <row r="66574">
          <cell r="D66574"/>
        </row>
        <row r="66575">
          <cell r="D66575"/>
        </row>
        <row r="66576">
          <cell r="D66576"/>
        </row>
        <row r="66577">
          <cell r="D66577"/>
        </row>
        <row r="66578">
          <cell r="D66578"/>
        </row>
        <row r="66579">
          <cell r="D66579"/>
        </row>
        <row r="66580">
          <cell r="D66580"/>
        </row>
        <row r="66581">
          <cell r="D66581"/>
        </row>
        <row r="66582">
          <cell r="D66582"/>
        </row>
        <row r="66583">
          <cell r="D66583"/>
        </row>
        <row r="66584">
          <cell r="D66584"/>
        </row>
        <row r="66585">
          <cell r="D66585"/>
        </row>
        <row r="66586">
          <cell r="D66586"/>
        </row>
        <row r="66587">
          <cell r="D66587"/>
        </row>
        <row r="66588">
          <cell r="D66588"/>
        </row>
        <row r="66589">
          <cell r="D66589"/>
        </row>
        <row r="66590">
          <cell r="D66590"/>
        </row>
        <row r="66591">
          <cell r="D66591"/>
        </row>
        <row r="66592">
          <cell r="D66592"/>
        </row>
        <row r="66593">
          <cell r="D66593"/>
        </row>
        <row r="66594">
          <cell r="D66594"/>
        </row>
        <row r="66595">
          <cell r="D66595"/>
        </row>
        <row r="66596">
          <cell r="D66596"/>
        </row>
        <row r="66597">
          <cell r="D66597"/>
        </row>
        <row r="66598">
          <cell r="D66598"/>
        </row>
        <row r="66599">
          <cell r="D66599"/>
        </row>
        <row r="66600">
          <cell r="D66600"/>
        </row>
        <row r="66601">
          <cell r="D66601"/>
        </row>
        <row r="66602">
          <cell r="D66602"/>
        </row>
        <row r="66603">
          <cell r="D66603"/>
        </row>
        <row r="66604">
          <cell r="D66604"/>
        </row>
        <row r="66605">
          <cell r="D66605"/>
        </row>
        <row r="66606">
          <cell r="D66606"/>
        </row>
        <row r="66607">
          <cell r="D66607"/>
        </row>
        <row r="66608">
          <cell r="D66608"/>
        </row>
        <row r="66609">
          <cell r="D66609"/>
        </row>
        <row r="66610">
          <cell r="D66610"/>
        </row>
        <row r="66611">
          <cell r="D66611"/>
        </row>
        <row r="66612">
          <cell r="D66612"/>
        </row>
        <row r="66613">
          <cell r="D66613"/>
        </row>
        <row r="66614">
          <cell r="D66614"/>
        </row>
        <row r="66615">
          <cell r="D66615"/>
        </row>
        <row r="66616">
          <cell r="D66616"/>
        </row>
        <row r="66617">
          <cell r="D66617"/>
        </row>
        <row r="66618">
          <cell r="D66618"/>
        </row>
        <row r="66619">
          <cell r="D66619"/>
        </row>
        <row r="66620">
          <cell r="D66620"/>
        </row>
        <row r="66621">
          <cell r="D66621"/>
        </row>
        <row r="66622">
          <cell r="D66622"/>
        </row>
        <row r="66623">
          <cell r="D66623"/>
        </row>
        <row r="66624">
          <cell r="D66624"/>
        </row>
        <row r="66625">
          <cell r="D66625"/>
        </row>
        <row r="66626">
          <cell r="D66626"/>
        </row>
        <row r="66627">
          <cell r="D66627"/>
        </row>
        <row r="66628">
          <cell r="D66628"/>
        </row>
        <row r="66629">
          <cell r="D66629"/>
        </row>
        <row r="66630">
          <cell r="D66630"/>
        </row>
        <row r="66631">
          <cell r="D66631"/>
        </row>
        <row r="66632">
          <cell r="D66632"/>
        </row>
        <row r="66633">
          <cell r="D66633"/>
        </row>
        <row r="66634">
          <cell r="D66634"/>
        </row>
        <row r="66635">
          <cell r="D66635"/>
        </row>
        <row r="66636">
          <cell r="D66636"/>
        </row>
        <row r="66637">
          <cell r="D66637"/>
        </row>
        <row r="66638">
          <cell r="D66638"/>
        </row>
        <row r="66639">
          <cell r="D66639"/>
        </row>
        <row r="66640">
          <cell r="D66640"/>
        </row>
        <row r="66641">
          <cell r="D66641"/>
        </row>
        <row r="66642">
          <cell r="D66642"/>
        </row>
        <row r="66643">
          <cell r="D66643"/>
        </row>
        <row r="66644">
          <cell r="D66644"/>
        </row>
        <row r="66645">
          <cell r="D66645"/>
        </row>
        <row r="66646">
          <cell r="D66646"/>
        </row>
        <row r="66647">
          <cell r="D66647"/>
        </row>
        <row r="66648">
          <cell r="D66648"/>
        </row>
        <row r="66649">
          <cell r="D66649"/>
        </row>
        <row r="66650">
          <cell r="D66650"/>
        </row>
        <row r="66651">
          <cell r="D66651"/>
        </row>
        <row r="66652">
          <cell r="D66652"/>
        </row>
        <row r="66653">
          <cell r="D66653"/>
        </row>
        <row r="66654">
          <cell r="D66654"/>
        </row>
        <row r="66655">
          <cell r="D66655"/>
        </row>
        <row r="66656">
          <cell r="D66656"/>
        </row>
        <row r="66657">
          <cell r="D66657"/>
        </row>
        <row r="66658">
          <cell r="D66658"/>
        </row>
        <row r="66659">
          <cell r="D66659"/>
        </row>
        <row r="66660">
          <cell r="D66660"/>
        </row>
        <row r="66661">
          <cell r="D66661"/>
        </row>
        <row r="66662">
          <cell r="D66662"/>
        </row>
        <row r="66663">
          <cell r="D66663"/>
        </row>
        <row r="66664">
          <cell r="D66664"/>
        </row>
        <row r="66665">
          <cell r="D66665"/>
        </row>
        <row r="66666">
          <cell r="D66666"/>
        </row>
        <row r="66667">
          <cell r="D66667"/>
        </row>
        <row r="66668">
          <cell r="D66668"/>
        </row>
        <row r="66669">
          <cell r="D66669"/>
        </row>
        <row r="66670">
          <cell r="D66670"/>
        </row>
        <row r="66671">
          <cell r="D66671"/>
        </row>
        <row r="66672">
          <cell r="D66672"/>
        </row>
        <row r="66673">
          <cell r="D66673"/>
        </row>
        <row r="66674">
          <cell r="D66674"/>
        </row>
        <row r="66675">
          <cell r="D66675"/>
        </row>
        <row r="66676">
          <cell r="D66676"/>
        </row>
        <row r="66677">
          <cell r="D66677"/>
        </row>
        <row r="66678">
          <cell r="D66678"/>
        </row>
        <row r="66679">
          <cell r="D66679"/>
        </row>
        <row r="66680">
          <cell r="D66680"/>
        </row>
        <row r="66681">
          <cell r="D66681"/>
        </row>
        <row r="66682">
          <cell r="D66682"/>
        </row>
        <row r="66683">
          <cell r="D66683"/>
        </row>
        <row r="66684">
          <cell r="D66684"/>
        </row>
        <row r="66685">
          <cell r="D66685"/>
        </row>
        <row r="66686">
          <cell r="D66686"/>
        </row>
        <row r="66687">
          <cell r="D66687"/>
        </row>
        <row r="66688">
          <cell r="D66688"/>
        </row>
        <row r="66689">
          <cell r="D66689"/>
        </row>
        <row r="66690">
          <cell r="D66690"/>
        </row>
        <row r="66691">
          <cell r="D66691"/>
        </row>
        <row r="66692">
          <cell r="D66692"/>
        </row>
        <row r="66693">
          <cell r="D66693"/>
        </row>
        <row r="66694">
          <cell r="D66694"/>
        </row>
        <row r="66695">
          <cell r="D66695"/>
        </row>
        <row r="66696">
          <cell r="D66696"/>
        </row>
        <row r="66697">
          <cell r="D66697"/>
        </row>
        <row r="66698">
          <cell r="D66698"/>
        </row>
        <row r="66699">
          <cell r="D66699"/>
        </row>
        <row r="66700">
          <cell r="D66700"/>
        </row>
        <row r="66701">
          <cell r="D66701"/>
        </row>
        <row r="66702">
          <cell r="D66702"/>
        </row>
        <row r="66703">
          <cell r="D66703"/>
        </row>
        <row r="66704">
          <cell r="D66704"/>
        </row>
        <row r="66705">
          <cell r="D66705"/>
        </row>
        <row r="66706">
          <cell r="D66706"/>
        </row>
        <row r="66707">
          <cell r="D66707"/>
        </row>
        <row r="66708">
          <cell r="D66708"/>
        </row>
        <row r="66709">
          <cell r="D66709"/>
        </row>
        <row r="66710">
          <cell r="D66710"/>
        </row>
        <row r="66711">
          <cell r="D66711"/>
        </row>
        <row r="66712">
          <cell r="D66712"/>
        </row>
        <row r="66713">
          <cell r="D66713"/>
        </row>
        <row r="66714">
          <cell r="D66714"/>
        </row>
        <row r="66715">
          <cell r="D66715"/>
        </row>
        <row r="66716">
          <cell r="D66716"/>
        </row>
        <row r="66717">
          <cell r="D66717"/>
        </row>
        <row r="66718">
          <cell r="D66718"/>
        </row>
        <row r="66719">
          <cell r="D66719"/>
        </row>
        <row r="66720">
          <cell r="D66720"/>
        </row>
        <row r="66721">
          <cell r="D66721"/>
        </row>
        <row r="66722">
          <cell r="D66722"/>
        </row>
        <row r="66723">
          <cell r="D66723"/>
        </row>
        <row r="66724">
          <cell r="D66724"/>
        </row>
        <row r="66725">
          <cell r="D66725"/>
        </row>
        <row r="66726">
          <cell r="D66726"/>
        </row>
        <row r="66727">
          <cell r="D66727"/>
        </row>
        <row r="66728">
          <cell r="D66728"/>
        </row>
        <row r="66729">
          <cell r="D66729"/>
        </row>
        <row r="66730">
          <cell r="D66730"/>
        </row>
        <row r="66731">
          <cell r="D66731"/>
        </row>
        <row r="66732">
          <cell r="D66732"/>
        </row>
        <row r="66733">
          <cell r="D66733"/>
        </row>
        <row r="66734">
          <cell r="D66734"/>
        </row>
        <row r="66735">
          <cell r="D66735"/>
        </row>
        <row r="66736">
          <cell r="D66736"/>
        </row>
        <row r="66737">
          <cell r="D66737"/>
        </row>
        <row r="66738">
          <cell r="D66738"/>
        </row>
        <row r="66739">
          <cell r="D66739"/>
        </row>
        <row r="66740">
          <cell r="D66740"/>
        </row>
        <row r="66741">
          <cell r="D66741"/>
        </row>
        <row r="66742">
          <cell r="D66742"/>
        </row>
        <row r="66743">
          <cell r="D66743"/>
        </row>
        <row r="66744">
          <cell r="D66744"/>
        </row>
        <row r="66745">
          <cell r="D66745"/>
        </row>
        <row r="66746">
          <cell r="D66746"/>
        </row>
        <row r="66747">
          <cell r="D66747"/>
        </row>
        <row r="66748">
          <cell r="D66748"/>
        </row>
        <row r="66749">
          <cell r="D66749"/>
        </row>
        <row r="66750">
          <cell r="D66750"/>
        </row>
        <row r="66751">
          <cell r="D66751"/>
        </row>
        <row r="66752">
          <cell r="D66752"/>
        </row>
        <row r="66753">
          <cell r="D66753"/>
        </row>
        <row r="66754">
          <cell r="D66754"/>
        </row>
        <row r="66755">
          <cell r="D66755"/>
        </row>
        <row r="66756">
          <cell r="D66756"/>
        </row>
        <row r="66757">
          <cell r="D66757"/>
        </row>
        <row r="66758">
          <cell r="D66758"/>
        </row>
        <row r="66759">
          <cell r="D66759"/>
        </row>
        <row r="66760">
          <cell r="D66760"/>
        </row>
        <row r="66761">
          <cell r="D66761"/>
        </row>
        <row r="66762">
          <cell r="D66762"/>
        </row>
        <row r="66763">
          <cell r="D66763"/>
        </row>
        <row r="66764">
          <cell r="D66764"/>
        </row>
        <row r="66765">
          <cell r="D66765"/>
        </row>
        <row r="66766">
          <cell r="D66766"/>
        </row>
        <row r="66767">
          <cell r="D66767"/>
        </row>
        <row r="66768">
          <cell r="D66768"/>
        </row>
        <row r="66769">
          <cell r="D66769"/>
        </row>
        <row r="66770">
          <cell r="D66770"/>
        </row>
        <row r="66771">
          <cell r="D66771"/>
        </row>
        <row r="66772">
          <cell r="D66772"/>
        </row>
        <row r="66773">
          <cell r="D66773"/>
        </row>
        <row r="66774">
          <cell r="D66774"/>
        </row>
        <row r="66775">
          <cell r="D66775"/>
        </row>
        <row r="66776">
          <cell r="D66776"/>
        </row>
        <row r="66777">
          <cell r="D66777"/>
        </row>
        <row r="66778">
          <cell r="D66778"/>
        </row>
        <row r="66779">
          <cell r="D66779"/>
        </row>
        <row r="66780">
          <cell r="D66780"/>
        </row>
        <row r="66781">
          <cell r="D66781"/>
        </row>
        <row r="66782">
          <cell r="D66782"/>
        </row>
        <row r="66783">
          <cell r="D66783"/>
        </row>
        <row r="66784">
          <cell r="D66784"/>
        </row>
        <row r="66785">
          <cell r="D66785"/>
        </row>
        <row r="66786">
          <cell r="D66786"/>
        </row>
        <row r="66787">
          <cell r="D66787"/>
        </row>
        <row r="66788">
          <cell r="D66788"/>
        </row>
        <row r="66789">
          <cell r="D66789"/>
        </row>
        <row r="66790">
          <cell r="D66790"/>
        </row>
        <row r="66791">
          <cell r="D66791"/>
        </row>
        <row r="66792">
          <cell r="D66792"/>
        </row>
        <row r="66793">
          <cell r="D66793"/>
        </row>
        <row r="66794">
          <cell r="D66794"/>
        </row>
        <row r="66795">
          <cell r="D66795"/>
        </row>
        <row r="66796">
          <cell r="D66796"/>
        </row>
        <row r="66797">
          <cell r="D66797"/>
        </row>
        <row r="66798">
          <cell r="D66798"/>
        </row>
        <row r="66799">
          <cell r="D66799"/>
        </row>
        <row r="66800">
          <cell r="D66800"/>
        </row>
        <row r="66801">
          <cell r="D66801"/>
        </row>
        <row r="66802">
          <cell r="D66802"/>
        </row>
        <row r="66803">
          <cell r="D66803"/>
        </row>
        <row r="66804">
          <cell r="D66804"/>
        </row>
        <row r="66805">
          <cell r="D66805"/>
        </row>
        <row r="66806">
          <cell r="D66806"/>
        </row>
        <row r="66807">
          <cell r="D66807"/>
        </row>
        <row r="66808">
          <cell r="D66808"/>
        </row>
        <row r="66809">
          <cell r="D66809"/>
        </row>
        <row r="66810">
          <cell r="D66810"/>
        </row>
        <row r="66811">
          <cell r="D66811"/>
        </row>
        <row r="66812">
          <cell r="D66812"/>
        </row>
        <row r="66813">
          <cell r="D66813"/>
        </row>
        <row r="66814">
          <cell r="D66814"/>
        </row>
        <row r="66815">
          <cell r="D66815"/>
        </row>
        <row r="66816">
          <cell r="D66816"/>
        </row>
        <row r="66817">
          <cell r="D66817"/>
        </row>
        <row r="66818">
          <cell r="D66818"/>
        </row>
        <row r="66819">
          <cell r="D66819"/>
        </row>
        <row r="66820">
          <cell r="D66820"/>
        </row>
        <row r="66821">
          <cell r="D66821"/>
        </row>
        <row r="66822">
          <cell r="D66822"/>
        </row>
        <row r="66823">
          <cell r="D66823"/>
        </row>
        <row r="66824">
          <cell r="D66824"/>
        </row>
        <row r="66825">
          <cell r="D66825"/>
        </row>
        <row r="66826">
          <cell r="D66826"/>
        </row>
        <row r="66827">
          <cell r="D66827"/>
        </row>
        <row r="66828">
          <cell r="D66828"/>
        </row>
        <row r="66829">
          <cell r="D66829"/>
        </row>
        <row r="66830">
          <cell r="D66830"/>
        </row>
        <row r="66831">
          <cell r="D66831"/>
        </row>
        <row r="66832">
          <cell r="D66832"/>
        </row>
        <row r="66833">
          <cell r="D66833"/>
        </row>
        <row r="66834">
          <cell r="D66834"/>
        </row>
        <row r="66835">
          <cell r="D66835"/>
        </row>
        <row r="66836">
          <cell r="D66836"/>
        </row>
        <row r="66837">
          <cell r="D66837"/>
        </row>
        <row r="66838">
          <cell r="D66838"/>
        </row>
        <row r="66839">
          <cell r="D66839"/>
        </row>
        <row r="66840">
          <cell r="D66840"/>
        </row>
        <row r="66841">
          <cell r="D66841"/>
        </row>
        <row r="66842">
          <cell r="D66842"/>
        </row>
        <row r="66843">
          <cell r="D66843"/>
        </row>
        <row r="66844">
          <cell r="D66844"/>
        </row>
        <row r="66845">
          <cell r="D66845"/>
        </row>
        <row r="66846">
          <cell r="D66846"/>
        </row>
        <row r="66847">
          <cell r="D66847"/>
        </row>
        <row r="66848">
          <cell r="D66848"/>
        </row>
        <row r="66849">
          <cell r="D66849"/>
        </row>
        <row r="66850">
          <cell r="D66850"/>
        </row>
        <row r="66851">
          <cell r="D66851"/>
        </row>
        <row r="66852">
          <cell r="D66852"/>
        </row>
        <row r="66853">
          <cell r="D66853"/>
        </row>
        <row r="66854">
          <cell r="D66854"/>
        </row>
        <row r="66855">
          <cell r="D66855"/>
        </row>
        <row r="66856">
          <cell r="D66856"/>
        </row>
        <row r="66857">
          <cell r="D66857"/>
        </row>
        <row r="66858">
          <cell r="D66858"/>
        </row>
        <row r="66859">
          <cell r="D66859"/>
        </row>
        <row r="66860">
          <cell r="D66860"/>
        </row>
        <row r="66861">
          <cell r="D66861"/>
        </row>
        <row r="66862">
          <cell r="D66862"/>
        </row>
        <row r="66863">
          <cell r="D66863"/>
        </row>
        <row r="66864">
          <cell r="D66864"/>
        </row>
        <row r="66865">
          <cell r="D66865"/>
        </row>
        <row r="66866">
          <cell r="D66866"/>
        </row>
        <row r="66867">
          <cell r="D66867"/>
        </row>
        <row r="66868">
          <cell r="D66868"/>
        </row>
        <row r="66869">
          <cell r="D66869"/>
        </row>
        <row r="66870">
          <cell r="D66870"/>
        </row>
        <row r="66871">
          <cell r="D66871"/>
        </row>
        <row r="66872">
          <cell r="D66872"/>
        </row>
        <row r="66873">
          <cell r="D66873"/>
        </row>
        <row r="66874">
          <cell r="D66874"/>
        </row>
        <row r="66875">
          <cell r="D66875"/>
        </row>
        <row r="66876">
          <cell r="D66876"/>
        </row>
        <row r="66877">
          <cell r="D66877"/>
        </row>
        <row r="66878">
          <cell r="D66878"/>
        </row>
        <row r="66879">
          <cell r="D66879"/>
        </row>
        <row r="66880">
          <cell r="D66880"/>
        </row>
        <row r="66881">
          <cell r="D66881"/>
        </row>
        <row r="66882">
          <cell r="D66882"/>
        </row>
        <row r="66883">
          <cell r="D66883"/>
        </row>
        <row r="66884">
          <cell r="D66884"/>
        </row>
        <row r="66885">
          <cell r="D66885"/>
        </row>
        <row r="66886">
          <cell r="D66886"/>
        </row>
        <row r="66887">
          <cell r="D66887"/>
        </row>
        <row r="66888">
          <cell r="D66888"/>
        </row>
        <row r="66889">
          <cell r="D66889"/>
        </row>
        <row r="66890">
          <cell r="D66890"/>
        </row>
        <row r="66891">
          <cell r="D66891"/>
        </row>
        <row r="66892">
          <cell r="D66892"/>
        </row>
        <row r="66893">
          <cell r="D66893"/>
        </row>
        <row r="66894">
          <cell r="D66894"/>
        </row>
        <row r="66895">
          <cell r="D66895"/>
        </row>
        <row r="66896">
          <cell r="D66896"/>
        </row>
        <row r="66897">
          <cell r="D66897"/>
        </row>
        <row r="66898">
          <cell r="D66898"/>
        </row>
        <row r="66899">
          <cell r="D66899"/>
        </row>
        <row r="66900">
          <cell r="D66900"/>
        </row>
        <row r="66901">
          <cell r="D66901"/>
        </row>
        <row r="66902">
          <cell r="D66902"/>
        </row>
        <row r="66903">
          <cell r="D66903"/>
        </row>
        <row r="66904">
          <cell r="D66904"/>
        </row>
        <row r="66905">
          <cell r="D66905"/>
        </row>
        <row r="66906">
          <cell r="D66906"/>
        </row>
        <row r="66907">
          <cell r="D66907"/>
        </row>
        <row r="66908">
          <cell r="D66908"/>
        </row>
        <row r="66909">
          <cell r="D66909"/>
        </row>
        <row r="66910">
          <cell r="D66910"/>
        </row>
        <row r="66911">
          <cell r="D66911"/>
        </row>
        <row r="66912">
          <cell r="D66912"/>
        </row>
        <row r="66913">
          <cell r="D66913"/>
        </row>
        <row r="66914">
          <cell r="D66914"/>
        </row>
        <row r="66915">
          <cell r="D66915"/>
        </row>
        <row r="66916">
          <cell r="D66916"/>
        </row>
        <row r="66917">
          <cell r="D66917"/>
        </row>
        <row r="66918">
          <cell r="D66918"/>
        </row>
        <row r="66919">
          <cell r="D66919"/>
        </row>
        <row r="66920">
          <cell r="D66920"/>
        </row>
        <row r="66921">
          <cell r="D66921"/>
        </row>
        <row r="66922">
          <cell r="D66922"/>
        </row>
        <row r="66923">
          <cell r="D66923"/>
        </row>
        <row r="66924">
          <cell r="D66924"/>
        </row>
        <row r="66925">
          <cell r="D66925"/>
        </row>
        <row r="66926">
          <cell r="D66926"/>
        </row>
        <row r="66927">
          <cell r="D66927"/>
        </row>
        <row r="66928">
          <cell r="D66928"/>
        </row>
        <row r="66929">
          <cell r="D66929"/>
        </row>
        <row r="66930">
          <cell r="D66930"/>
        </row>
        <row r="66931">
          <cell r="D66931"/>
        </row>
        <row r="66932">
          <cell r="D66932"/>
        </row>
        <row r="66933">
          <cell r="D66933"/>
        </row>
        <row r="66934">
          <cell r="D66934"/>
        </row>
        <row r="66935">
          <cell r="D66935"/>
        </row>
        <row r="66936">
          <cell r="D66936"/>
        </row>
        <row r="66937">
          <cell r="D66937"/>
        </row>
        <row r="66938">
          <cell r="D66938"/>
        </row>
        <row r="66939">
          <cell r="D66939"/>
        </row>
        <row r="66940">
          <cell r="D66940"/>
        </row>
        <row r="66941">
          <cell r="D66941"/>
        </row>
        <row r="66942">
          <cell r="D66942"/>
        </row>
        <row r="66943">
          <cell r="D66943"/>
        </row>
        <row r="66944">
          <cell r="D66944"/>
        </row>
        <row r="66945">
          <cell r="D66945"/>
        </row>
        <row r="66946">
          <cell r="D66946"/>
        </row>
        <row r="66947">
          <cell r="D66947"/>
        </row>
        <row r="66948">
          <cell r="D66948"/>
        </row>
        <row r="66949">
          <cell r="D66949"/>
        </row>
        <row r="66950">
          <cell r="D66950"/>
        </row>
        <row r="66951">
          <cell r="D66951"/>
        </row>
        <row r="66952">
          <cell r="D66952"/>
        </row>
        <row r="66953">
          <cell r="D66953"/>
        </row>
        <row r="66954">
          <cell r="D66954"/>
        </row>
        <row r="66955">
          <cell r="D66955"/>
        </row>
        <row r="66956">
          <cell r="D66956"/>
        </row>
        <row r="66957">
          <cell r="D66957"/>
        </row>
        <row r="66958">
          <cell r="D66958"/>
        </row>
        <row r="66959">
          <cell r="D66959"/>
        </row>
        <row r="66960">
          <cell r="D66960"/>
        </row>
        <row r="66961">
          <cell r="D66961"/>
        </row>
        <row r="66962">
          <cell r="D66962"/>
        </row>
        <row r="66963">
          <cell r="D66963"/>
        </row>
        <row r="66964">
          <cell r="D66964"/>
        </row>
        <row r="66965">
          <cell r="D66965"/>
        </row>
        <row r="66966">
          <cell r="D66966"/>
        </row>
        <row r="66967">
          <cell r="D66967"/>
        </row>
        <row r="66968">
          <cell r="D66968"/>
        </row>
        <row r="66969">
          <cell r="D66969"/>
        </row>
        <row r="66970">
          <cell r="D66970"/>
        </row>
        <row r="66971">
          <cell r="D66971"/>
        </row>
        <row r="66972">
          <cell r="D66972"/>
        </row>
        <row r="66973">
          <cell r="D66973"/>
        </row>
        <row r="66974">
          <cell r="D66974"/>
        </row>
        <row r="66975">
          <cell r="D66975"/>
        </row>
        <row r="66976">
          <cell r="D66976"/>
        </row>
        <row r="66977">
          <cell r="D66977"/>
        </row>
        <row r="66978">
          <cell r="D66978"/>
        </row>
        <row r="66979">
          <cell r="D66979"/>
        </row>
        <row r="66980">
          <cell r="D66980"/>
        </row>
        <row r="66981">
          <cell r="D66981"/>
        </row>
        <row r="66982">
          <cell r="D66982"/>
        </row>
        <row r="66983">
          <cell r="D66983"/>
        </row>
        <row r="66984">
          <cell r="D66984"/>
        </row>
        <row r="66985">
          <cell r="D66985"/>
        </row>
        <row r="66986">
          <cell r="D66986"/>
        </row>
        <row r="66987">
          <cell r="D66987"/>
        </row>
        <row r="66988">
          <cell r="D66988"/>
        </row>
        <row r="66989">
          <cell r="D66989"/>
        </row>
        <row r="66990">
          <cell r="D66990"/>
        </row>
        <row r="66991">
          <cell r="D66991"/>
        </row>
        <row r="66992">
          <cell r="D66992"/>
        </row>
        <row r="66993">
          <cell r="D66993"/>
        </row>
        <row r="66994">
          <cell r="D66994"/>
        </row>
        <row r="66995">
          <cell r="D66995"/>
        </row>
        <row r="66996">
          <cell r="D66996"/>
        </row>
        <row r="66997">
          <cell r="D66997"/>
        </row>
        <row r="66998">
          <cell r="D66998"/>
        </row>
        <row r="66999">
          <cell r="D66999"/>
        </row>
        <row r="67000">
          <cell r="D67000"/>
        </row>
        <row r="67001">
          <cell r="D67001"/>
        </row>
        <row r="67002">
          <cell r="D67002"/>
        </row>
        <row r="67003">
          <cell r="D67003"/>
        </row>
        <row r="67004">
          <cell r="D67004"/>
        </row>
        <row r="67005">
          <cell r="D67005"/>
        </row>
        <row r="67006">
          <cell r="D67006"/>
        </row>
        <row r="67007">
          <cell r="D67007"/>
        </row>
        <row r="67008">
          <cell r="D67008"/>
        </row>
        <row r="67009">
          <cell r="D67009"/>
        </row>
        <row r="67010">
          <cell r="D67010"/>
        </row>
        <row r="67011">
          <cell r="D67011"/>
        </row>
        <row r="67012">
          <cell r="D67012"/>
        </row>
        <row r="67013">
          <cell r="D67013"/>
        </row>
        <row r="67014">
          <cell r="D67014"/>
        </row>
        <row r="67015">
          <cell r="D67015"/>
        </row>
        <row r="67016">
          <cell r="D67016"/>
        </row>
        <row r="67017">
          <cell r="D67017"/>
        </row>
        <row r="67018">
          <cell r="D67018"/>
        </row>
        <row r="67019">
          <cell r="D67019"/>
        </row>
        <row r="67020">
          <cell r="D67020"/>
        </row>
        <row r="67021">
          <cell r="D67021"/>
        </row>
        <row r="67022">
          <cell r="D67022"/>
        </row>
        <row r="67023">
          <cell r="D67023"/>
        </row>
        <row r="67024">
          <cell r="D67024"/>
        </row>
        <row r="67025">
          <cell r="D67025"/>
        </row>
        <row r="67026">
          <cell r="D67026"/>
        </row>
        <row r="67027">
          <cell r="D67027"/>
        </row>
        <row r="67028">
          <cell r="D67028"/>
        </row>
        <row r="67029">
          <cell r="D67029"/>
        </row>
        <row r="67030">
          <cell r="D67030"/>
        </row>
        <row r="67031">
          <cell r="D67031"/>
        </row>
        <row r="67032">
          <cell r="D67032"/>
        </row>
        <row r="67033">
          <cell r="D67033"/>
        </row>
        <row r="67034">
          <cell r="D67034"/>
        </row>
        <row r="67035">
          <cell r="D67035"/>
        </row>
        <row r="67036">
          <cell r="D67036"/>
        </row>
        <row r="67037">
          <cell r="D67037"/>
        </row>
        <row r="67038">
          <cell r="D67038"/>
        </row>
        <row r="67039">
          <cell r="D67039"/>
        </row>
        <row r="67040">
          <cell r="D67040"/>
        </row>
        <row r="67041">
          <cell r="D67041"/>
        </row>
        <row r="67042">
          <cell r="D67042"/>
        </row>
        <row r="67043">
          <cell r="D67043"/>
        </row>
        <row r="67044">
          <cell r="D67044"/>
        </row>
        <row r="67045">
          <cell r="D67045"/>
        </row>
        <row r="67046">
          <cell r="D67046"/>
        </row>
        <row r="67047">
          <cell r="D67047"/>
        </row>
        <row r="67048">
          <cell r="D67048"/>
        </row>
        <row r="67049">
          <cell r="D67049"/>
        </row>
        <row r="67050">
          <cell r="D67050"/>
        </row>
        <row r="67051">
          <cell r="D67051"/>
        </row>
        <row r="67052">
          <cell r="D67052"/>
        </row>
        <row r="67053">
          <cell r="D67053"/>
        </row>
        <row r="67054">
          <cell r="D67054"/>
        </row>
        <row r="67055">
          <cell r="D67055"/>
        </row>
        <row r="67056">
          <cell r="D67056"/>
        </row>
        <row r="67057">
          <cell r="D67057"/>
        </row>
        <row r="67058">
          <cell r="D67058"/>
        </row>
        <row r="67059">
          <cell r="D67059"/>
        </row>
        <row r="67060">
          <cell r="D67060"/>
        </row>
        <row r="67061">
          <cell r="D67061"/>
        </row>
        <row r="67062">
          <cell r="D67062"/>
        </row>
        <row r="67063">
          <cell r="D67063"/>
        </row>
        <row r="67064">
          <cell r="D67064"/>
        </row>
        <row r="67065">
          <cell r="D67065"/>
        </row>
        <row r="67066">
          <cell r="D67066"/>
        </row>
        <row r="67067">
          <cell r="D67067"/>
        </row>
        <row r="67068">
          <cell r="D67068"/>
        </row>
        <row r="67069">
          <cell r="D67069"/>
        </row>
        <row r="67070">
          <cell r="D67070"/>
        </row>
        <row r="67071">
          <cell r="D67071"/>
        </row>
        <row r="67072">
          <cell r="D67072"/>
        </row>
        <row r="67073">
          <cell r="D67073"/>
        </row>
        <row r="67074">
          <cell r="D67074"/>
        </row>
        <row r="67075">
          <cell r="D67075"/>
        </row>
        <row r="67076">
          <cell r="D67076"/>
        </row>
        <row r="67077">
          <cell r="D67077"/>
        </row>
        <row r="67078">
          <cell r="D67078"/>
        </row>
        <row r="67079">
          <cell r="D67079"/>
        </row>
        <row r="67080">
          <cell r="D67080"/>
        </row>
        <row r="67081">
          <cell r="D67081"/>
        </row>
        <row r="67082">
          <cell r="D67082"/>
        </row>
        <row r="67083">
          <cell r="D67083"/>
        </row>
        <row r="67084">
          <cell r="D67084"/>
        </row>
        <row r="67085">
          <cell r="D67085"/>
        </row>
        <row r="67086">
          <cell r="D67086"/>
        </row>
        <row r="67087">
          <cell r="D67087"/>
        </row>
        <row r="67088">
          <cell r="D67088"/>
        </row>
        <row r="67089">
          <cell r="D67089"/>
        </row>
        <row r="67090">
          <cell r="D67090"/>
        </row>
        <row r="67091">
          <cell r="D67091"/>
        </row>
        <row r="67092">
          <cell r="D67092"/>
        </row>
        <row r="67093">
          <cell r="D67093"/>
        </row>
        <row r="67094">
          <cell r="D67094"/>
        </row>
        <row r="67095">
          <cell r="D67095"/>
        </row>
        <row r="67096">
          <cell r="D67096"/>
        </row>
        <row r="67097">
          <cell r="D67097"/>
        </row>
        <row r="67098">
          <cell r="D67098"/>
        </row>
        <row r="67099">
          <cell r="D67099"/>
        </row>
        <row r="67100">
          <cell r="D67100"/>
        </row>
        <row r="67101">
          <cell r="D67101"/>
        </row>
        <row r="67102">
          <cell r="D67102"/>
        </row>
        <row r="67103">
          <cell r="D67103"/>
        </row>
        <row r="67104">
          <cell r="D67104"/>
        </row>
        <row r="67105">
          <cell r="D67105"/>
        </row>
        <row r="67106">
          <cell r="D67106"/>
        </row>
        <row r="67107">
          <cell r="D67107"/>
        </row>
        <row r="67108">
          <cell r="D67108"/>
        </row>
        <row r="67109">
          <cell r="D67109"/>
        </row>
        <row r="67110">
          <cell r="D67110"/>
        </row>
        <row r="67111">
          <cell r="D67111"/>
        </row>
        <row r="67112">
          <cell r="D67112"/>
        </row>
        <row r="67113">
          <cell r="D67113"/>
        </row>
        <row r="67114">
          <cell r="D67114"/>
        </row>
        <row r="67115">
          <cell r="D67115"/>
        </row>
        <row r="67116">
          <cell r="D67116"/>
        </row>
        <row r="67117">
          <cell r="D67117"/>
        </row>
        <row r="67118">
          <cell r="D67118"/>
        </row>
        <row r="67119">
          <cell r="D67119"/>
        </row>
        <row r="67120">
          <cell r="D67120"/>
        </row>
        <row r="67121">
          <cell r="D67121"/>
        </row>
        <row r="67122">
          <cell r="D67122"/>
        </row>
        <row r="67123">
          <cell r="D67123"/>
        </row>
        <row r="67124">
          <cell r="D67124"/>
        </row>
        <row r="67125">
          <cell r="D67125"/>
        </row>
        <row r="67126">
          <cell r="D67126"/>
        </row>
        <row r="67127">
          <cell r="D67127"/>
        </row>
        <row r="67128">
          <cell r="D67128"/>
        </row>
        <row r="67129">
          <cell r="D67129"/>
        </row>
        <row r="67130">
          <cell r="D67130"/>
        </row>
        <row r="67131">
          <cell r="D67131"/>
        </row>
        <row r="67132">
          <cell r="D67132"/>
        </row>
        <row r="67133">
          <cell r="D67133"/>
        </row>
        <row r="67134">
          <cell r="D67134"/>
        </row>
        <row r="67135">
          <cell r="D67135"/>
        </row>
        <row r="67136">
          <cell r="D67136"/>
        </row>
        <row r="67137">
          <cell r="D67137"/>
        </row>
        <row r="67138">
          <cell r="D67138"/>
        </row>
        <row r="67139">
          <cell r="D67139"/>
        </row>
        <row r="67140">
          <cell r="D67140"/>
        </row>
        <row r="67141">
          <cell r="D67141"/>
        </row>
        <row r="67142">
          <cell r="D67142"/>
        </row>
        <row r="67143">
          <cell r="D67143"/>
        </row>
        <row r="67144">
          <cell r="D67144"/>
        </row>
        <row r="67145">
          <cell r="D67145"/>
        </row>
        <row r="67146">
          <cell r="D67146"/>
        </row>
        <row r="67147">
          <cell r="D67147"/>
        </row>
        <row r="67148">
          <cell r="D67148"/>
        </row>
        <row r="67149">
          <cell r="D67149"/>
        </row>
        <row r="67150">
          <cell r="D67150"/>
        </row>
        <row r="67151">
          <cell r="D67151"/>
        </row>
        <row r="67152">
          <cell r="D67152"/>
        </row>
        <row r="67153">
          <cell r="D67153"/>
        </row>
        <row r="67154">
          <cell r="D67154"/>
        </row>
        <row r="67155">
          <cell r="D67155"/>
        </row>
        <row r="67156">
          <cell r="D67156"/>
        </row>
        <row r="67157">
          <cell r="D67157"/>
        </row>
        <row r="67158">
          <cell r="D67158"/>
        </row>
        <row r="67159">
          <cell r="D67159"/>
        </row>
        <row r="67160">
          <cell r="D67160"/>
        </row>
        <row r="67161">
          <cell r="D67161"/>
        </row>
        <row r="67162">
          <cell r="D67162"/>
        </row>
        <row r="67163">
          <cell r="D67163"/>
        </row>
        <row r="67164">
          <cell r="D67164"/>
        </row>
        <row r="67165">
          <cell r="D67165"/>
        </row>
        <row r="67166">
          <cell r="D67166"/>
        </row>
        <row r="67167">
          <cell r="D67167"/>
        </row>
        <row r="67168">
          <cell r="D67168"/>
        </row>
        <row r="67169">
          <cell r="D67169"/>
        </row>
        <row r="67170">
          <cell r="D67170"/>
        </row>
        <row r="67171">
          <cell r="D67171"/>
        </row>
        <row r="67172">
          <cell r="D67172"/>
        </row>
        <row r="67173">
          <cell r="D67173"/>
        </row>
        <row r="67174">
          <cell r="D67174"/>
        </row>
        <row r="67175">
          <cell r="D67175"/>
        </row>
        <row r="67176">
          <cell r="D67176"/>
        </row>
        <row r="67177">
          <cell r="D67177"/>
        </row>
        <row r="67178">
          <cell r="D67178"/>
        </row>
        <row r="67179">
          <cell r="D67179"/>
        </row>
        <row r="67180">
          <cell r="D67180"/>
        </row>
        <row r="67181">
          <cell r="D67181"/>
        </row>
        <row r="67182">
          <cell r="D67182"/>
        </row>
        <row r="67183">
          <cell r="D67183"/>
        </row>
        <row r="67184">
          <cell r="D67184"/>
        </row>
        <row r="67185">
          <cell r="D67185"/>
        </row>
        <row r="67186">
          <cell r="D67186"/>
        </row>
        <row r="67187">
          <cell r="D67187"/>
        </row>
        <row r="67188">
          <cell r="D67188"/>
        </row>
        <row r="67189">
          <cell r="D67189"/>
        </row>
        <row r="67190">
          <cell r="D67190"/>
        </row>
        <row r="67191">
          <cell r="D67191"/>
        </row>
        <row r="67192">
          <cell r="D67192"/>
        </row>
        <row r="67193">
          <cell r="D67193"/>
        </row>
        <row r="67194">
          <cell r="D67194"/>
        </row>
        <row r="67195">
          <cell r="D67195"/>
        </row>
        <row r="67196">
          <cell r="D67196"/>
        </row>
        <row r="67197">
          <cell r="D67197"/>
        </row>
        <row r="67198">
          <cell r="D67198"/>
        </row>
        <row r="67199">
          <cell r="D67199"/>
        </row>
        <row r="67200">
          <cell r="D67200"/>
        </row>
        <row r="67201">
          <cell r="D67201"/>
        </row>
        <row r="67202">
          <cell r="D67202"/>
        </row>
        <row r="67203">
          <cell r="D67203"/>
        </row>
        <row r="67204">
          <cell r="D67204"/>
        </row>
        <row r="67205">
          <cell r="D67205"/>
        </row>
        <row r="67206">
          <cell r="D67206"/>
        </row>
        <row r="67207">
          <cell r="D67207"/>
        </row>
        <row r="67208">
          <cell r="D67208"/>
        </row>
        <row r="67209">
          <cell r="D67209"/>
        </row>
        <row r="67210">
          <cell r="D67210"/>
        </row>
        <row r="67211">
          <cell r="D67211"/>
        </row>
        <row r="67212">
          <cell r="D67212"/>
        </row>
        <row r="67213">
          <cell r="D67213"/>
        </row>
        <row r="67214">
          <cell r="D67214"/>
        </row>
        <row r="67215">
          <cell r="D67215"/>
        </row>
        <row r="67216">
          <cell r="D67216"/>
        </row>
        <row r="67217">
          <cell r="D67217"/>
        </row>
        <row r="67218">
          <cell r="D67218"/>
        </row>
        <row r="67219">
          <cell r="D67219"/>
        </row>
        <row r="67220">
          <cell r="D67220"/>
        </row>
        <row r="67221">
          <cell r="D67221"/>
        </row>
        <row r="67222">
          <cell r="D67222"/>
        </row>
        <row r="67223">
          <cell r="D67223"/>
        </row>
        <row r="67224">
          <cell r="D67224"/>
        </row>
        <row r="67225">
          <cell r="D67225"/>
        </row>
        <row r="67226">
          <cell r="D67226"/>
        </row>
        <row r="67227">
          <cell r="D67227"/>
        </row>
        <row r="67228">
          <cell r="D67228"/>
        </row>
        <row r="67229">
          <cell r="D67229"/>
        </row>
        <row r="67230">
          <cell r="D67230"/>
        </row>
        <row r="67231">
          <cell r="D67231"/>
        </row>
        <row r="67232">
          <cell r="D67232"/>
        </row>
        <row r="67233">
          <cell r="D67233"/>
        </row>
        <row r="67234">
          <cell r="D67234"/>
        </row>
        <row r="67235">
          <cell r="D67235"/>
        </row>
        <row r="67236">
          <cell r="D67236"/>
        </row>
        <row r="67237">
          <cell r="D67237"/>
        </row>
        <row r="67238">
          <cell r="D67238"/>
        </row>
        <row r="67239">
          <cell r="D67239"/>
        </row>
        <row r="67240">
          <cell r="D67240"/>
        </row>
        <row r="67241">
          <cell r="D67241"/>
        </row>
        <row r="67242">
          <cell r="D67242"/>
        </row>
        <row r="67243">
          <cell r="D67243"/>
        </row>
        <row r="67244">
          <cell r="D67244"/>
        </row>
        <row r="67245">
          <cell r="D67245"/>
        </row>
        <row r="67246">
          <cell r="D67246"/>
        </row>
        <row r="67247">
          <cell r="D67247"/>
        </row>
        <row r="67248">
          <cell r="D67248"/>
        </row>
        <row r="67249">
          <cell r="D67249"/>
        </row>
        <row r="67250">
          <cell r="D67250"/>
        </row>
        <row r="67251">
          <cell r="D67251"/>
        </row>
        <row r="67252">
          <cell r="D67252"/>
        </row>
        <row r="67253">
          <cell r="D67253"/>
        </row>
        <row r="67254">
          <cell r="D67254"/>
        </row>
        <row r="67255">
          <cell r="D67255"/>
        </row>
        <row r="67256">
          <cell r="D67256"/>
        </row>
        <row r="67257">
          <cell r="D67257"/>
        </row>
        <row r="67258">
          <cell r="D67258"/>
        </row>
        <row r="67259">
          <cell r="D67259"/>
        </row>
        <row r="67260">
          <cell r="D67260"/>
        </row>
        <row r="67261">
          <cell r="D67261"/>
        </row>
        <row r="67262">
          <cell r="D67262"/>
        </row>
        <row r="67263">
          <cell r="D67263"/>
        </row>
        <row r="67264">
          <cell r="D67264"/>
        </row>
        <row r="67265">
          <cell r="D67265"/>
        </row>
        <row r="67266">
          <cell r="D67266"/>
        </row>
        <row r="67267">
          <cell r="D67267"/>
        </row>
        <row r="67268">
          <cell r="D67268"/>
        </row>
        <row r="67269">
          <cell r="D67269"/>
        </row>
        <row r="67270">
          <cell r="D67270"/>
        </row>
        <row r="67271">
          <cell r="D67271"/>
        </row>
        <row r="67272">
          <cell r="D67272"/>
        </row>
        <row r="67273">
          <cell r="D67273"/>
        </row>
        <row r="67274">
          <cell r="D67274"/>
        </row>
        <row r="67275">
          <cell r="D67275"/>
        </row>
        <row r="67276">
          <cell r="D67276"/>
        </row>
        <row r="67277">
          <cell r="D67277"/>
        </row>
        <row r="67278">
          <cell r="D67278"/>
        </row>
        <row r="67279">
          <cell r="D67279"/>
        </row>
        <row r="67280">
          <cell r="D67280"/>
        </row>
        <row r="67281">
          <cell r="D67281"/>
        </row>
        <row r="67282">
          <cell r="D67282"/>
        </row>
        <row r="67283">
          <cell r="D67283"/>
        </row>
        <row r="67284">
          <cell r="D67284"/>
        </row>
        <row r="67285">
          <cell r="D67285"/>
        </row>
        <row r="67286">
          <cell r="D67286"/>
        </row>
        <row r="67287">
          <cell r="D67287"/>
        </row>
        <row r="67288">
          <cell r="D67288"/>
        </row>
        <row r="67289">
          <cell r="D67289"/>
        </row>
        <row r="67290">
          <cell r="D67290"/>
        </row>
        <row r="67291">
          <cell r="D67291"/>
        </row>
        <row r="67292">
          <cell r="D67292"/>
        </row>
        <row r="67293">
          <cell r="D67293"/>
        </row>
        <row r="67294">
          <cell r="D67294"/>
        </row>
        <row r="67295">
          <cell r="D67295"/>
        </row>
        <row r="67296">
          <cell r="D67296"/>
        </row>
        <row r="67297">
          <cell r="D67297"/>
        </row>
        <row r="67298">
          <cell r="D67298"/>
        </row>
        <row r="67299">
          <cell r="D67299"/>
        </row>
        <row r="67300">
          <cell r="D67300"/>
        </row>
        <row r="67301">
          <cell r="D67301"/>
        </row>
        <row r="67302">
          <cell r="D67302"/>
        </row>
        <row r="67303">
          <cell r="D67303"/>
        </row>
        <row r="67304">
          <cell r="D67304"/>
        </row>
        <row r="67305">
          <cell r="D67305"/>
        </row>
        <row r="67306">
          <cell r="D67306"/>
        </row>
        <row r="67307">
          <cell r="D67307"/>
        </row>
        <row r="67308">
          <cell r="D67308"/>
        </row>
        <row r="67309">
          <cell r="D67309"/>
        </row>
        <row r="67310">
          <cell r="D67310"/>
        </row>
        <row r="67311">
          <cell r="D67311"/>
        </row>
        <row r="67312">
          <cell r="D67312"/>
        </row>
        <row r="67313">
          <cell r="D67313"/>
        </row>
        <row r="67314">
          <cell r="D67314"/>
        </row>
        <row r="67315">
          <cell r="D67315"/>
        </row>
        <row r="67316">
          <cell r="D67316"/>
        </row>
        <row r="67317">
          <cell r="D67317"/>
        </row>
        <row r="67318">
          <cell r="D67318"/>
        </row>
        <row r="67319">
          <cell r="D67319"/>
        </row>
        <row r="67320">
          <cell r="D67320"/>
        </row>
        <row r="67321">
          <cell r="D67321"/>
        </row>
        <row r="67322">
          <cell r="D67322"/>
        </row>
        <row r="67323">
          <cell r="D67323"/>
        </row>
        <row r="67324">
          <cell r="D67324"/>
        </row>
        <row r="67325">
          <cell r="D67325"/>
        </row>
        <row r="67326">
          <cell r="D67326"/>
        </row>
        <row r="67327">
          <cell r="D67327"/>
        </row>
        <row r="67328">
          <cell r="D67328"/>
        </row>
        <row r="67329">
          <cell r="D67329"/>
        </row>
        <row r="67330">
          <cell r="D67330"/>
        </row>
        <row r="67331">
          <cell r="D67331"/>
        </row>
        <row r="67332">
          <cell r="D67332"/>
        </row>
        <row r="67333">
          <cell r="D67333"/>
        </row>
        <row r="67334">
          <cell r="D67334"/>
        </row>
        <row r="67335">
          <cell r="D67335"/>
        </row>
        <row r="67336">
          <cell r="D67336"/>
        </row>
        <row r="67337">
          <cell r="D67337"/>
        </row>
        <row r="67338">
          <cell r="D67338"/>
        </row>
        <row r="67339">
          <cell r="D67339"/>
        </row>
        <row r="67340">
          <cell r="D67340"/>
        </row>
        <row r="67341">
          <cell r="D67341"/>
        </row>
        <row r="67342">
          <cell r="D67342"/>
        </row>
        <row r="67343">
          <cell r="D67343"/>
        </row>
        <row r="67344">
          <cell r="D67344"/>
        </row>
        <row r="67345">
          <cell r="D67345"/>
        </row>
        <row r="67346">
          <cell r="D67346"/>
        </row>
        <row r="67347">
          <cell r="D67347"/>
        </row>
        <row r="67348">
          <cell r="D67348"/>
        </row>
        <row r="67349">
          <cell r="D67349"/>
        </row>
        <row r="67350">
          <cell r="D67350"/>
        </row>
        <row r="67351">
          <cell r="D67351"/>
        </row>
        <row r="67352">
          <cell r="D67352"/>
        </row>
        <row r="67353">
          <cell r="D67353"/>
        </row>
        <row r="67354">
          <cell r="D67354"/>
        </row>
        <row r="67355">
          <cell r="D67355"/>
        </row>
        <row r="67356">
          <cell r="D67356"/>
        </row>
        <row r="67357">
          <cell r="D67357"/>
        </row>
        <row r="67358">
          <cell r="D67358"/>
        </row>
        <row r="67359">
          <cell r="D67359"/>
        </row>
        <row r="67360">
          <cell r="D67360"/>
        </row>
        <row r="67361">
          <cell r="D67361"/>
        </row>
        <row r="67362">
          <cell r="D67362"/>
        </row>
        <row r="67363">
          <cell r="D67363"/>
        </row>
        <row r="67364">
          <cell r="D67364"/>
        </row>
        <row r="67365">
          <cell r="D67365"/>
        </row>
        <row r="67366">
          <cell r="D67366"/>
        </row>
        <row r="67367">
          <cell r="D67367"/>
        </row>
        <row r="67368">
          <cell r="D67368"/>
        </row>
        <row r="67369">
          <cell r="D67369"/>
        </row>
        <row r="67370">
          <cell r="D67370"/>
        </row>
        <row r="67371">
          <cell r="D67371"/>
        </row>
        <row r="67372">
          <cell r="D67372"/>
        </row>
        <row r="67373">
          <cell r="D67373"/>
        </row>
        <row r="67374">
          <cell r="D67374"/>
        </row>
        <row r="67375">
          <cell r="D67375"/>
        </row>
        <row r="67376">
          <cell r="D67376"/>
        </row>
        <row r="67377">
          <cell r="D67377"/>
        </row>
        <row r="67378">
          <cell r="D67378"/>
        </row>
        <row r="67379">
          <cell r="D67379"/>
        </row>
        <row r="67380">
          <cell r="D67380"/>
        </row>
        <row r="67381">
          <cell r="D67381"/>
        </row>
        <row r="67382">
          <cell r="D67382"/>
        </row>
        <row r="67383">
          <cell r="D67383"/>
        </row>
        <row r="67384">
          <cell r="D67384"/>
        </row>
        <row r="67385">
          <cell r="D67385"/>
        </row>
        <row r="67386">
          <cell r="D67386"/>
        </row>
        <row r="67387">
          <cell r="D67387"/>
        </row>
        <row r="67388">
          <cell r="D67388"/>
        </row>
        <row r="67389">
          <cell r="D67389"/>
        </row>
        <row r="67390">
          <cell r="D67390"/>
        </row>
        <row r="67391">
          <cell r="D67391"/>
        </row>
        <row r="67392">
          <cell r="D67392"/>
        </row>
        <row r="67393">
          <cell r="D67393"/>
        </row>
        <row r="67394">
          <cell r="D67394"/>
        </row>
        <row r="67395">
          <cell r="D67395"/>
        </row>
        <row r="67396">
          <cell r="D67396"/>
        </row>
        <row r="67397">
          <cell r="D67397"/>
        </row>
        <row r="67398">
          <cell r="D67398"/>
        </row>
        <row r="67399">
          <cell r="D67399"/>
        </row>
        <row r="67400">
          <cell r="D67400"/>
        </row>
        <row r="67401">
          <cell r="D67401"/>
        </row>
        <row r="67402">
          <cell r="D67402"/>
        </row>
        <row r="67403">
          <cell r="D67403"/>
        </row>
        <row r="67404">
          <cell r="D67404"/>
        </row>
        <row r="67405">
          <cell r="D67405"/>
        </row>
        <row r="67406">
          <cell r="D67406"/>
        </row>
        <row r="67407">
          <cell r="D67407"/>
        </row>
        <row r="67408">
          <cell r="D67408"/>
        </row>
        <row r="67409">
          <cell r="D67409"/>
        </row>
        <row r="67410">
          <cell r="D67410"/>
        </row>
        <row r="67411">
          <cell r="D67411"/>
        </row>
        <row r="67412">
          <cell r="D67412"/>
        </row>
        <row r="67413">
          <cell r="D67413"/>
        </row>
        <row r="67414">
          <cell r="D67414"/>
        </row>
        <row r="67415">
          <cell r="D67415"/>
        </row>
        <row r="67416">
          <cell r="D67416"/>
        </row>
        <row r="67417">
          <cell r="D67417"/>
        </row>
        <row r="67418">
          <cell r="D67418"/>
        </row>
        <row r="67419">
          <cell r="D67419"/>
        </row>
        <row r="67420">
          <cell r="D67420"/>
        </row>
        <row r="67421">
          <cell r="D67421"/>
        </row>
        <row r="67422">
          <cell r="D67422"/>
        </row>
        <row r="67423">
          <cell r="D67423"/>
        </row>
        <row r="67424">
          <cell r="D67424"/>
        </row>
        <row r="67425">
          <cell r="D67425"/>
        </row>
        <row r="67426">
          <cell r="D67426"/>
        </row>
        <row r="67427">
          <cell r="D67427"/>
        </row>
        <row r="67428">
          <cell r="D67428"/>
        </row>
        <row r="67429">
          <cell r="D67429"/>
        </row>
        <row r="67430">
          <cell r="D67430"/>
        </row>
        <row r="67431">
          <cell r="D67431"/>
        </row>
        <row r="67432">
          <cell r="D67432"/>
        </row>
        <row r="67433">
          <cell r="D67433"/>
        </row>
        <row r="67434">
          <cell r="D67434"/>
        </row>
        <row r="67435">
          <cell r="D67435"/>
        </row>
        <row r="67436">
          <cell r="D67436"/>
        </row>
        <row r="67437">
          <cell r="D67437"/>
        </row>
        <row r="67438">
          <cell r="D67438"/>
        </row>
        <row r="67439">
          <cell r="D67439"/>
        </row>
        <row r="67440">
          <cell r="D67440"/>
        </row>
        <row r="67441">
          <cell r="D67441"/>
        </row>
        <row r="67442">
          <cell r="D67442"/>
        </row>
        <row r="67443">
          <cell r="D67443"/>
        </row>
        <row r="67444">
          <cell r="D67444"/>
        </row>
        <row r="67445">
          <cell r="D67445"/>
        </row>
        <row r="67446">
          <cell r="D67446"/>
        </row>
        <row r="67447">
          <cell r="D67447"/>
        </row>
        <row r="67448">
          <cell r="D67448"/>
        </row>
        <row r="67449">
          <cell r="D67449"/>
        </row>
        <row r="67450">
          <cell r="D67450"/>
        </row>
        <row r="67451">
          <cell r="D67451"/>
        </row>
        <row r="67452">
          <cell r="D67452"/>
        </row>
        <row r="67453">
          <cell r="D67453"/>
        </row>
        <row r="67454">
          <cell r="D67454"/>
        </row>
        <row r="67455">
          <cell r="D67455"/>
        </row>
        <row r="67456">
          <cell r="D67456"/>
        </row>
        <row r="67457">
          <cell r="D67457"/>
        </row>
        <row r="67458">
          <cell r="D67458"/>
        </row>
        <row r="67459">
          <cell r="D67459"/>
        </row>
        <row r="67460">
          <cell r="D67460"/>
        </row>
        <row r="67461">
          <cell r="D67461"/>
        </row>
        <row r="67462">
          <cell r="D67462"/>
        </row>
        <row r="67463">
          <cell r="D67463"/>
        </row>
        <row r="67464">
          <cell r="D67464"/>
        </row>
        <row r="67465">
          <cell r="D67465"/>
        </row>
        <row r="67466">
          <cell r="D67466"/>
        </row>
        <row r="67467">
          <cell r="D67467"/>
        </row>
        <row r="67468">
          <cell r="D67468"/>
        </row>
        <row r="67469">
          <cell r="D67469"/>
        </row>
        <row r="67470">
          <cell r="D67470"/>
        </row>
        <row r="67471">
          <cell r="D67471"/>
        </row>
        <row r="67472">
          <cell r="D67472"/>
        </row>
        <row r="67473">
          <cell r="D67473"/>
        </row>
        <row r="67474">
          <cell r="D67474"/>
        </row>
        <row r="67475">
          <cell r="D67475"/>
        </row>
        <row r="67476">
          <cell r="D67476"/>
        </row>
        <row r="67477">
          <cell r="D67477"/>
        </row>
        <row r="67478">
          <cell r="D67478"/>
        </row>
        <row r="67479">
          <cell r="D67479"/>
        </row>
        <row r="67480">
          <cell r="D67480"/>
        </row>
        <row r="67481">
          <cell r="D67481"/>
        </row>
        <row r="67482">
          <cell r="D67482"/>
        </row>
        <row r="67483">
          <cell r="D67483"/>
        </row>
        <row r="67484">
          <cell r="D67484"/>
        </row>
        <row r="67485">
          <cell r="D67485"/>
        </row>
        <row r="67486">
          <cell r="D67486"/>
        </row>
        <row r="67487">
          <cell r="D67487"/>
        </row>
        <row r="67488">
          <cell r="D67488"/>
        </row>
        <row r="67489">
          <cell r="D67489"/>
        </row>
        <row r="67490">
          <cell r="D67490"/>
        </row>
        <row r="67491">
          <cell r="D67491"/>
        </row>
        <row r="67492">
          <cell r="D67492"/>
        </row>
        <row r="67493">
          <cell r="D67493"/>
        </row>
        <row r="67494">
          <cell r="D67494"/>
        </row>
        <row r="67495">
          <cell r="D67495"/>
        </row>
        <row r="67496">
          <cell r="D67496"/>
        </row>
        <row r="67497">
          <cell r="D67497"/>
        </row>
        <row r="67498">
          <cell r="D67498"/>
        </row>
        <row r="67499">
          <cell r="D67499"/>
        </row>
        <row r="67500">
          <cell r="D67500"/>
        </row>
        <row r="67501">
          <cell r="D67501"/>
        </row>
        <row r="67502">
          <cell r="D67502"/>
        </row>
        <row r="67503">
          <cell r="D67503"/>
        </row>
        <row r="67504">
          <cell r="D67504"/>
        </row>
        <row r="67505">
          <cell r="D67505"/>
        </row>
        <row r="67506">
          <cell r="D67506"/>
        </row>
        <row r="67507">
          <cell r="D67507"/>
        </row>
        <row r="67508">
          <cell r="D67508"/>
        </row>
        <row r="67509">
          <cell r="D67509"/>
        </row>
        <row r="67510">
          <cell r="D67510"/>
        </row>
        <row r="67511">
          <cell r="D67511"/>
        </row>
        <row r="67512">
          <cell r="D67512"/>
        </row>
        <row r="67513">
          <cell r="D67513"/>
        </row>
        <row r="67514">
          <cell r="D67514"/>
        </row>
        <row r="67515">
          <cell r="D67515"/>
        </row>
        <row r="67516">
          <cell r="D67516"/>
        </row>
        <row r="67517">
          <cell r="D67517"/>
        </row>
        <row r="67518">
          <cell r="D67518"/>
        </row>
        <row r="67519">
          <cell r="D67519"/>
        </row>
        <row r="67520">
          <cell r="D67520"/>
        </row>
        <row r="67521">
          <cell r="D67521"/>
        </row>
        <row r="67522">
          <cell r="D67522"/>
        </row>
        <row r="67523">
          <cell r="D67523"/>
        </row>
        <row r="67524">
          <cell r="D67524"/>
        </row>
        <row r="67525">
          <cell r="D67525"/>
        </row>
        <row r="67526">
          <cell r="D67526"/>
        </row>
        <row r="67527">
          <cell r="D67527"/>
        </row>
        <row r="67528">
          <cell r="D67528"/>
        </row>
        <row r="67529">
          <cell r="D67529"/>
        </row>
        <row r="67530">
          <cell r="D67530"/>
        </row>
        <row r="67531">
          <cell r="D67531"/>
        </row>
        <row r="67532">
          <cell r="D67532"/>
        </row>
        <row r="67533">
          <cell r="D67533"/>
        </row>
        <row r="67534">
          <cell r="D67534"/>
        </row>
        <row r="67535">
          <cell r="D67535"/>
        </row>
        <row r="67536">
          <cell r="D67536"/>
        </row>
        <row r="67537">
          <cell r="D67537"/>
        </row>
        <row r="67538">
          <cell r="D67538"/>
        </row>
        <row r="67539">
          <cell r="D67539"/>
        </row>
        <row r="67540">
          <cell r="D67540"/>
        </row>
        <row r="67541">
          <cell r="D67541"/>
        </row>
        <row r="67542">
          <cell r="D67542"/>
        </row>
        <row r="67543">
          <cell r="D67543"/>
        </row>
        <row r="67544">
          <cell r="D67544"/>
        </row>
        <row r="67545">
          <cell r="D67545"/>
        </row>
        <row r="67546">
          <cell r="D67546"/>
        </row>
        <row r="67547">
          <cell r="D67547"/>
        </row>
        <row r="67548">
          <cell r="D67548"/>
        </row>
        <row r="67549">
          <cell r="D67549"/>
        </row>
        <row r="67550">
          <cell r="D67550"/>
        </row>
        <row r="67551">
          <cell r="D67551"/>
        </row>
        <row r="67552">
          <cell r="D67552"/>
        </row>
        <row r="67553">
          <cell r="D67553"/>
        </row>
        <row r="67554">
          <cell r="D67554"/>
        </row>
        <row r="67555">
          <cell r="D67555"/>
        </row>
        <row r="67556">
          <cell r="D67556"/>
        </row>
        <row r="67557">
          <cell r="D67557"/>
        </row>
        <row r="67558">
          <cell r="D67558"/>
        </row>
        <row r="67559">
          <cell r="D67559"/>
        </row>
        <row r="67560">
          <cell r="D67560"/>
        </row>
        <row r="67561">
          <cell r="D67561"/>
        </row>
        <row r="67562">
          <cell r="D67562"/>
        </row>
        <row r="67563">
          <cell r="D67563"/>
        </row>
        <row r="67564">
          <cell r="D67564"/>
        </row>
        <row r="67565">
          <cell r="D67565"/>
        </row>
        <row r="67566">
          <cell r="D67566"/>
        </row>
        <row r="67567">
          <cell r="D67567"/>
        </row>
        <row r="67568">
          <cell r="D67568"/>
        </row>
        <row r="67569">
          <cell r="D67569"/>
        </row>
        <row r="67570">
          <cell r="D67570"/>
        </row>
        <row r="67571">
          <cell r="D67571"/>
        </row>
        <row r="67572">
          <cell r="D67572"/>
        </row>
        <row r="67573">
          <cell r="D67573"/>
        </row>
        <row r="67574">
          <cell r="D67574"/>
        </row>
        <row r="67575">
          <cell r="D67575"/>
        </row>
        <row r="67576">
          <cell r="D67576"/>
        </row>
        <row r="67577">
          <cell r="D67577"/>
        </row>
        <row r="67578">
          <cell r="D67578"/>
        </row>
        <row r="67579">
          <cell r="D67579"/>
        </row>
        <row r="67580">
          <cell r="D67580"/>
        </row>
        <row r="67581">
          <cell r="D67581"/>
        </row>
        <row r="67582">
          <cell r="D67582"/>
        </row>
        <row r="67583">
          <cell r="D67583"/>
        </row>
        <row r="67584">
          <cell r="D67584"/>
        </row>
        <row r="67585">
          <cell r="D67585"/>
        </row>
        <row r="67586">
          <cell r="D67586"/>
        </row>
        <row r="67587">
          <cell r="D67587"/>
        </row>
        <row r="67588">
          <cell r="D67588"/>
        </row>
        <row r="67589">
          <cell r="D67589"/>
        </row>
        <row r="67590">
          <cell r="D67590"/>
        </row>
        <row r="67591">
          <cell r="D67591"/>
        </row>
        <row r="67592">
          <cell r="D67592"/>
        </row>
        <row r="67593">
          <cell r="D67593"/>
        </row>
        <row r="67594">
          <cell r="D67594"/>
        </row>
        <row r="67595">
          <cell r="D67595"/>
        </row>
        <row r="67596">
          <cell r="D67596"/>
        </row>
        <row r="67597">
          <cell r="D67597"/>
        </row>
        <row r="67598">
          <cell r="D67598"/>
        </row>
        <row r="67599">
          <cell r="D67599"/>
        </row>
        <row r="67600">
          <cell r="D67600"/>
        </row>
        <row r="67601">
          <cell r="D67601"/>
        </row>
        <row r="67602">
          <cell r="D67602"/>
        </row>
        <row r="67603">
          <cell r="D67603"/>
        </row>
        <row r="67604">
          <cell r="D67604"/>
        </row>
        <row r="67605">
          <cell r="D67605"/>
        </row>
        <row r="67606">
          <cell r="D67606"/>
        </row>
        <row r="67607">
          <cell r="D67607"/>
        </row>
        <row r="67608">
          <cell r="D67608"/>
        </row>
        <row r="67609">
          <cell r="D67609"/>
        </row>
        <row r="67610">
          <cell r="D67610"/>
        </row>
        <row r="67611">
          <cell r="D67611"/>
        </row>
        <row r="67612">
          <cell r="D67612"/>
        </row>
        <row r="67613">
          <cell r="D67613"/>
        </row>
        <row r="67614">
          <cell r="D67614"/>
        </row>
        <row r="67615">
          <cell r="D67615"/>
        </row>
        <row r="67616">
          <cell r="D67616"/>
        </row>
        <row r="67617">
          <cell r="D67617"/>
        </row>
        <row r="67618">
          <cell r="D67618"/>
        </row>
        <row r="67619">
          <cell r="D67619"/>
        </row>
        <row r="67620">
          <cell r="D67620"/>
        </row>
        <row r="67621">
          <cell r="D67621"/>
        </row>
        <row r="67622">
          <cell r="D67622"/>
        </row>
        <row r="67623">
          <cell r="D67623"/>
        </row>
        <row r="67624">
          <cell r="D67624"/>
        </row>
        <row r="67625">
          <cell r="D67625"/>
        </row>
        <row r="67626">
          <cell r="D67626"/>
        </row>
        <row r="67627">
          <cell r="D67627"/>
        </row>
        <row r="67628">
          <cell r="D67628"/>
        </row>
        <row r="67629">
          <cell r="D67629"/>
        </row>
        <row r="67630">
          <cell r="D67630"/>
        </row>
        <row r="67631">
          <cell r="D67631"/>
        </row>
        <row r="67632">
          <cell r="D67632"/>
        </row>
        <row r="67633">
          <cell r="D67633"/>
        </row>
        <row r="67634">
          <cell r="D67634"/>
        </row>
        <row r="67635">
          <cell r="D67635"/>
        </row>
        <row r="67636">
          <cell r="D67636"/>
        </row>
        <row r="67637">
          <cell r="D67637"/>
        </row>
        <row r="67638">
          <cell r="D67638"/>
        </row>
        <row r="67639">
          <cell r="D67639"/>
        </row>
        <row r="67640">
          <cell r="D67640"/>
        </row>
        <row r="67641">
          <cell r="D67641"/>
        </row>
        <row r="67642">
          <cell r="D67642"/>
        </row>
        <row r="67643">
          <cell r="D67643"/>
        </row>
        <row r="67644">
          <cell r="D67644"/>
        </row>
        <row r="67645">
          <cell r="D67645"/>
        </row>
        <row r="67646">
          <cell r="D67646"/>
        </row>
        <row r="67647">
          <cell r="D67647"/>
        </row>
        <row r="67648">
          <cell r="D67648"/>
        </row>
        <row r="67649">
          <cell r="D67649"/>
        </row>
        <row r="67650">
          <cell r="D67650"/>
        </row>
        <row r="67651">
          <cell r="D67651"/>
        </row>
        <row r="67652">
          <cell r="D67652"/>
        </row>
        <row r="67653">
          <cell r="D67653"/>
        </row>
        <row r="67654">
          <cell r="D67654"/>
        </row>
        <row r="67655">
          <cell r="D67655"/>
        </row>
        <row r="67656">
          <cell r="D67656"/>
        </row>
        <row r="67657">
          <cell r="D67657"/>
        </row>
        <row r="67658">
          <cell r="D67658"/>
        </row>
        <row r="67659">
          <cell r="D67659"/>
        </row>
        <row r="67660">
          <cell r="D67660"/>
        </row>
        <row r="67661">
          <cell r="D67661"/>
        </row>
        <row r="67662">
          <cell r="D67662"/>
        </row>
        <row r="67663">
          <cell r="D67663"/>
        </row>
        <row r="67664">
          <cell r="D67664"/>
        </row>
        <row r="67665">
          <cell r="D67665"/>
        </row>
        <row r="67666">
          <cell r="D67666"/>
        </row>
        <row r="67667">
          <cell r="D67667"/>
        </row>
        <row r="67668">
          <cell r="D67668"/>
        </row>
        <row r="67669">
          <cell r="D67669"/>
        </row>
        <row r="67670">
          <cell r="D67670"/>
        </row>
        <row r="67671">
          <cell r="D67671"/>
        </row>
        <row r="67672">
          <cell r="D67672"/>
        </row>
        <row r="67673">
          <cell r="D67673"/>
        </row>
        <row r="67674">
          <cell r="D67674"/>
        </row>
        <row r="67675">
          <cell r="D67675"/>
        </row>
        <row r="67676">
          <cell r="D67676"/>
        </row>
        <row r="67677">
          <cell r="D67677"/>
        </row>
        <row r="67678">
          <cell r="D67678"/>
        </row>
        <row r="67679">
          <cell r="D67679"/>
        </row>
        <row r="67680">
          <cell r="D67680"/>
        </row>
        <row r="67681">
          <cell r="D67681"/>
        </row>
        <row r="67682">
          <cell r="D67682"/>
        </row>
        <row r="67683">
          <cell r="D67683"/>
        </row>
        <row r="67684">
          <cell r="D67684"/>
        </row>
        <row r="67685">
          <cell r="D67685"/>
        </row>
        <row r="67686">
          <cell r="D67686"/>
        </row>
        <row r="67687">
          <cell r="D67687"/>
        </row>
        <row r="67688">
          <cell r="D67688"/>
        </row>
        <row r="67689">
          <cell r="D67689"/>
        </row>
        <row r="67690">
          <cell r="D67690"/>
        </row>
        <row r="67691">
          <cell r="D67691"/>
        </row>
        <row r="67692">
          <cell r="D67692"/>
        </row>
        <row r="67693">
          <cell r="D67693"/>
        </row>
        <row r="67694">
          <cell r="D67694"/>
        </row>
        <row r="67695">
          <cell r="D67695"/>
        </row>
        <row r="67696">
          <cell r="D67696"/>
        </row>
        <row r="67697">
          <cell r="D67697"/>
        </row>
        <row r="67698">
          <cell r="D67698"/>
        </row>
        <row r="67699">
          <cell r="D67699"/>
        </row>
        <row r="67700">
          <cell r="D67700"/>
        </row>
        <row r="67701">
          <cell r="D67701"/>
        </row>
        <row r="67702">
          <cell r="D67702"/>
        </row>
        <row r="67703">
          <cell r="D67703"/>
        </row>
        <row r="67704">
          <cell r="D67704"/>
        </row>
        <row r="67705">
          <cell r="D67705"/>
        </row>
        <row r="67706">
          <cell r="D67706"/>
        </row>
        <row r="67707">
          <cell r="D67707"/>
        </row>
        <row r="67708">
          <cell r="D67708"/>
        </row>
        <row r="67709">
          <cell r="D67709"/>
        </row>
        <row r="67710">
          <cell r="D67710"/>
        </row>
        <row r="67711">
          <cell r="D67711"/>
        </row>
        <row r="67712">
          <cell r="D67712"/>
        </row>
        <row r="67713">
          <cell r="D67713"/>
        </row>
        <row r="67714">
          <cell r="D67714"/>
        </row>
        <row r="67715">
          <cell r="D67715"/>
        </row>
        <row r="67716">
          <cell r="D67716"/>
        </row>
        <row r="67717">
          <cell r="D67717"/>
        </row>
        <row r="67718">
          <cell r="D67718"/>
        </row>
        <row r="67719">
          <cell r="D67719"/>
        </row>
        <row r="67720">
          <cell r="D67720"/>
        </row>
        <row r="67721">
          <cell r="D67721"/>
        </row>
        <row r="67722">
          <cell r="D67722"/>
        </row>
        <row r="67723">
          <cell r="D67723"/>
        </row>
        <row r="67724">
          <cell r="D67724"/>
        </row>
        <row r="67725">
          <cell r="D67725"/>
        </row>
        <row r="67726">
          <cell r="D67726"/>
        </row>
        <row r="67727">
          <cell r="D67727"/>
        </row>
        <row r="67728">
          <cell r="D67728"/>
        </row>
        <row r="67729">
          <cell r="D67729"/>
        </row>
        <row r="67730">
          <cell r="D67730"/>
        </row>
        <row r="67731">
          <cell r="D67731"/>
        </row>
        <row r="67732">
          <cell r="D67732"/>
        </row>
        <row r="67733">
          <cell r="D67733"/>
        </row>
        <row r="67734">
          <cell r="D67734"/>
        </row>
        <row r="67735">
          <cell r="D67735"/>
        </row>
        <row r="67736">
          <cell r="D67736"/>
        </row>
        <row r="67737">
          <cell r="D67737"/>
        </row>
        <row r="67738">
          <cell r="D67738"/>
        </row>
        <row r="67739">
          <cell r="D67739"/>
        </row>
        <row r="67740">
          <cell r="D67740"/>
        </row>
        <row r="67741">
          <cell r="D67741"/>
        </row>
        <row r="67742">
          <cell r="D67742"/>
        </row>
        <row r="67743">
          <cell r="D67743"/>
        </row>
        <row r="67744">
          <cell r="D67744"/>
        </row>
        <row r="67745">
          <cell r="D67745"/>
        </row>
        <row r="67746">
          <cell r="D67746"/>
        </row>
        <row r="67747">
          <cell r="D67747"/>
        </row>
        <row r="67748">
          <cell r="D67748"/>
        </row>
        <row r="67749">
          <cell r="D67749"/>
        </row>
        <row r="67750">
          <cell r="D67750"/>
        </row>
        <row r="67751">
          <cell r="D67751"/>
        </row>
        <row r="67752">
          <cell r="D67752"/>
        </row>
        <row r="67753">
          <cell r="D67753"/>
        </row>
        <row r="67754">
          <cell r="D67754"/>
        </row>
        <row r="67755">
          <cell r="D67755"/>
        </row>
        <row r="67756">
          <cell r="D67756"/>
        </row>
        <row r="67757">
          <cell r="D67757"/>
        </row>
        <row r="67758">
          <cell r="D67758"/>
        </row>
        <row r="67759">
          <cell r="D67759"/>
        </row>
        <row r="67760">
          <cell r="D67760"/>
        </row>
        <row r="67761">
          <cell r="D67761"/>
        </row>
        <row r="67762">
          <cell r="D67762"/>
        </row>
        <row r="67763">
          <cell r="D67763"/>
        </row>
        <row r="67764">
          <cell r="D67764"/>
        </row>
        <row r="67765">
          <cell r="D67765"/>
        </row>
        <row r="67766">
          <cell r="D67766"/>
        </row>
        <row r="67767">
          <cell r="D67767"/>
        </row>
        <row r="67768">
          <cell r="D67768"/>
        </row>
        <row r="67769">
          <cell r="D67769"/>
        </row>
        <row r="67770">
          <cell r="D67770"/>
        </row>
        <row r="67771">
          <cell r="D67771"/>
        </row>
        <row r="67772">
          <cell r="D67772"/>
        </row>
        <row r="67773">
          <cell r="D67773"/>
        </row>
        <row r="67774">
          <cell r="D67774"/>
        </row>
        <row r="67775">
          <cell r="D67775"/>
        </row>
        <row r="67776">
          <cell r="D67776"/>
        </row>
        <row r="67777">
          <cell r="D67777"/>
        </row>
        <row r="67778">
          <cell r="D67778"/>
        </row>
        <row r="67779">
          <cell r="D67779"/>
        </row>
        <row r="67780">
          <cell r="D67780"/>
        </row>
        <row r="67781">
          <cell r="D67781"/>
        </row>
        <row r="67782">
          <cell r="D67782"/>
        </row>
        <row r="67783">
          <cell r="D67783"/>
        </row>
        <row r="67784">
          <cell r="D67784"/>
        </row>
        <row r="67785">
          <cell r="D67785"/>
        </row>
        <row r="67786">
          <cell r="D67786"/>
        </row>
        <row r="67787">
          <cell r="D67787"/>
        </row>
        <row r="67788">
          <cell r="D67788"/>
        </row>
        <row r="67789">
          <cell r="D67789"/>
        </row>
        <row r="67790">
          <cell r="D67790"/>
        </row>
        <row r="67791">
          <cell r="D67791"/>
        </row>
        <row r="67792">
          <cell r="D67792"/>
        </row>
        <row r="67793">
          <cell r="D67793"/>
        </row>
        <row r="67794">
          <cell r="D67794"/>
        </row>
        <row r="67795">
          <cell r="D67795"/>
        </row>
        <row r="67796">
          <cell r="D67796"/>
        </row>
        <row r="67797">
          <cell r="D67797"/>
        </row>
        <row r="67798">
          <cell r="D67798"/>
        </row>
        <row r="67799">
          <cell r="D67799"/>
        </row>
        <row r="67800">
          <cell r="D67800"/>
        </row>
        <row r="67801">
          <cell r="D67801"/>
        </row>
        <row r="67802">
          <cell r="D67802"/>
        </row>
        <row r="67803">
          <cell r="D67803"/>
        </row>
        <row r="67804">
          <cell r="D67804"/>
        </row>
        <row r="67805">
          <cell r="D67805"/>
        </row>
        <row r="67806">
          <cell r="D67806"/>
        </row>
        <row r="67807">
          <cell r="D67807"/>
        </row>
        <row r="67808">
          <cell r="D67808"/>
        </row>
        <row r="67809">
          <cell r="D67809"/>
        </row>
        <row r="67810">
          <cell r="D67810"/>
        </row>
        <row r="67811">
          <cell r="D67811"/>
        </row>
        <row r="67812">
          <cell r="D67812"/>
        </row>
        <row r="67813">
          <cell r="D67813"/>
        </row>
        <row r="67814">
          <cell r="D67814"/>
        </row>
        <row r="67815">
          <cell r="D67815"/>
        </row>
        <row r="67816">
          <cell r="D67816"/>
        </row>
        <row r="67817">
          <cell r="D67817"/>
        </row>
        <row r="67818">
          <cell r="D67818"/>
        </row>
        <row r="67819">
          <cell r="D67819"/>
        </row>
        <row r="67820">
          <cell r="D67820"/>
        </row>
        <row r="67821">
          <cell r="D67821"/>
        </row>
        <row r="67822">
          <cell r="D67822"/>
        </row>
        <row r="67823">
          <cell r="D67823"/>
        </row>
        <row r="67824">
          <cell r="D67824"/>
        </row>
        <row r="67825">
          <cell r="D67825"/>
        </row>
        <row r="67826">
          <cell r="D67826"/>
        </row>
        <row r="67827">
          <cell r="D67827"/>
        </row>
        <row r="67828">
          <cell r="D67828"/>
        </row>
        <row r="67829">
          <cell r="D67829"/>
        </row>
        <row r="67830">
          <cell r="D67830"/>
        </row>
        <row r="67831">
          <cell r="D67831"/>
        </row>
        <row r="67832">
          <cell r="D67832"/>
        </row>
        <row r="67833">
          <cell r="D67833"/>
        </row>
        <row r="67834">
          <cell r="D67834"/>
        </row>
        <row r="67835">
          <cell r="D67835"/>
        </row>
        <row r="67836">
          <cell r="D67836"/>
        </row>
        <row r="67837">
          <cell r="D67837"/>
        </row>
        <row r="67838">
          <cell r="D67838"/>
        </row>
        <row r="67839">
          <cell r="D67839"/>
        </row>
        <row r="67840">
          <cell r="D67840"/>
        </row>
        <row r="67841">
          <cell r="D67841"/>
        </row>
        <row r="67842">
          <cell r="D67842"/>
        </row>
        <row r="67843">
          <cell r="D67843"/>
        </row>
        <row r="67844">
          <cell r="D67844"/>
        </row>
        <row r="67845">
          <cell r="D67845"/>
        </row>
        <row r="67846">
          <cell r="D67846"/>
        </row>
        <row r="67847">
          <cell r="D67847"/>
        </row>
        <row r="67848">
          <cell r="D67848"/>
        </row>
        <row r="67849">
          <cell r="D67849"/>
        </row>
        <row r="67850">
          <cell r="D67850"/>
        </row>
        <row r="67851">
          <cell r="D67851"/>
        </row>
        <row r="67852">
          <cell r="D67852"/>
        </row>
        <row r="67853">
          <cell r="D67853"/>
        </row>
        <row r="67854">
          <cell r="D67854"/>
        </row>
        <row r="67855">
          <cell r="D67855"/>
        </row>
        <row r="67856">
          <cell r="D67856"/>
        </row>
        <row r="67857">
          <cell r="D67857"/>
        </row>
        <row r="67858">
          <cell r="D67858"/>
        </row>
        <row r="67859">
          <cell r="D67859"/>
        </row>
        <row r="67860">
          <cell r="D67860"/>
        </row>
        <row r="67861">
          <cell r="D67861"/>
        </row>
        <row r="67862">
          <cell r="D67862"/>
        </row>
        <row r="67863">
          <cell r="D67863"/>
        </row>
        <row r="67864">
          <cell r="D67864"/>
        </row>
        <row r="67865">
          <cell r="D67865"/>
        </row>
        <row r="67866">
          <cell r="D67866"/>
        </row>
        <row r="67867">
          <cell r="D67867"/>
        </row>
        <row r="67868">
          <cell r="D67868"/>
        </row>
        <row r="67869">
          <cell r="D67869"/>
        </row>
        <row r="67870">
          <cell r="D67870"/>
        </row>
        <row r="67871">
          <cell r="D67871"/>
        </row>
        <row r="67872">
          <cell r="D67872"/>
        </row>
        <row r="67873">
          <cell r="D67873"/>
        </row>
        <row r="67874">
          <cell r="D67874"/>
        </row>
        <row r="67875">
          <cell r="D67875"/>
        </row>
        <row r="67876">
          <cell r="D67876"/>
        </row>
        <row r="67877">
          <cell r="D67877"/>
        </row>
        <row r="67878">
          <cell r="D67878"/>
        </row>
        <row r="67879">
          <cell r="D67879"/>
        </row>
        <row r="67880">
          <cell r="D67880"/>
        </row>
        <row r="67881">
          <cell r="D67881"/>
        </row>
        <row r="67882">
          <cell r="D67882"/>
        </row>
        <row r="67883">
          <cell r="D67883"/>
        </row>
        <row r="67884">
          <cell r="D67884"/>
        </row>
        <row r="67885">
          <cell r="D67885"/>
        </row>
        <row r="67886">
          <cell r="D67886"/>
        </row>
        <row r="67887">
          <cell r="D67887"/>
        </row>
        <row r="67888">
          <cell r="D67888"/>
        </row>
        <row r="67889">
          <cell r="D67889"/>
        </row>
        <row r="67890">
          <cell r="D67890"/>
        </row>
        <row r="67891">
          <cell r="D67891"/>
        </row>
        <row r="67892">
          <cell r="D67892"/>
        </row>
        <row r="67893">
          <cell r="D67893"/>
        </row>
        <row r="67894">
          <cell r="D67894"/>
        </row>
        <row r="67895">
          <cell r="D67895"/>
        </row>
        <row r="67896">
          <cell r="D67896"/>
        </row>
        <row r="67897">
          <cell r="D67897"/>
        </row>
        <row r="67898">
          <cell r="D67898"/>
        </row>
        <row r="67899">
          <cell r="D67899"/>
        </row>
        <row r="67900">
          <cell r="D67900"/>
        </row>
        <row r="67901">
          <cell r="D67901"/>
        </row>
        <row r="67902">
          <cell r="D67902"/>
        </row>
        <row r="67903">
          <cell r="D67903"/>
        </row>
        <row r="67904">
          <cell r="D67904"/>
        </row>
        <row r="67905">
          <cell r="D67905"/>
        </row>
        <row r="67906">
          <cell r="D67906"/>
        </row>
        <row r="67907">
          <cell r="D67907"/>
        </row>
        <row r="67908">
          <cell r="D67908"/>
        </row>
        <row r="67909">
          <cell r="D67909"/>
        </row>
        <row r="67910">
          <cell r="D67910"/>
        </row>
        <row r="67911">
          <cell r="D67911"/>
        </row>
        <row r="67912">
          <cell r="D67912"/>
        </row>
        <row r="67913">
          <cell r="D67913"/>
        </row>
        <row r="67914">
          <cell r="D67914"/>
        </row>
        <row r="67915">
          <cell r="D67915"/>
        </row>
        <row r="67916">
          <cell r="D67916"/>
        </row>
        <row r="67917">
          <cell r="D67917"/>
        </row>
        <row r="67918">
          <cell r="D67918"/>
        </row>
        <row r="67919">
          <cell r="D67919"/>
        </row>
        <row r="67920">
          <cell r="D67920"/>
        </row>
        <row r="67921">
          <cell r="D67921"/>
        </row>
        <row r="67922">
          <cell r="D67922"/>
        </row>
        <row r="67923">
          <cell r="D67923"/>
        </row>
        <row r="67924">
          <cell r="D67924"/>
        </row>
        <row r="67925">
          <cell r="D67925"/>
        </row>
        <row r="67926">
          <cell r="D67926"/>
        </row>
        <row r="67927">
          <cell r="D67927"/>
        </row>
        <row r="67928">
          <cell r="D67928"/>
        </row>
        <row r="67929">
          <cell r="D67929"/>
        </row>
        <row r="67930">
          <cell r="D67930"/>
        </row>
        <row r="67931">
          <cell r="D67931"/>
        </row>
        <row r="67932">
          <cell r="D67932"/>
        </row>
        <row r="67933">
          <cell r="D67933"/>
        </row>
        <row r="67934">
          <cell r="D67934"/>
        </row>
        <row r="67935">
          <cell r="D67935"/>
        </row>
        <row r="67936">
          <cell r="D67936"/>
        </row>
        <row r="67937">
          <cell r="D67937"/>
        </row>
        <row r="67938">
          <cell r="D67938"/>
        </row>
        <row r="67939">
          <cell r="D67939"/>
        </row>
        <row r="67940">
          <cell r="D67940"/>
        </row>
        <row r="67941">
          <cell r="D67941"/>
        </row>
        <row r="67942">
          <cell r="D67942"/>
        </row>
        <row r="67943">
          <cell r="D67943"/>
        </row>
        <row r="67944">
          <cell r="D67944"/>
        </row>
        <row r="67945">
          <cell r="D67945"/>
        </row>
        <row r="67946">
          <cell r="D67946"/>
        </row>
        <row r="67947">
          <cell r="D67947"/>
        </row>
        <row r="67948">
          <cell r="D67948"/>
        </row>
        <row r="67949">
          <cell r="D67949"/>
        </row>
        <row r="67950">
          <cell r="D67950"/>
        </row>
        <row r="67951">
          <cell r="D67951"/>
        </row>
        <row r="67952">
          <cell r="D67952"/>
        </row>
        <row r="67953">
          <cell r="D67953"/>
        </row>
        <row r="67954">
          <cell r="D67954"/>
        </row>
        <row r="67955">
          <cell r="D67955"/>
        </row>
        <row r="67956">
          <cell r="D67956"/>
        </row>
        <row r="67957">
          <cell r="D67957"/>
        </row>
        <row r="67958">
          <cell r="D67958"/>
        </row>
        <row r="67959">
          <cell r="D67959"/>
        </row>
        <row r="67960">
          <cell r="D67960"/>
        </row>
        <row r="67961">
          <cell r="D67961"/>
        </row>
        <row r="67962">
          <cell r="D67962"/>
        </row>
        <row r="67963">
          <cell r="D67963"/>
        </row>
        <row r="67964">
          <cell r="D67964"/>
        </row>
        <row r="67965">
          <cell r="D67965"/>
        </row>
        <row r="67966">
          <cell r="D67966"/>
        </row>
        <row r="67967">
          <cell r="D67967"/>
        </row>
        <row r="67968">
          <cell r="D67968"/>
        </row>
        <row r="67969">
          <cell r="D67969"/>
        </row>
        <row r="67970">
          <cell r="D67970"/>
        </row>
        <row r="67971">
          <cell r="D67971"/>
        </row>
        <row r="67972">
          <cell r="D67972"/>
        </row>
        <row r="67973">
          <cell r="D67973"/>
        </row>
        <row r="67974">
          <cell r="D67974"/>
        </row>
        <row r="67975">
          <cell r="D67975"/>
        </row>
        <row r="67976">
          <cell r="D67976"/>
        </row>
        <row r="67977">
          <cell r="D67977"/>
        </row>
        <row r="67978">
          <cell r="D67978"/>
        </row>
        <row r="67979">
          <cell r="D67979"/>
        </row>
        <row r="67980">
          <cell r="D67980"/>
        </row>
        <row r="67981">
          <cell r="D67981"/>
        </row>
        <row r="67982">
          <cell r="D67982"/>
        </row>
        <row r="67983">
          <cell r="D67983"/>
        </row>
        <row r="67984">
          <cell r="D67984"/>
        </row>
        <row r="67985">
          <cell r="D67985"/>
        </row>
        <row r="67986">
          <cell r="D67986"/>
        </row>
        <row r="67987">
          <cell r="D67987"/>
        </row>
        <row r="67988">
          <cell r="D67988"/>
        </row>
        <row r="67989">
          <cell r="D67989"/>
        </row>
        <row r="67990">
          <cell r="D67990"/>
        </row>
        <row r="67991">
          <cell r="D67991"/>
        </row>
        <row r="67992">
          <cell r="D67992"/>
        </row>
        <row r="67993">
          <cell r="D67993"/>
        </row>
        <row r="67994">
          <cell r="D67994"/>
        </row>
        <row r="67995">
          <cell r="D67995"/>
        </row>
        <row r="67996">
          <cell r="D67996"/>
        </row>
        <row r="67997">
          <cell r="D67997"/>
        </row>
        <row r="67998">
          <cell r="D67998"/>
        </row>
        <row r="67999">
          <cell r="D67999"/>
        </row>
        <row r="68000">
          <cell r="D68000"/>
        </row>
        <row r="68001">
          <cell r="D68001"/>
        </row>
        <row r="68002">
          <cell r="D68002"/>
        </row>
        <row r="68003">
          <cell r="D68003"/>
        </row>
        <row r="68004">
          <cell r="D68004"/>
        </row>
        <row r="68005">
          <cell r="D68005"/>
        </row>
        <row r="68006">
          <cell r="D68006"/>
        </row>
        <row r="68007">
          <cell r="D68007"/>
        </row>
        <row r="68008">
          <cell r="D68008"/>
        </row>
        <row r="68009">
          <cell r="D68009"/>
        </row>
        <row r="68010">
          <cell r="D68010"/>
        </row>
        <row r="68011">
          <cell r="D68011"/>
        </row>
        <row r="68012">
          <cell r="D68012"/>
        </row>
        <row r="68013">
          <cell r="D68013"/>
        </row>
        <row r="68014">
          <cell r="D68014"/>
        </row>
        <row r="68015">
          <cell r="D68015"/>
        </row>
        <row r="68016">
          <cell r="D68016"/>
        </row>
        <row r="68017">
          <cell r="D68017"/>
        </row>
        <row r="68018">
          <cell r="D68018"/>
        </row>
        <row r="68019">
          <cell r="D68019"/>
        </row>
        <row r="68020">
          <cell r="D68020"/>
        </row>
        <row r="68021">
          <cell r="D68021"/>
        </row>
        <row r="68022">
          <cell r="D68022"/>
        </row>
        <row r="68023">
          <cell r="D68023"/>
        </row>
        <row r="68024">
          <cell r="D68024"/>
        </row>
        <row r="68025">
          <cell r="D68025"/>
        </row>
        <row r="68026">
          <cell r="D68026"/>
        </row>
        <row r="68027">
          <cell r="D68027"/>
        </row>
        <row r="68028">
          <cell r="D68028"/>
        </row>
        <row r="68029">
          <cell r="D68029"/>
        </row>
        <row r="68030">
          <cell r="D68030"/>
        </row>
        <row r="68031">
          <cell r="D68031"/>
        </row>
        <row r="68032">
          <cell r="D68032"/>
        </row>
        <row r="68033">
          <cell r="D68033"/>
        </row>
        <row r="68034">
          <cell r="D68034"/>
        </row>
        <row r="68035">
          <cell r="D68035"/>
        </row>
        <row r="68036">
          <cell r="D68036"/>
        </row>
        <row r="68037">
          <cell r="D68037"/>
        </row>
        <row r="68038">
          <cell r="D68038"/>
        </row>
        <row r="68039">
          <cell r="D68039"/>
        </row>
        <row r="68040">
          <cell r="D68040"/>
        </row>
        <row r="68041">
          <cell r="D68041"/>
        </row>
        <row r="68042">
          <cell r="D68042"/>
        </row>
        <row r="68043">
          <cell r="D68043"/>
        </row>
        <row r="68044">
          <cell r="D68044"/>
        </row>
        <row r="68045">
          <cell r="D68045"/>
        </row>
        <row r="68046">
          <cell r="D68046"/>
        </row>
        <row r="68047">
          <cell r="D68047"/>
        </row>
        <row r="68048">
          <cell r="D68048"/>
        </row>
        <row r="68049">
          <cell r="D68049"/>
        </row>
        <row r="68050">
          <cell r="D68050"/>
        </row>
        <row r="68051">
          <cell r="D68051"/>
        </row>
        <row r="68052">
          <cell r="D68052"/>
        </row>
        <row r="68053">
          <cell r="D68053"/>
        </row>
        <row r="68054">
          <cell r="D68054"/>
        </row>
        <row r="68055">
          <cell r="D68055"/>
        </row>
        <row r="68056">
          <cell r="D68056"/>
        </row>
        <row r="68057">
          <cell r="D68057"/>
        </row>
        <row r="68058">
          <cell r="D68058"/>
        </row>
        <row r="68059">
          <cell r="D68059"/>
        </row>
        <row r="68060">
          <cell r="D68060"/>
        </row>
        <row r="68061">
          <cell r="D68061"/>
        </row>
        <row r="68062">
          <cell r="D68062"/>
        </row>
        <row r="68063">
          <cell r="D68063"/>
        </row>
        <row r="68064">
          <cell r="D68064"/>
        </row>
        <row r="68065">
          <cell r="D68065"/>
        </row>
        <row r="68066">
          <cell r="D68066"/>
        </row>
        <row r="68067">
          <cell r="D68067"/>
        </row>
        <row r="68068">
          <cell r="D68068"/>
        </row>
        <row r="68069">
          <cell r="D68069"/>
        </row>
        <row r="68070">
          <cell r="D68070"/>
        </row>
        <row r="68071">
          <cell r="D68071"/>
        </row>
        <row r="68072">
          <cell r="D68072"/>
        </row>
        <row r="68073">
          <cell r="D68073"/>
        </row>
        <row r="68074">
          <cell r="D68074"/>
        </row>
        <row r="68075">
          <cell r="D68075"/>
        </row>
        <row r="68076">
          <cell r="D68076"/>
        </row>
        <row r="68077">
          <cell r="D68077"/>
        </row>
        <row r="68078">
          <cell r="D68078"/>
        </row>
        <row r="68079">
          <cell r="D68079"/>
        </row>
        <row r="68080">
          <cell r="D68080"/>
        </row>
        <row r="68081">
          <cell r="D68081"/>
        </row>
        <row r="68082">
          <cell r="D68082"/>
        </row>
        <row r="68083">
          <cell r="D68083"/>
        </row>
        <row r="68084">
          <cell r="D68084"/>
        </row>
        <row r="68085">
          <cell r="D68085"/>
        </row>
        <row r="68086">
          <cell r="D68086"/>
        </row>
        <row r="68087">
          <cell r="D68087"/>
        </row>
        <row r="68088">
          <cell r="D68088"/>
        </row>
        <row r="68089">
          <cell r="D68089"/>
        </row>
        <row r="68090">
          <cell r="D68090"/>
        </row>
        <row r="68091">
          <cell r="D68091"/>
        </row>
        <row r="68092">
          <cell r="D68092"/>
        </row>
        <row r="68093">
          <cell r="D68093"/>
        </row>
        <row r="68094">
          <cell r="D68094"/>
        </row>
        <row r="68095">
          <cell r="D68095"/>
        </row>
        <row r="68096">
          <cell r="D68096"/>
        </row>
        <row r="68097">
          <cell r="D68097"/>
        </row>
        <row r="68098">
          <cell r="D68098"/>
        </row>
        <row r="68099">
          <cell r="D68099"/>
        </row>
        <row r="68100">
          <cell r="D68100"/>
        </row>
        <row r="68101">
          <cell r="D68101"/>
        </row>
        <row r="68102">
          <cell r="D68102"/>
        </row>
        <row r="68103">
          <cell r="D68103"/>
        </row>
        <row r="68104">
          <cell r="D68104"/>
        </row>
        <row r="68105">
          <cell r="D68105"/>
        </row>
        <row r="68106">
          <cell r="D68106"/>
        </row>
        <row r="68107">
          <cell r="D68107"/>
        </row>
        <row r="68108">
          <cell r="D68108"/>
        </row>
        <row r="68109">
          <cell r="D68109"/>
        </row>
        <row r="68110">
          <cell r="D68110"/>
        </row>
        <row r="68111">
          <cell r="D68111"/>
        </row>
        <row r="68112">
          <cell r="D68112"/>
        </row>
        <row r="68113">
          <cell r="D68113"/>
        </row>
        <row r="68114">
          <cell r="D68114"/>
        </row>
        <row r="68115">
          <cell r="D68115"/>
        </row>
        <row r="68116">
          <cell r="D68116"/>
        </row>
        <row r="68117">
          <cell r="D68117"/>
        </row>
        <row r="68118">
          <cell r="D68118"/>
        </row>
        <row r="68119">
          <cell r="D68119"/>
        </row>
        <row r="68120">
          <cell r="D68120"/>
        </row>
        <row r="68121">
          <cell r="D68121"/>
        </row>
        <row r="68122">
          <cell r="D68122"/>
        </row>
        <row r="68123">
          <cell r="D68123"/>
        </row>
        <row r="68124">
          <cell r="D68124"/>
        </row>
        <row r="68125">
          <cell r="D68125"/>
        </row>
        <row r="68126">
          <cell r="D68126"/>
        </row>
        <row r="68127">
          <cell r="D68127"/>
        </row>
        <row r="68128">
          <cell r="D68128"/>
        </row>
        <row r="68129">
          <cell r="D68129"/>
        </row>
        <row r="68130">
          <cell r="D68130"/>
        </row>
        <row r="68131">
          <cell r="D68131"/>
        </row>
        <row r="68132">
          <cell r="D68132"/>
        </row>
        <row r="68133">
          <cell r="D68133"/>
        </row>
        <row r="68134">
          <cell r="D68134"/>
        </row>
        <row r="68135">
          <cell r="D68135"/>
        </row>
        <row r="68136">
          <cell r="D68136"/>
        </row>
        <row r="68137">
          <cell r="D68137"/>
        </row>
        <row r="68138">
          <cell r="D68138"/>
        </row>
        <row r="68139">
          <cell r="D68139"/>
        </row>
        <row r="68140">
          <cell r="D68140"/>
        </row>
        <row r="68141">
          <cell r="D68141"/>
        </row>
        <row r="68142">
          <cell r="D68142"/>
        </row>
        <row r="68143">
          <cell r="D68143"/>
        </row>
        <row r="68144">
          <cell r="D68144"/>
        </row>
        <row r="68145">
          <cell r="D68145"/>
        </row>
        <row r="68146">
          <cell r="D68146"/>
        </row>
        <row r="68147">
          <cell r="D68147"/>
        </row>
        <row r="68148">
          <cell r="D68148"/>
        </row>
        <row r="68149">
          <cell r="D68149"/>
        </row>
        <row r="68150">
          <cell r="D68150"/>
        </row>
        <row r="68151">
          <cell r="D68151"/>
        </row>
        <row r="68152">
          <cell r="D68152"/>
        </row>
        <row r="68153">
          <cell r="D68153"/>
        </row>
        <row r="68154">
          <cell r="D68154"/>
        </row>
        <row r="68155">
          <cell r="D68155"/>
        </row>
        <row r="68156">
          <cell r="D68156"/>
        </row>
        <row r="68157">
          <cell r="D68157"/>
        </row>
        <row r="68158">
          <cell r="D68158"/>
        </row>
        <row r="68159">
          <cell r="D68159"/>
        </row>
        <row r="68160">
          <cell r="D68160"/>
        </row>
        <row r="68161">
          <cell r="D68161"/>
        </row>
        <row r="68162">
          <cell r="D68162"/>
        </row>
        <row r="68163">
          <cell r="D68163"/>
        </row>
        <row r="68164">
          <cell r="D68164"/>
        </row>
        <row r="68165">
          <cell r="D68165"/>
        </row>
        <row r="68166">
          <cell r="D68166"/>
        </row>
        <row r="68167">
          <cell r="D68167"/>
        </row>
        <row r="68168">
          <cell r="D68168"/>
        </row>
        <row r="68169">
          <cell r="D68169"/>
        </row>
        <row r="68170">
          <cell r="D68170"/>
        </row>
        <row r="68171">
          <cell r="D68171"/>
        </row>
        <row r="68172">
          <cell r="D68172"/>
        </row>
        <row r="68173">
          <cell r="D68173"/>
        </row>
        <row r="68174">
          <cell r="D68174"/>
        </row>
        <row r="68175">
          <cell r="D68175"/>
        </row>
        <row r="68176">
          <cell r="D68176"/>
        </row>
        <row r="68177">
          <cell r="D68177"/>
        </row>
        <row r="68178">
          <cell r="D68178"/>
        </row>
        <row r="68179">
          <cell r="D68179"/>
        </row>
        <row r="68180">
          <cell r="D68180"/>
        </row>
        <row r="68181">
          <cell r="D68181"/>
        </row>
        <row r="68182">
          <cell r="D68182"/>
        </row>
        <row r="68183">
          <cell r="D68183"/>
        </row>
        <row r="68184">
          <cell r="D68184"/>
        </row>
        <row r="68185">
          <cell r="D68185"/>
        </row>
        <row r="68186">
          <cell r="D68186"/>
        </row>
        <row r="68187">
          <cell r="D68187"/>
        </row>
        <row r="68188">
          <cell r="D68188"/>
        </row>
        <row r="68189">
          <cell r="D68189"/>
        </row>
        <row r="68190">
          <cell r="D68190"/>
        </row>
        <row r="68191">
          <cell r="D68191"/>
        </row>
        <row r="68192">
          <cell r="D68192"/>
        </row>
        <row r="68193">
          <cell r="D68193"/>
        </row>
        <row r="68194">
          <cell r="D68194"/>
        </row>
        <row r="68195">
          <cell r="D68195"/>
        </row>
        <row r="68196">
          <cell r="D68196"/>
        </row>
        <row r="68197">
          <cell r="D68197"/>
        </row>
        <row r="68198">
          <cell r="D68198"/>
        </row>
        <row r="68199">
          <cell r="D68199"/>
        </row>
        <row r="68200">
          <cell r="D68200"/>
        </row>
        <row r="68201">
          <cell r="D68201"/>
        </row>
        <row r="68202">
          <cell r="D68202"/>
        </row>
        <row r="68203">
          <cell r="D68203"/>
        </row>
        <row r="68204">
          <cell r="D68204"/>
        </row>
        <row r="68205">
          <cell r="D68205"/>
        </row>
        <row r="68206">
          <cell r="D68206"/>
        </row>
        <row r="68207">
          <cell r="D68207"/>
        </row>
        <row r="68208">
          <cell r="D68208"/>
        </row>
        <row r="68209">
          <cell r="D68209"/>
        </row>
        <row r="68210">
          <cell r="D68210"/>
        </row>
        <row r="68211">
          <cell r="D68211"/>
        </row>
        <row r="68212">
          <cell r="D68212"/>
        </row>
        <row r="68213">
          <cell r="D68213"/>
        </row>
        <row r="68214">
          <cell r="D68214"/>
        </row>
        <row r="68215">
          <cell r="D68215"/>
        </row>
        <row r="68216">
          <cell r="D68216"/>
        </row>
        <row r="68217">
          <cell r="D68217"/>
        </row>
        <row r="68218">
          <cell r="D68218"/>
        </row>
        <row r="68219">
          <cell r="D68219"/>
        </row>
        <row r="68220">
          <cell r="D68220"/>
        </row>
        <row r="68221">
          <cell r="D68221"/>
        </row>
        <row r="68222">
          <cell r="D68222"/>
        </row>
        <row r="68223">
          <cell r="D68223"/>
        </row>
        <row r="68224">
          <cell r="D68224"/>
        </row>
        <row r="68225">
          <cell r="D68225"/>
        </row>
        <row r="68226">
          <cell r="D68226"/>
        </row>
        <row r="68227">
          <cell r="D68227"/>
        </row>
        <row r="68228">
          <cell r="D68228"/>
        </row>
        <row r="68229">
          <cell r="D68229"/>
        </row>
        <row r="68230">
          <cell r="D68230"/>
        </row>
        <row r="68231">
          <cell r="D68231"/>
        </row>
        <row r="68232">
          <cell r="D68232"/>
        </row>
        <row r="68233">
          <cell r="D68233"/>
        </row>
        <row r="68234">
          <cell r="D68234"/>
        </row>
        <row r="68235">
          <cell r="D68235"/>
        </row>
        <row r="68236">
          <cell r="D68236"/>
        </row>
        <row r="68237">
          <cell r="D68237"/>
        </row>
        <row r="68238">
          <cell r="D68238"/>
        </row>
        <row r="68239">
          <cell r="D68239"/>
        </row>
        <row r="68240">
          <cell r="D68240"/>
        </row>
        <row r="68241">
          <cell r="D68241"/>
        </row>
        <row r="68242">
          <cell r="D68242"/>
        </row>
        <row r="68243">
          <cell r="D68243"/>
        </row>
        <row r="68244">
          <cell r="D68244"/>
        </row>
        <row r="68245">
          <cell r="D68245"/>
        </row>
        <row r="68246">
          <cell r="D68246"/>
        </row>
        <row r="68247">
          <cell r="D68247"/>
        </row>
        <row r="68248">
          <cell r="D68248"/>
        </row>
        <row r="68249">
          <cell r="D68249"/>
        </row>
        <row r="68250">
          <cell r="D68250"/>
        </row>
        <row r="68251">
          <cell r="D68251"/>
        </row>
        <row r="68252">
          <cell r="D68252"/>
        </row>
        <row r="68253">
          <cell r="D68253"/>
        </row>
        <row r="68254">
          <cell r="D68254"/>
        </row>
        <row r="68255">
          <cell r="D68255"/>
        </row>
        <row r="68256">
          <cell r="D68256"/>
        </row>
        <row r="68257">
          <cell r="D68257"/>
        </row>
        <row r="68258">
          <cell r="D68258"/>
        </row>
        <row r="68259">
          <cell r="D68259"/>
        </row>
        <row r="68260">
          <cell r="D68260"/>
        </row>
        <row r="68261">
          <cell r="D68261"/>
        </row>
        <row r="68262">
          <cell r="D68262"/>
        </row>
        <row r="68263">
          <cell r="D68263"/>
        </row>
        <row r="68264">
          <cell r="D68264"/>
        </row>
        <row r="68265">
          <cell r="D68265"/>
        </row>
        <row r="68266">
          <cell r="D68266"/>
        </row>
        <row r="68267">
          <cell r="D68267"/>
        </row>
        <row r="68268">
          <cell r="D68268"/>
        </row>
        <row r="68269">
          <cell r="D68269"/>
        </row>
        <row r="68270">
          <cell r="D68270"/>
        </row>
        <row r="68271">
          <cell r="D68271"/>
        </row>
        <row r="68272">
          <cell r="D68272"/>
        </row>
        <row r="68273">
          <cell r="D68273"/>
        </row>
        <row r="68274">
          <cell r="D68274"/>
        </row>
        <row r="68275">
          <cell r="D68275"/>
        </row>
        <row r="68276">
          <cell r="D68276"/>
        </row>
        <row r="68277">
          <cell r="D68277"/>
        </row>
        <row r="68278">
          <cell r="D68278"/>
        </row>
        <row r="68279">
          <cell r="D68279"/>
        </row>
        <row r="68280">
          <cell r="D68280"/>
        </row>
        <row r="68281">
          <cell r="D68281"/>
        </row>
        <row r="68282">
          <cell r="D68282"/>
        </row>
        <row r="68283">
          <cell r="D68283"/>
        </row>
        <row r="68284">
          <cell r="D68284"/>
        </row>
        <row r="68285">
          <cell r="D68285"/>
        </row>
        <row r="68286">
          <cell r="D68286"/>
        </row>
        <row r="68287">
          <cell r="D68287"/>
        </row>
        <row r="68288">
          <cell r="D68288"/>
        </row>
        <row r="68289">
          <cell r="D68289"/>
        </row>
        <row r="68290">
          <cell r="D68290"/>
        </row>
        <row r="68291">
          <cell r="D68291"/>
        </row>
        <row r="68292">
          <cell r="D68292"/>
        </row>
        <row r="68293">
          <cell r="D68293"/>
        </row>
        <row r="68294">
          <cell r="D68294"/>
        </row>
        <row r="68295">
          <cell r="D68295"/>
        </row>
        <row r="68296">
          <cell r="D68296"/>
        </row>
        <row r="68297">
          <cell r="D68297"/>
        </row>
        <row r="68298">
          <cell r="D68298"/>
        </row>
        <row r="68299">
          <cell r="D68299"/>
        </row>
        <row r="68300">
          <cell r="D68300"/>
        </row>
        <row r="68301">
          <cell r="D68301"/>
        </row>
        <row r="68302">
          <cell r="D68302"/>
        </row>
        <row r="68303">
          <cell r="D68303"/>
        </row>
        <row r="68304">
          <cell r="D68304"/>
        </row>
        <row r="68305">
          <cell r="D68305"/>
        </row>
        <row r="68306">
          <cell r="D68306"/>
        </row>
        <row r="68307">
          <cell r="D68307"/>
        </row>
        <row r="68308">
          <cell r="D68308"/>
        </row>
        <row r="68309">
          <cell r="D68309"/>
        </row>
        <row r="68310">
          <cell r="D68310"/>
        </row>
        <row r="68311">
          <cell r="D68311"/>
        </row>
        <row r="68312">
          <cell r="D68312"/>
        </row>
        <row r="68313">
          <cell r="D68313"/>
        </row>
        <row r="68314">
          <cell r="D68314"/>
        </row>
        <row r="68315">
          <cell r="D68315"/>
        </row>
        <row r="68316">
          <cell r="D68316"/>
        </row>
        <row r="68317">
          <cell r="D68317"/>
        </row>
        <row r="68318">
          <cell r="D68318"/>
        </row>
        <row r="68319">
          <cell r="D68319"/>
        </row>
        <row r="68320">
          <cell r="D68320"/>
        </row>
        <row r="68321">
          <cell r="D68321"/>
        </row>
        <row r="68322">
          <cell r="D68322"/>
        </row>
        <row r="68323">
          <cell r="D68323"/>
        </row>
        <row r="68324">
          <cell r="D68324"/>
        </row>
        <row r="68325">
          <cell r="D68325"/>
        </row>
        <row r="68326">
          <cell r="D68326"/>
        </row>
        <row r="68327">
          <cell r="D68327"/>
        </row>
        <row r="68328">
          <cell r="D68328"/>
        </row>
        <row r="68329">
          <cell r="D68329"/>
        </row>
        <row r="68330">
          <cell r="D68330"/>
        </row>
        <row r="68331">
          <cell r="D68331"/>
        </row>
        <row r="68332">
          <cell r="D68332"/>
        </row>
        <row r="68333">
          <cell r="D68333"/>
        </row>
        <row r="68334">
          <cell r="D68334"/>
        </row>
        <row r="68335">
          <cell r="D68335"/>
        </row>
        <row r="68336">
          <cell r="D68336"/>
        </row>
        <row r="68337">
          <cell r="D68337"/>
        </row>
        <row r="68338">
          <cell r="D68338"/>
        </row>
        <row r="68339">
          <cell r="D68339"/>
        </row>
        <row r="68340">
          <cell r="D68340"/>
        </row>
        <row r="68341">
          <cell r="D68341"/>
        </row>
        <row r="68342">
          <cell r="D68342"/>
        </row>
        <row r="68343">
          <cell r="D68343"/>
        </row>
        <row r="68344">
          <cell r="D68344"/>
        </row>
        <row r="68345">
          <cell r="D68345"/>
        </row>
        <row r="68346">
          <cell r="D68346"/>
        </row>
        <row r="68347">
          <cell r="D68347"/>
        </row>
        <row r="68348">
          <cell r="D68348"/>
        </row>
        <row r="68349">
          <cell r="D68349"/>
        </row>
        <row r="68350">
          <cell r="D68350"/>
        </row>
        <row r="68351">
          <cell r="D68351"/>
        </row>
        <row r="68352">
          <cell r="D68352"/>
        </row>
        <row r="68353">
          <cell r="D68353"/>
        </row>
        <row r="68354">
          <cell r="D68354"/>
        </row>
        <row r="68355">
          <cell r="D68355"/>
        </row>
        <row r="68356">
          <cell r="D68356"/>
        </row>
        <row r="68357">
          <cell r="D68357"/>
        </row>
        <row r="68358">
          <cell r="D68358"/>
        </row>
        <row r="68359">
          <cell r="D68359"/>
        </row>
        <row r="68360">
          <cell r="D68360"/>
        </row>
        <row r="68361">
          <cell r="D68361"/>
        </row>
        <row r="68362">
          <cell r="D68362"/>
        </row>
        <row r="68363">
          <cell r="D68363"/>
        </row>
        <row r="68364">
          <cell r="D68364"/>
        </row>
        <row r="68365">
          <cell r="D68365"/>
        </row>
        <row r="68366">
          <cell r="D68366"/>
        </row>
        <row r="68367">
          <cell r="D68367"/>
        </row>
        <row r="68368">
          <cell r="D68368"/>
        </row>
        <row r="68369">
          <cell r="D68369"/>
        </row>
        <row r="68370">
          <cell r="D68370"/>
        </row>
        <row r="68371">
          <cell r="D68371"/>
        </row>
        <row r="68372">
          <cell r="D68372"/>
        </row>
        <row r="68373">
          <cell r="D68373"/>
        </row>
        <row r="68374">
          <cell r="D68374"/>
        </row>
        <row r="68375">
          <cell r="D68375"/>
        </row>
        <row r="68376">
          <cell r="D68376"/>
        </row>
        <row r="68377">
          <cell r="D68377"/>
        </row>
        <row r="68378">
          <cell r="D68378"/>
        </row>
        <row r="68379">
          <cell r="D68379"/>
        </row>
        <row r="68380">
          <cell r="D68380"/>
        </row>
        <row r="68381">
          <cell r="D68381"/>
        </row>
        <row r="68382">
          <cell r="D68382"/>
        </row>
        <row r="68383">
          <cell r="D68383"/>
        </row>
        <row r="68384">
          <cell r="D68384"/>
        </row>
        <row r="68385">
          <cell r="D68385"/>
        </row>
        <row r="68386">
          <cell r="D68386"/>
        </row>
        <row r="68387">
          <cell r="D68387"/>
        </row>
        <row r="68388">
          <cell r="D68388"/>
        </row>
        <row r="68389">
          <cell r="D68389"/>
        </row>
        <row r="68390">
          <cell r="D68390"/>
        </row>
        <row r="68391">
          <cell r="D68391"/>
        </row>
        <row r="68392">
          <cell r="D68392"/>
        </row>
        <row r="68393">
          <cell r="D68393"/>
        </row>
        <row r="68394">
          <cell r="D68394"/>
        </row>
        <row r="68395">
          <cell r="D68395"/>
        </row>
        <row r="68396">
          <cell r="D68396"/>
        </row>
        <row r="68397">
          <cell r="D68397"/>
        </row>
        <row r="68398">
          <cell r="D68398"/>
        </row>
        <row r="68399">
          <cell r="D68399"/>
        </row>
        <row r="68400">
          <cell r="D68400"/>
        </row>
        <row r="68401">
          <cell r="D68401"/>
        </row>
        <row r="68402">
          <cell r="D68402"/>
        </row>
        <row r="68403">
          <cell r="D68403"/>
        </row>
        <row r="68404">
          <cell r="D68404"/>
        </row>
        <row r="68405">
          <cell r="D68405"/>
        </row>
        <row r="68406">
          <cell r="D68406"/>
        </row>
        <row r="68407">
          <cell r="D68407"/>
        </row>
        <row r="68408">
          <cell r="D68408"/>
        </row>
        <row r="68409">
          <cell r="D68409"/>
        </row>
        <row r="68410">
          <cell r="D68410"/>
        </row>
        <row r="68411">
          <cell r="D68411"/>
        </row>
        <row r="68412">
          <cell r="D68412"/>
        </row>
        <row r="68413">
          <cell r="D68413"/>
        </row>
        <row r="68414">
          <cell r="D68414"/>
        </row>
        <row r="68415">
          <cell r="D68415"/>
        </row>
        <row r="68416">
          <cell r="D68416"/>
        </row>
        <row r="68417">
          <cell r="D68417"/>
        </row>
        <row r="68418">
          <cell r="D68418"/>
        </row>
        <row r="68419">
          <cell r="D68419"/>
        </row>
        <row r="68420">
          <cell r="D68420"/>
        </row>
        <row r="68421">
          <cell r="D68421"/>
        </row>
        <row r="68422">
          <cell r="D68422"/>
        </row>
        <row r="68423">
          <cell r="D68423"/>
        </row>
        <row r="68424">
          <cell r="D68424"/>
        </row>
        <row r="68425">
          <cell r="D68425"/>
        </row>
        <row r="68426">
          <cell r="D68426"/>
        </row>
        <row r="68427">
          <cell r="D68427"/>
        </row>
        <row r="68428">
          <cell r="D68428"/>
        </row>
        <row r="68429">
          <cell r="D68429"/>
        </row>
        <row r="68430">
          <cell r="D68430"/>
        </row>
        <row r="68431">
          <cell r="D68431"/>
        </row>
        <row r="68432">
          <cell r="D68432"/>
        </row>
        <row r="68433">
          <cell r="D68433"/>
        </row>
        <row r="68434">
          <cell r="D68434"/>
        </row>
        <row r="68435">
          <cell r="D68435"/>
        </row>
        <row r="68436">
          <cell r="D68436"/>
        </row>
        <row r="68437">
          <cell r="D68437"/>
        </row>
        <row r="68438">
          <cell r="D68438"/>
        </row>
        <row r="68439">
          <cell r="D68439"/>
        </row>
        <row r="68440">
          <cell r="D68440"/>
        </row>
        <row r="68441">
          <cell r="D68441"/>
        </row>
        <row r="68442">
          <cell r="D68442"/>
        </row>
        <row r="68443">
          <cell r="D68443"/>
        </row>
        <row r="68444">
          <cell r="D68444"/>
        </row>
        <row r="68445">
          <cell r="D68445"/>
        </row>
        <row r="68446">
          <cell r="D68446"/>
        </row>
        <row r="68447">
          <cell r="D68447"/>
        </row>
        <row r="68448">
          <cell r="D68448"/>
        </row>
        <row r="68449">
          <cell r="D68449"/>
        </row>
        <row r="68450">
          <cell r="D68450"/>
        </row>
        <row r="68451">
          <cell r="D68451"/>
        </row>
        <row r="68452">
          <cell r="D68452"/>
        </row>
        <row r="68453">
          <cell r="D68453"/>
        </row>
        <row r="68454">
          <cell r="D68454"/>
        </row>
        <row r="68455">
          <cell r="D68455"/>
        </row>
        <row r="68456">
          <cell r="D68456"/>
        </row>
        <row r="68457">
          <cell r="D68457"/>
        </row>
        <row r="68458">
          <cell r="D68458"/>
        </row>
        <row r="68459">
          <cell r="D68459"/>
        </row>
        <row r="68460">
          <cell r="D68460"/>
        </row>
        <row r="68461">
          <cell r="D68461"/>
        </row>
        <row r="68462">
          <cell r="D68462"/>
        </row>
        <row r="68463">
          <cell r="D68463"/>
        </row>
        <row r="68464">
          <cell r="D68464"/>
        </row>
        <row r="68465">
          <cell r="D68465"/>
        </row>
        <row r="68466">
          <cell r="D68466"/>
        </row>
        <row r="68467">
          <cell r="D68467"/>
        </row>
        <row r="68468">
          <cell r="D68468"/>
        </row>
        <row r="68469">
          <cell r="D68469"/>
        </row>
        <row r="68470">
          <cell r="D68470"/>
        </row>
        <row r="68471">
          <cell r="D68471"/>
        </row>
        <row r="68472">
          <cell r="D68472"/>
        </row>
        <row r="68473">
          <cell r="D68473"/>
        </row>
        <row r="68474">
          <cell r="D68474"/>
        </row>
        <row r="68475">
          <cell r="D68475"/>
        </row>
        <row r="68476">
          <cell r="D68476"/>
        </row>
        <row r="68477">
          <cell r="D68477"/>
        </row>
        <row r="68478">
          <cell r="D68478"/>
        </row>
        <row r="68479">
          <cell r="D68479"/>
        </row>
        <row r="68480">
          <cell r="D68480"/>
        </row>
        <row r="68481">
          <cell r="D68481"/>
        </row>
        <row r="68482">
          <cell r="D68482"/>
        </row>
        <row r="68483">
          <cell r="D68483"/>
        </row>
        <row r="68484">
          <cell r="D68484"/>
        </row>
        <row r="68485">
          <cell r="D68485"/>
        </row>
        <row r="68486">
          <cell r="D68486"/>
        </row>
        <row r="68487">
          <cell r="D68487"/>
        </row>
        <row r="68488">
          <cell r="D68488"/>
        </row>
        <row r="68489">
          <cell r="D68489"/>
        </row>
        <row r="68490">
          <cell r="D68490"/>
        </row>
        <row r="68491">
          <cell r="D68491"/>
        </row>
        <row r="68492">
          <cell r="D68492"/>
        </row>
        <row r="68493">
          <cell r="D68493"/>
        </row>
        <row r="68494">
          <cell r="D68494"/>
        </row>
        <row r="68495">
          <cell r="D68495"/>
        </row>
        <row r="68496">
          <cell r="D68496"/>
        </row>
        <row r="68497">
          <cell r="D68497"/>
        </row>
        <row r="68498">
          <cell r="D68498"/>
        </row>
        <row r="68499">
          <cell r="D68499"/>
        </row>
        <row r="68500">
          <cell r="D68500"/>
        </row>
        <row r="68501">
          <cell r="D68501"/>
        </row>
        <row r="68502">
          <cell r="D68502"/>
        </row>
        <row r="68503">
          <cell r="D68503"/>
        </row>
        <row r="68504">
          <cell r="D68504"/>
        </row>
        <row r="68505">
          <cell r="D68505"/>
        </row>
        <row r="68506">
          <cell r="D68506"/>
        </row>
        <row r="68507">
          <cell r="D68507"/>
        </row>
        <row r="68508">
          <cell r="D68508"/>
        </row>
        <row r="68509">
          <cell r="D68509"/>
        </row>
        <row r="68510">
          <cell r="D68510"/>
        </row>
        <row r="68511">
          <cell r="D68511"/>
        </row>
        <row r="68512">
          <cell r="D68512"/>
        </row>
        <row r="68513">
          <cell r="D68513"/>
        </row>
        <row r="68514">
          <cell r="D68514"/>
        </row>
        <row r="68515">
          <cell r="D68515"/>
        </row>
        <row r="68516">
          <cell r="D68516"/>
        </row>
        <row r="68517">
          <cell r="D68517"/>
        </row>
        <row r="68518">
          <cell r="D68518"/>
        </row>
        <row r="68519">
          <cell r="D68519"/>
        </row>
        <row r="68520">
          <cell r="D68520"/>
        </row>
        <row r="68521">
          <cell r="D68521"/>
        </row>
        <row r="68522">
          <cell r="D68522"/>
        </row>
        <row r="68523">
          <cell r="D68523"/>
        </row>
        <row r="68524">
          <cell r="D68524"/>
        </row>
        <row r="68525">
          <cell r="D68525"/>
        </row>
        <row r="68526">
          <cell r="D68526"/>
        </row>
        <row r="68527">
          <cell r="D68527"/>
        </row>
        <row r="68528">
          <cell r="D68528"/>
        </row>
        <row r="68529">
          <cell r="D68529"/>
        </row>
        <row r="68530">
          <cell r="D68530"/>
        </row>
        <row r="68531">
          <cell r="D68531"/>
        </row>
        <row r="68532">
          <cell r="D68532"/>
        </row>
        <row r="68533">
          <cell r="D68533"/>
        </row>
        <row r="68534">
          <cell r="D68534"/>
        </row>
        <row r="68535">
          <cell r="D68535"/>
        </row>
        <row r="68536">
          <cell r="D68536"/>
        </row>
        <row r="68537">
          <cell r="D68537"/>
        </row>
        <row r="68538">
          <cell r="D68538"/>
        </row>
        <row r="68539">
          <cell r="D68539"/>
        </row>
        <row r="68540">
          <cell r="D68540"/>
        </row>
        <row r="68541">
          <cell r="D68541"/>
        </row>
        <row r="68542">
          <cell r="D68542"/>
        </row>
        <row r="68543">
          <cell r="D68543"/>
        </row>
        <row r="68544">
          <cell r="D68544"/>
        </row>
        <row r="68545">
          <cell r="D68545"/>
        </row>
        <row r="68546">
          <cell r="D68546"/>
        </row>
        <row r="68547">
          <cell r="D68547"/>
        </row>
        <row r="68548">
          <cell r="D68548"/>
        </row>
        <row r="68549">
          <cell r="D68549"/>
        </row>
        <row r="68550">
          <cell r="D68550"/>
        </row>
        <row r="68551">
          <cell r="D68551"/>
        </row>
        <row r="68552">
          <cell r="D68552"/>
        </row>
        <row r="68553">
          <cell r="D68553"/>
        </row>
        <row r="68554">
          <cell r="D68554"/>
        </row>
        <row r="68555">
          <cell r="D68555"/>
        </row>
        <row r="68556">
          <cell r="D68556"/>
        </row>
        <row r="68557">
          <cell r="D68557"/>
        </row>
        <row r="68558">
          <cell r="D68558"/>
        </row>
        <row r="68559">
          <cell r="D68559"/>
        </row>
        <row r="68560">
          <cell r="D68560"/>
        </row>
        <row r="68561">
          <cell r="D68561"/>
        </row>
        <row r="68562">
          <cell r="D68562"/>
        </row>
        <row r="68563">
          <cell r="D68563"/>
        </row>
        <row r="68564">
          <cell r="D68564"/>
        </row>
        <row r="68565">
          <cell r="D68565"/>
        </row>
        <row r="68566">
          <cell r="D68566"/>
        </row>
        <row r="68567">
          <cell r="D68567"/>
        </row>
        <row r="68568">
          <cell r="D68568"/>
        </row>
        <row r="68569">
          <cell r="D68569"/>
        </row>
        <row r="68570">
          <cell r="D68570"/>
        </row>
        <row r="68571">
          <cell r="D68571"/>
        </row>
        <row r="68572">
          <cell r="D68572"/>
        </row>
        <row r="68573">
          <cell r="D68573"/>
        </row>
        <row r="68574">
          <cell r="D68574"/>
        </row>
        <row r="68575">
          <cell r="D68575"/>
        </row>
        <row r="68576">
          <cell r="D68576"/>
        </row>
        <row r="68577">
          <cell r="D68577"/>
        </row>
        <row r="68578">
          <cell r="D68578"/>
        </row>
        <row r="68579">
          <cell r="D68579"/>
        </row>
        <row r="68580">
          <cell r="D68580"/>
        </row>
        <row r="68581">
          <cell r="D68581"/>
        </row>
        <row r="68582">
          <cell r="D68582"/>
        </row>
        <row r="68583">
          <cell r="D68583"/>
        </row>
        <row r="68584">
          <cell r="D68584"/>
        </row>
        <row r="68585">
          <cell r="D68585"/>
        </row>
        <row r="68586">
          <cell r="D68586"/>
        </row>
        <row r="68587">
          <cell r="D68587"/>
        </row>
        <row r="68588">
          <cell r="D68588"/>
        </row>
        <row r="68589">
          <cell r="D68589"/>
        </row>
        <row r="68590">
          <cell r="D68590"/>
        </row>
        <row r="68591">
          <cell r="D68591"/>
        </row>
        <row r="68592">
          <cell r="D68592"/>
        </row>
        <row r="68593">
          <cell r="D68593"/>
        </row>
        <row r="68594">
          <cell r="D68594"/>
        </row>
        <row r="68595">
          <cell r="D68595"/>
        </row>
        <row r="68596">
          <cell r="D68596"/>
        </row>
        <row r="68597">
          <cell r="D68597"/>
        </row>
        <row r="68598">
          <cell r="D68598"/>
        </row>
        <row r="68599">
          <cell r="D68599"/>
        </row>
        <row r="68600">
          <cell r="D68600"/>
        </row>
        <row r="68601">
          <cell r="D68601"/>
        </row>
        <row r="68602">
          <cell r="D68602"/>
        </row>
        <row r="68603">
          <cell r="D68603"/>
        </row>
        <row r="68604">
          <cell r="D68604"/>
        </row>
        <row r="68605">
          <cell r="D68605"/>
        </row>
        <row r="68606">
          <cell r="D68606"/>
        </row>
        <row r="68607">
          <cell r="D68607"/>
        </row>
        <row r="68608">
          <cell r="D68608"/>
        </row>
        <row r="68609">
          <cell r="D68609"/>
        </row>
        <row r="68610">
          <cell r="D68610"/>
        </row>
        <row r="68611">
          <cell r="D68611"/>
        </row>
        <row r="68612">
          <cell r="D68612"/>
        </row>
        <row r="68613">
          <cell r="D68613"/>
        </row>
        <row r="68614">
          <cell r="D68614"/>
        </row>
        <row r="68615">
          <cell r="D68615"/>
        </row>
        <row r="68616">
          <cell r="D68616"/>
        </row>
        <row r="68617">
          <cell r="D68617"/>
        </row>
        <row r="68618">
          <cell r="D68618"/>
        </row>
        <row r="68619">
          <cell r="D68619"/>
        </row>
        <row r="68620">
          <cell r="D68620"/>
        </row>
        <row r="68621">
          <cell r="D68621"/>
        </row>
        <row r="68622">
          <cell r="D68622"/>
        </row>
        <row r="68623">
          <cell r="D68623"/>
        </row>
        <row r="68624">
          <cell r="D68624"/>
        </row>
        <row r="68625">
          <cell r="D68625"/>
        </row>
        <row r="68626">
          <cell r="D68626"/>
        </row>
        <row r="68627">
          <cell r="D68627"/>
        </row>
        <row r="68628">
          <cell r="D68628"/>
        </row>
        <row r="68629">
          <cell r="D68629"/>
        </row>
        <row r="68630">
          <cell r="D68630"/>
        </row>
        <row r="68631">
          <cell r="D68631"/>
        </row>
        <row r="68632">
          <cell r="D68632"/>
        </row>
        <row r="68633">
          <cell r="D68633"/>
        </row>
        <row r="68634">
          <cell r="D68634"/>
        </row>
        <row r="68635">
          <cell r="D68635"/>
        </row>
        <row r="68636">
          <cell r="D68636"/>
        </row>
        <row r="68637">
          <cell r="D68637"/>
        </row>
        <row r="68638">
          <cell r="D68638"/>
        </row>
        <row r="68639">
          <cell r="D68639"/>
        </row>
        <row r="68640">
          <cell r="D68640"/>
        </row>
        <row r="68641">
          <cell r="D68641"/>
        </row>
        <row r="68642">
          <cell r="D68642"/>
        </row>
        <row r="68643">
          <cell r="D68643"/>
        </row>
        <row r="68644">
          <cell r="D68644"/>
        </row>
        <row r="68645">
          <cell r="D68645"/>
        </row>
        <row r="68646">
          <cell r="D68646"/>
        </row>
        <row r="68647">
          <cell r="D68647"/>
        </row>
        <row r="68648">
          <cell r="D68648"/>
        </row>
        <row r="68649">
          <cell r="D68649"/>
        </row>
        <row r="68650">
          <cell r="D68650"/>
        </row>
        <row r="68651">
          <cell r="D68651"/>
        </row>
        <row r="68652">
          <cell r="D68652"/>
        </row>
        <row r="68653">
          <cell r="D68653"/>
        </row>
        <row r="68654">
          <cell r="D68654"/>
        </row>
        <row r="68655">
          <cell r="D68655"/>
        </row>
        <row r="68656">
          <cell r="D68656"/>
        </row>
        <row r="68657">
          <cell r="D68657"/>
        </row>
        <row r="68658">
          <cell r="D68658"/>
        </row>
        <row r="68659">
          <cell r="D68659"/>
        </row>
        <row r="68660">
          <cell r="D68660"/>
        </row>
        <row r="68661">
          <cell r="D68661"/>
        </row>
        <row r="68662">
          <cell r="D68662"/>
        </row>
        <row r="68663">
          <cell r="D68663"/>
        </row>
        <row r="68664">
          <cell r="D68664"/>
        </row>
        <row r="68665">
          <cell r="D68665"/>
        </row>
        <row r="68666">
          <cell r="D68666"/>
        </row>
        <row r="68667">
          <cell r="D68667"/>
        </row>
        <row r="68668">
          <cell r="D68668"/>
        </row>
        <row r="68669">
          <cell r="D68669"/>
        </row>
        <row r="68670">
          <cell r="D68670"/>
        </row>
        <row r="68671">
          <cell r="D68671"/>
        </row>
        <row r="68672">
          <cell r="D68672"/>
        </row>
        <row r="68673">
          <cell r="D68673"/>
        </row>
        <row r="68674">
          <cell r="D68674"/>
        </row>
        <row r="68675">
          <cell r="D68675"/>
        </row>
        <row r="68676">
          <cell r="D68676"/>
        </row>
        <row r="68677">
          <cell r="D68677"/>
        </row>
        <row r="68678">
          <cell r="D68678"/>
        </row>
        <row r="68679">
          <cell r="D68679"/>
        </row>
        <row r="68680">
          <cell r="D68680"/>
        </row>
        <row r="68681">
          <cell r="D68681"/>
        </row>
        <row r="68682">
          <cell r="D68682"/>
        </row>
        <row r="68683">
          <cell r="D68683"/>
        </row>
        <row r="68684">
          <cell r="D68684"/>
        </row>
        <row r="68685">
          <cell r="D68685"/>
        </row>
        <row r="68686">
          <cell r="D68686"/>
        </row>
        <row r="68687">
          <cell r="D68687"/>
        </row>
        <row r="68688">
          <cell r="D68688"/>
        </row>
        <row r="68689">
          <cell r="D68689"/>
        </row>
        <row r="68690">
          <cell r="D68690"/>
        </row>
        <row r="68691">
          <cell r="D68691"/>
        </row>
        <row r="68692">
          <cell r="D68692"/>
        </row>
        <row r="68693">
          <cell r="D68693"/>
        </row>
        <row r="68694">
          <cell r="D68694"/>
        </row>
        <row r="68695">
          <cell r="D68695"/>
        </row>
        <row r="68696">
          <cell r="D68696"/>
        </row>
        <row r="68697">
          <cell r="D68697"/>
        </row>
        <row r="68698">
          <cell r="D68698"/>
        </row>
        <row r="68699">
          <cell r="D68699"/>
        </row>
        <row r="68700">
          <cell r="D68700"/>
        </row>
        <row r="68701">
          <cell r="D68701"/>
        </row>
        <row r="68702">
          <cell r="D68702"/>
        </row>
        <row r="68703">
          <cell r="D68703"/>
        </row>
        <row r="68704">
          <cell r="D68704"/>
        </row>
        <row r="68705">
          <cell r="D68705"/>
        </row>
        <row r="68706">
          <cell r="D68706"/>
        </row>
        <row r="68707">
          <cell r="D68707"/>
        </row>
        <row r="68708">
          <cell r="D68708"/>
        </row>
        <row r="68709">
          <cell r="D68709"/>
        </row>
        <row r="68710">
          <cell r="D68710"/>
        </row>
        <row r="68711">
          <cell r="D68711"/>
        </row>
        <row r="68712">
          <cell r="D68712"/>
        </row>
        <row r="68713">
          <cell r="D68713"/>
        </row>
        <row r="68714">
          <cell r="D68714"/>
        </row>
        <row r="68715">
          <cell r="D68715"/>
        </row>
        <row r="68716">
          <cell r="D68716"/>
        </row>
        <row r="68717">
          <cell r="D68717"/>
        </row>
        <row r="68718">
          <cell r="D68718"/>
        </row>
        <row r="68719">
          <cell r="D68719"/>
        </row>
        <row r="68720">
          <cell r="D68720"/>
        </row>
        <row r="68721">
          <cell r="D68721"/>
        </row>
        <row r="68722">
          <cell r="D68722"/>
        </row>
        <row r="68723">
          <cell r="D68723"/>
        </row>
        <row r="68724">
          <cell r="D68724"/>
        </row>
        <row r="68725">
          <cell r="D68725"/>
        </row>
        <row r="68726">
          <cell r="D68726"/>
        </row>
        <row r="68727">
          <cell r="D68727"/>
        </row>
        <row r="68728">
          <cell r="D68728"/>
        </row>
        <row r="68729">
          <cell r="D68729"/>
        </row>
        <row r="68730">
          <cell r="D68730"/>
        </row>
        <row r="68731">
          <cell r="D68731"/>
        </row>
        <row r="68732">
          <cell r="D68732"/>
        </row>
        <row r="68733">
          <cell r="D68733"/>
        </row>
        <row r="68734">
          <cell r="D68734"/>
        </row>
        <row r="68735">
          <cell r="D68735"/>
        </row>
        <row r="68736">
          <cell r="D68736"/>
        </row>
        <row r="68737">
          <cell r="D68737"/>
        </row>
        <row r="68738">
          <cell r="D68738"/>
        </row>
        <row r="68739">
          <cell r="D68739"/>
        </row>
        <row r="68740">
          <cell r="D68740"/>
        </row>
        <row r="68741">
          <cell r="D68741"/>
        </row>
        <row r="68742">
          <cell r="D68742"/>
        </row>
        <row r="68743">
          <cell r="D68743"/>
        </row>
        <row r="68744">
          <cell r="D68744"/>
        </row>
        <row r="68745">
          <cell r="D68745"/>
        </row>
        <row r="68746">
          <cell r="D68746"/>
        </row>
        <row r="68747">
          <cell r="D68747"/>
        </row>
        <row r="68748">
          <cell r="D68748"/>
        </row>
        <row r="68749">
          <cell r="D68749"/>
        </row>
        <row r="68750">
          <cell r="D68750"/>
        </row>
        <row r="68751">
          <cell r="D68751"/>
        </row>
        <row r="68752">
          <cell r="D68752"/>
        </row>
        <row r="68753">
          <cell r="D68753"/>
        </row>
        <row r="68754">
          <cell r="D68754"/>
        </row>
        <row r="68755">
          <cell r="D68755"/>
        </row>
        <row r="68756">
          <cell r="D68756"/>
        </row>
        <row r="68757">
          <cell r="D68757"/>
        </row>
        <row r="68758">
          <cell r="D68758"/>
        </row>
        <row r="68759">
          <cell r="D68759"/>
        </row>
        <row r="68760">
          <cell r="D68760"/>
        </row>
        <row r="68761">
          <cell r="D68761"/>
        </row>
        <row r="68762">
          <cell r="D68762"/>
        </row>
        <row r="68763">
          <cell r="D68763"/>
        </row>
        <row r="68764">
          <cell r="D68764"/>
        </row>
        <row r="68765">
          <cell r="D68765"/>
        </row>
        <row r="68766">
          <cell r="D68766"/>
        </row>
        <row r="68767">
          <cell r="D68767"/>
        </row>
        <row r="68768">
          <cell r="D68768"/>
        </row>
        <row r="68769">
          <cell r="D68769"/>
        </row>
        <row r="68770">
          <cell r="D68770"/>
        </row>
        <row r="68771">
          <cell r="D68771"/>
        </row>
        <row r="68772">
          <cell r="D68772"/>
        </row>
        <row r="68773">
          <cell r="D68773"/>
        </row>
        <row r="68774">
          <cell r="D68774"/>
        </row>
        <row r="68775">
          <cell r="D68775"/>
        </row>
        <row r="68776">
          <cell r="D68776"/>
        </row>
        <row r="68777">
          <cell r="D68777"/>
        </row>
        <row r="68778">
          <cell r="D68778"/>
        </row>
        <row r="68779">
          <cell r="D68779"/>
        </row>
        <row r="68780">
          <cell r="D68780"/>
        </row>
        <row r="68781">
          <cell r="D68781"/>
        </row>
        <row r="68782">
          <cell r="D68782"/>
        </row>
        <row r="68783">
          <cell r="D68783"/>
        </row>
        <row r="68784">
          <cell r="D68784"/>
        </row>
        <row r="68785">
          <cell r="D68785"/>
        </row>
        <row r="68786">
          <cell r="D68786"/>
        </row>
        <row r="68787">
          <cell r="D68787"/>
        </row>
        <row r="68788">
          <cell r="D68788"/>
        </row>
        <row r="68789">
          <cell r="D68789"/>
        </row>
        <row r="68790">
          <cell r="D68790"/>
        </row>
        <row r="68791">
          <cell r="D68791"/>
        </row>
        <row r="68792">
          <cell r="D68792"/>
        </row>
        <row r="68793">
          <cell r="D68793"/>
        </row>
        <row r="68794">
          <cell r="D68794"/>
        </row>
        <row r="68795">
          <cell r="D68795"/>
        </row>
        <row r="68796">
          <cell r="D68796"/>
        </row>
        <row r="68797">
          <cell r="D68797"/>
        </row>
        <row r="68798">
          <cell r="D68798"/>
        </row>
        <row r="68799">
          <cell r="D68799"/>
        </row>
        <row r="68800">
          <cell r="D68800"/>
        </row>
        <row r="68801">
          <cell r="D68801"/>
        </row>
        <row r="68802">
          <cell r="D68802"/>
        </row>
        <row r="68803">
          <cell r="D68803"/>
        </row>
        <row r="68804">
          <cell r="D68804"/>
        </row>
        <row r="68805">
          <cell r="D68805"/>
        </row>
        <row r="68806">
          <cell r="D68806"/>
        </row>
        <row r="68807">
          <cell r="D68807"/>
        </row>
        <row r="68808">
          <cell r="D68808"/>
        </row>
        <row r="68809">
          <cell r="D68809"/>
        </row>
        <row r="68810">
          <cell r="D68810"/>
        </row>
        <row r="68811">
          <cell r="D68811"/>
        </row>
        <row r="68812">
          <cell r="D68812"/>
        </row>
        <row r="68813">
          <cell r="D68813"/>
        </row>
        <row r="68814">
          <cell r="D68814"/>
        </row>
        <row r="68815">
          <cell r="D68815"/>
        </row>
        <row r="68816">
          <cell r="D68816"/>
        </row>
        <row r="68817">
          <cell r="D68817"/>
        </row>
        <row r="68818">
          <cell r="D68818"/>
        </row>
        <row r="68819">
          <cell r="D68819"/>
        </row>
        <row r="68820">
          <cell r="D68820"/>
        </row>
        <row r="68821">
          <cell r="D68821"/>
        </row>
        <row r="68822">
          <cell r="D68822"/>
        </row>
        <row r="68823">
          <cell r="D68823"/>
        </row>
        <row r="68824">
          <cell r="D68824"/>
        </row>
        <row r="68825">
          <cell r="D68825"/>
        </row>
        <row r="68826">
          <cell r="D68826"/>
        </row>
        <row r="68827">
          <cell r="D68827"/>
        </row>
        <row r="68828">
          <cell r="D68828"/>
        </row>
        <row r="68829">
          <cell r="D68829"/>
        </row>
        <row r="68830">
          <cell r="D68830"/>
        </row>
        <row r="68831">
          <cell r="D68831"/>
        </row>
        <row r="68832">
          <cell r="D68832"/>
        </row>
        <row r="68833">
          <cell r="D68833"/>
        </row>
        <row r="68834">
          <cell r="D68834"/>
        </row>
        <row r="68835">
          <cell r="D68835"/>
        </row>
        <row r="68836">
          <cell r="D68836"/>
        </row>
        <row r="68837">
          <cell r="D68837"/>
        </row>
        <row r="68838">
          <cell r="D68838"/>
        </row>
        <row r="68839">
          <cell r="D68839"/>
        </row>
        <row r="68840">
          <cell r="D68840"/>
        </row>
        <row r="68841">
          <cell r="D68841"/>
        </row>
        <row r="68842">
          <cell r="D68842"/>
        </row>
        <row r="68843">
          <cell r="D68843"/>
        </row>
        <row r="68844">
          <cell r="D68844"/>
        </row>
        <row r="68845">
          <cell r="D68845"/>
        </row>
        <row r="68846">
          <cell r="D68846"/>
        </row>
        <row r="68847">
          <cell r="D68847"/>
        </row>
        <row r="68848">
          <cell r="D68848"/>
        </row>
        <row r="68849">
          <cell r="D68849"/>
        </row>
        <row r="68850">
          <cell r="D68850"/>
        </row>
        <row r="68851">
          <cell r="D68851"/>
        </row>
        <row r="68852">
          <cell r="D68852"/>
        </row>
        <row r="68853">
          <cell r="D68853"/>
        </row>
        <row r="68854">
          <cell r="D68854"/>
        </row>
        <row r="68855">
          <cell r="D68855"/>
        </row>
        <row r="68856">
          <cell r="D68856"/>
        </row>
        <row r="68857">
          <cell r="D68857"/>
        </row>
        <row r="68858">
          <cell r="D68858"/>
        </row>
        <row r="68859">
          <cell r="D68859"/>
        </row>
        <row r="68860">
          <cell r="D68860"/>
        </row>
        <row r="68861">
          <cell r="D68861"/>
        </row>
        <row r="68862">
          <cell r="D68862"/>
        </row>
        <row r="68863">
          <cell r="D68863"/>
        </row>
        <row r="68864">
          <cell r="D68864"/>
        </row>
        <row r="68865">
          <cell r="D68865"/>
        </row>
        <row r="68866">
          <cell r="D68866"/>
        </row>
        <row r="68867">
          <cell r="D68867"/>
        </row>
        <row r="68868">
          <cell r="D68868"/>
        </row>
        <row r="68869">
          <cell r="D68869"/>
        </row>
        <row r="68870">
          <cell r="D68870"/>
        </row>
        <row r="68871">
          <cell r="D68871"/>
        </row>
        <row r="68872">
          <cell r="D68872"/>
        </row>
        <row r="68873">
          <cell r="D68873"/>
        </row>
        <row r="68874">
          <cell r="D68874"/>
        </row>
        <row r="68875">
          <cell r="D68875"/>
        </row>
        <row r="68876">
          <cell r="D68876"/>
        </row>
        <row r="68877">
          <cell r="D68877"/>
        </row>
        <row r="68878">
          <cell r="D68878"/>
        </row>
        <row r="68879">
          <cell r="D68879"/>
        </row>
        <row r="68880">
          <cell r="D68880"/>
        </row>
        <row r="68881">
          <cell r="D68881"/>
        </row>
        <row r="68882">
          <cell r="D68882"/>
        </row>
        <row r="68883">
          <cell r="D68883"/>
        </row>
        <row r="68884">
          <cell r="D68884"/>
        </row>
        <row r="68885">
          <cell r="D68885"/>
        </row>
        <row r="68886">
          <cell r="D68886"/>
        </row>
        <row r="68887">
          <cell r="D68887"/>
        </row>
        <row r="68888">
          <cell r="D68888"/>
        </row>
        <row r="68889">
          <cell r="D68889"/>
        </row>
        <row r="68890">
          <cell r="D68890"/>
        </row>
        <row r="68891">
          <cell r="D68891"/>
        </row>
        <row r="68892">
          <cell r="D68892"/>
        </row>
        <row r="68893">
          <cell r="D68893"/>
        </row>
        <row r="68894">
          <cell r="D68894"/>
        </row>
        <row r="68895">
          <cell r="D68895"/>
        </row>
        <row r="68896">
          <cell r="D68896"/>
        </row>
        <row r="68897">
          <cell r="D68897"/>
        </row>
        <row r="68898">
          <cell r="D68898"/>
        </row>
        <row r="68899">
          <cell r="D68899"/>
        </row>
        <row r="68900">
          <cell r="D68900"/>
        </row>
        <row r="68901">
          <cell r="D68901"/>
        </row>
        <row r="68902">
          <cell r="D68902"/>
        </row>
        <row r="68903">
          <cell r="D68903"/>
        </row>
        <row r="68904">
          <cell r="D68904"/>
        </row>
        <row r="68905">
          <cell r="D68905"/>
        </row>
        <row r="68906">
          <cell r="D68906"/>
        </row>
        <row r="68907">
          <cell r="D68907"/>
        </row>
        <row r="68908">
          <cell r="D68908"/>
        </row>
        <row r="68909">
          <cell r="D68909"/>
        </row>
        <row r="68910">
          <cell r="D68910"/>
        </row>
        <row r="68911">
          <cell r="D68911"/>
        </row>
        <row r="68912">
          <cell r="D68912"/>
        </row>
        <row r="68913">
          <cell r="D68913"/>
        </row>
        <row r="68914">
          <cell r="D68914"/>
        </row>
        <row r="68915">
          <cell r="D68915"/>
        </row>
        <row r="68916">
          <cell r="D68916"/>
        </row>
        <row r="68917">
          <cell r="D68917"/>
        </row>
        <row r="68918">
          <cell r="D68918"/>
        </row>
        <row r="68919">
          <cell r="D68919"/>
        </row>
        <row r="68920">
          <cell r="D68920"/>
        </row>
        <row r="68921">
          <cell r="D68921"/>
        </row>
        <row r="68922">
          <cell r="D68922"/>
        </row>
        <row r="68923">
          <cell r="D68923"/>
        </row>
        <row r="68924">
          <cell r="D68924"/>
        </row>
        <row r="68925">
          <cell r="D68925"/>
        </row>
        <row r="68926">
          <cell r="D68926"/>
        </row>
        <row r="68927">
          <cell r="D68927"/>
        </row>
        <row r="68928">
          <cell r="D68928"/>
        </row>
        <row r="68929">
          <cell r="D68929"/>
        </row>
        <row r="68930">
          <cell r="D68930"/>
        </row>
        <row r="68931">
          <cell r="D68931"/>
        </row>
        <row r="68932">
          <cell r="D68932"/>
        </row>
        <row r="68933">
          <cell r="D68933"/>
        </row>
        <row r="68934">
          <cell r="D68934"/>
        </row>
        <row r="68935">
          <cell r="D68935"/>
        </row>
        <row r="68936">
          <cell r="D68936"/>
        </row>
        <row r="68937">
          <cell r="D68937"/>
        </row>
        <row r="68938">
          <cell r="D68938"/>
        </row>
        <row r="68939">
          <cell r="D68939"/>
        </row>
        <row r="68940">
          <cell r="D68940"/>
        </row>
        <row r="68941">
          <cell r="D68941"/>
        </row>
        <row r="68942">
          <cell r="D68942"/>
        </row>
        <row r="68943">
          <cell r="D68943"/>
        </row>
        <row r="68944">
          <cell r="D68944"/>
        </row>
        <row r="68945">
          <cell r="D68945"/>
        </row>
        <row r="68946">
          <cell r="D68946"/>
        </row>
        <row r="68947">
          <cell r="D68947"/>
        </row>
        <row r="68948">
          <cell r="D68948"/>
        </row>
        <row r="68949">
          <cell r="D68949"/>
        </row>
        <row r="68950">
          <cell r="D68950"/>
        </row>
        <row r="68951">
          <cell r="D68951"/>
        </row>
        <row r="68952">
          <cell r="D68952"/>
        </row>
        <row r="68953">
          <cell r="D68953"/>
        </row>
        <row r="68954">
          <cell r="D68954"/>
        </row>
        <row r="68955">
          <cell r="D68955"/>
        </row>
        <row r="68956">
          <cell r="D68956"/>
        </row>
        <row r="68957">
          <cell r="D68957"/>
        </row>
        <row r="68958">
          <cell r="D68958"/>
        </row>
        <row r="68959">
          <cell r="D68959"/>
        </row>
        <row r="68960">
          <cell r="D68960"/>
        </row>
        <row r="68961">
          <cell r="D68961"/>
        </row>
        <row r="68962">
          <cell r="D68962"/>
        </row>
        <row r="68963">
          <cell r="D68963"/>
        </row>
        <row r="68964">
          <cell r="D68964"/>
        </row>
        <row r="68965">
          <cell r="D68965"/>
        </row>
        <row r="68966">
          <cell r="D68966"/>
        </row>
        <row r="68967">
          <cell r="D68967"/>
        </row>
        <row r="68968">
          <cell r="D68968"/>
        </row>
        <row r="68969">
          <cell r="D68969"/>
        </row>
        <row r="68970">
          <cell r="D68970"/>
        </row>
        <row r="68971">
          <cell r="D68971"/>
        </row>
        <row r="68972">
          <cell r="D68972"/>
        </row>
        <row r="68973">
          <cell r="D68973"/>
        </row>
        <row r="68974">
          <cell r="D68974"/>
        </row>
        <row r="68975">
          <cell r="D68975"/>
        </row>
        <row r="68976">
          <cell r="D68976"/>
        </row>
        <row r="68977">
          <cell r="D68977"/>
        </row>
        <row r="68978">
          <cell r="D68978"/>
        </row>
        <row r="68979">
          <cell r="D68979"/>
        </row>
        <row r="68980">
          <cell r="D68980"/>
        </row>
        <row r="68981">
          <cell r="D68981"/>
        </row>
        <row r="68982">
          <cell r="D68982"/>
        </row>
        <row r="68983">
          <cell r="D68983"/>
        </row>
        <row r="68984">
          <cell r="D68984"/>
        </row>
        <row r="68985">
          <cell r="D68985"/>
        </row>
        <row r="68986">
          <cell r="D68986"/>
        </row>
        <row r="68987">
          <cell r="D68987"/>
        </row>
        <row r="68988">
          <cell r="D68988"/>
        </row>
        <row r="68989">
          <cell r="D68989"/>
        </row>
        <row r="68990">
          <cell r="D68990"/>
        </row>
        <row r="68991">
          <cell r="D68991"/>
        </row>
        <row r="68992">
          <cell r="D68992"/>
        </row>
        <row r="68993">
          <cell r="D68993"/>
        </row>
        <row r="68994">
          <cell r="D68994"/>
        </row>
        <row r="68995">
          <cell r="D68995"/>
        </row>
        <row r="68996">
          <cell r="D68996"/>
        </row>
        <row r="68997">
          <cell r="D68997"/>
        </row>
        <row r="68998">
          <cell r="D68998"/>
        </row>
        <row r="68999">
          <cell r="D68999"/>
        </row>
        <row r="69000">
          <cell r="D69000"/>
        </row>
        <row r="69001">
          <cell r="D69001"/>
        </row>
        <row r="69002">
          <cell r="D69002"/>
        </row>
        <row r="69003">
          <cell r="D69003"/>
        </row>
        <row r="69004">
          <cell r="D69004"/>
        </row>
        <row r="69005">
          <cell r="D69005"/>
        </row>
        <row r="69006">
          <cell r="D69006"/>
        </row>
        <row r="69007">
          <cell r="D69007"/>
        </row>
        <row r="69008">
          <cell r="D69008"/>
        </row>
        <row r="69009">
          <cell r="D69009"/>
        </row>
        <row r="69010">
          <cell r="D69010"/>
        </row>
        <row r="69011">
          <cell r="D69011"/>
        </row>
        <row r="69012">
          <cell r="D69012"/>
        </row>
        <row r="69013">
          <cell r="D69013"/>
        </row>
        <row r="69014">
          <cell r="D69014"/>
        </row>
        <row r="69015">
          <cell r="D69015"/>
        </row>
        <row r="69016">
          <cell r="D69016"/>
        </row>
        <row r="69017">
          <cell r="D69017"/>
        </row>
        <row r="69018">
          <cell r="D69018"/>
        </row>
        <row r="69019">
          <cell r="D69019"/>
        </row>
        <row r="69020">
          <cell r="D69020"/>
        </row>
        <row r="69021">
          <cell r="D69021"/>
        </row>
        <row r="69022">
          <cell r="D69022"/>
        </row>
        <row r="69023">
          <cell r="D69023"/>
        </row>
        <row r="69024">
          <cell r="D69024"/>
        </row>
        <row r="69025">
          <cell r="D69025"/>
        </row>
        <row r="69026">
          <cell r="D69026"/>
        </row>
        <row r="69027">
          <cell r="D69027"/>
        </row>
        <row r="69028">
          <cell r="D69028"/>
        </row>
        <row r="69029">
          <cell r="D69029"/>
        </row>
        <row r="69030">
          <cell r="D69030"/>
        </row>
        <row r="69031">
          <cell r="D69031"/>
        </row>
        <row r="69032">
          <cell r="D69032"/>
        </row>
        <row r="69033">
          <cell r="D69033"/>
        </row>
        <row r="69034">
          <cell r="D69034"/>
        </row>
        <row r="69035">
          <cell r="D69035"/>
        </row>
        <row r="69036">
          <cell r="D69036"/>
        </row>
        <row r="69037">
          <cell r="D69037"/>
        </row>
        <row r="69038">
          <cell r="D69038"/>
        </row>
        <row r="69039">
          <cell r="D69039"/>
        </row>
        <row r="69040">
          <cell r="D69040"/>
        </row>
        <row r="69041">
          <cell r="D69041"/>
        </row>
        <row r="69042">
          <cell r="D69042"/>
        </row>
        <row r="69043">
          <cell r="D69043"/>
        </row>
        <row r="69044">
          <cell r="D69044"/>
        </row>
        <row r="69045">
          <cell r="D69045"/>
        </row>
        <row r="69046">
          <cell r="D69046"/>
        </row>
        <row r="69047">
          <cell r="D69047"/>
        </row>
        <row r="69048">
          <cell r="D69048"/>
        </row>
        <row r="69049">
          <cell r="D69049"/>
        </row>
        <row r="69050">
          <cell r="D69050"/>
        </row>
        <row r="69051">
          <cell r="D69051"/>
        </row>
        <row r="69052">
          <cell r="D69052"/>
        </row>
        <row r="69053">
          <cell r="D69053"/>
        </row>
        <row r="69054">
          <cell r="D69054"/>
        </row>
        <row r="69055">
          <cell r="D69055"/>
        </row>
        <row r="69056">
          <cell r="D69056"/>
        </row>
        <row r="69057">
          <cell r="D69057"/>
        </row>
        <row r="69058">
          <cell r="D69058"/>
        </row>
        <row r="69059">
          <cell r="D69059"/>
        </row>
        <row r="69060">
          <cell r="D69060"/>
        </row>
        <row r="69061">
          <cell r="D69061"/>
        </row>
        <row r="69062">
          <cell r="D69062"/>
        </row>
        <row r="69063">
          <cell r="D69063"/>
        </row>
        <row r="69064">
          <cell r="D69064"/>
        </row>
        <row r="69065">
          <cell r="D69065"/>
        </row>
        <row r="69066">
          <cell r="D69066"/>
        </row>
        <row r="69067">
          <cell r="D69067"/>
        </row>
        <row r="69068">
          <cell r="D69068"/>
        </row>
        <row r="69069">
          <cell r="D69069"/>
        </row>
        <row r="69070">
          <cell r="D69070"/>
        </row>
        <row r="69071">
          <cell r="D69071"/>
        </row>
        <row r="69072">
          <cell r="D69072"/>
        </row>
        <row r="69073">
          <cell r="D69073"/>
        </row>
        <row r="69074">
          <cell r="D69074"/>
        </row>
        <row r="69075">
          <cell r="D69075"/>
        </row>
        <row r="69076">
          <cell r="D69076"/>
        </row>
        <row r="69077">
          <cell r="D69077"/>
        </row>
        <row r="69078">
          <cell r="D69078"/>
        </row>
        <row r="69079">
          <cell r="D69079"/>
        </row>
        <row r="69080">
          <cell r="D69080"/>
        </row>
        <row r="69081">
          <cell r="D69081"/>
        </row>
        <row r="69082">
          <cell r="D69082"/>
        </row>
        <row r="69083">
          <cell r="D69083"/>
        </row>
        <row r="69084">
          <cell r="D69084"/>
        </row>
        <row r="69085">
          <cell r="D69085"/>
        </row>
        <row r="69086">
          <cell r="D69086"/>
        </row>
        <row r="69087">
          <cell r="D69087"/>
        </row>
        <row r="69088">
          <cell r="D69088"/>
        </row>
        <row r="69089">
          <cell r="D69089"/>
        </row>
        <row r="69090">
          <cell r="D69090"/>
        </row>
        <row r="69091">
          <cell r="D69091"/>
        </row>
        <row r="69092">
          <cell r="D69092"/>
        </row>
        <row r="69093">
          <cell r="D69093"/>
        </row>
        <row r="69094">
          <cell r="D69094"/>
        </row>
        <row r="69095">
          <cell r="D69095"/>
        </row>
        <row r="69096">
          <cell r="D69096"/>
        </row>
        <row r="69097">
          <cell r="D69097"/>
        </row>
        <row r="69098">
          <cell r="D69098"/>
        </row>
        <row r="69099">
          <cell r="D69099"/>
        </row>
        <row r="69100">
          <cell r="D69100"/>
        </row>
        <row r="69101">
          <cell r="D69101"/>
        </row>
        <row r="69102">
          <cell r="D69102"/>
        </row>
        <row r="69103">
          <cell r="D69103"/>
        </row>
        <row r="69104">
          <cell r="D69104"/>
        </row>
        <row r="69105">
          <cell r="D69105"/>
        </row>
        <row r="69106">
          <cell r="D69106"/>
        </row>
        <row r="69107">
          <cell r="D69107"/>
        </row>
        <row r="69108">
          <cell r="D69108"/>
        </row>
        <row r="69109">
          <cell r="D69109"/>
        </row>
        <row r="69110">
          <cell r="D69110"/>
        </row>
        <row r="69111">
          <cell r="D69111"/>
        </row>
        <row r="69112">
          <cell r="D69112"/>
        </row>
        <row r="69113">
          <cell r="D69113"/>
        </row>
        <row r="69114">
          <cell r="D69114"/>
        </row>
        <row r="69115">
          <cell r="D69115"/>
        </row>
        <row r="69116">
          <cell r="D69116"/>
        </row>
        <row r="69117">
          <cell r="D69117"/>
        </row>
        <row r="69118">
          <cell r="D69118"/>
        </row>
        <row r="69119">
          <cell r="D69119"/>
        </row>
        <row r="69120">
          <cell r="D69120"/>
        </row>
        <row r="69121">
          <cell r="D69121"/>
        </row>
        <row r="69122">
          <cell r="D69122"/>
        </row>
        <row r="69123">
          <cell r="D69123"/>
        </row>
        <row r="69124">
          <cell r="D69124"/>
        </row>
        <row r="69125">
          <cell r="D69125"/>
        </row>
        <row r="69126">
          <cell r="D69126"/>
        </row>
        <row r="69127">
          <cell r="D69127"/>
        </row>
        <row r="69128">
          <cell r="D69128"/>
        </row>
        <row r="69129">
          <cell r="D69129"/>
        </row>
        <row r="69130">
          <cell r="D69130"/>
        </row>
        <row r="69131">
          <cell r="D69131"/>
        </row>
        <row r="69132">
          <cell r="D69132"/>
        </row>
        <row r="69133">
          <cell r="D69133"/>
        </row>
        <row r="69134">
          <cell r="D69134"/>
        </row>
        <row r="69135">
          <cell r="D69135"/>
        </row>
        <row r="69136">
          <cell r="D69136"/>
        </row>
        <row r="69137">
          <cell r="D69137"/>
        </row>
        <row r="69138">
          <cell r="D69138"/>
        </row>
        <row r="69139">
          <cell r="D69139"/>
        </row>
        <row r="69140">
          <cell r="D69140"/>
        </row>
        <row r="69141">
          <cell r="D69141"/>
        </row>
        <row r="69142">
          <cell r="D69142"/>
        </row>
        <row r="69143">
          <cell r="D69143"/>
        </row>
        <row r="69144">
          <cell r="D69144"/>
        </row>
        <row r="69145">
          <cell r="D69145"/>
        </row>
        <row r="69146">
          <cell r="D69146"/>
        </row>
        <row r="69147">
          <cell r="D69147"/>
        </row>
        <row r="69148">
          <cell r="D69148"/>
        </row>
        <row r="69149">
          <cell r="D69149"/>
        </row>
        <row r="69150">
          <cell r="D69150"/>
        </row>
        <row r="69151">
          <cell r="D69151"/>
        </row>
        <row r="69152">
          <cell r="D69152"/>
        </row>
        <row r="69153">
          <cell r="D69153"/>
        </row>
        <row r="69154">
          <cell r="D69154"/>
        </row>
        <row r="69155">
          <cell r="D69155"/>
        </row>
        <row r="69156">
          <cell r="D69156"/>
        </row>
        <row r="69157">
          <cell r="D69157"/>
        </row>
        <row r="69158">
          <cell r="D69158"/>
        </row>
        <row r="69159">
          <cell r="D69159"/>
        </row>
        <row r="69160">
          <cell r="D69160"/>
        </row>
        <row r="69161">
          <cell r="D69161"/>
        </row>
        <row r="69162">
          <cell r="D69162"/>
        </row>
        <row r="69163">
          <cell r="D69163"/>
        </row>
        <row r="69164">
          <cell r="D69164"/>
        </row>
        <row r="69165">
          <cell r="D69165"/>
        </row>
        <row r="69166">
          <cell r="D69166"/>
        </row>
        <row r="69167">
          <cell r="D69167"/>
        </row>
        <row r="69168">
          <cell r="D69168"/>
        </row>
        <row r="69169">
          <cell r="D69169"/>
        </row>
        <row r="69170">
          <cell r="D69170"/>
        </row>
        <row r="69171">
          <cell r="D69171"/>
        </row>
        <row r="69172">
          <cell r="D69172"/>
        </row>
        <row r="69173">
          <cell r="D69173"/>
        </row>
        <row r="69174">
          <cell r="D69174"/>
        </row>
        <row r="69175">
          <cell r="D69175"/>
        </row>
        <row r="69176">
          <cell r="D69176"/>
        </row>
        <row r="69177">
          <cell r="D69177"/>
        </row>
        <row r="69178">
          <cell r="D69178"/>
        </row>
        <row r="69179">
          <cell r="D69179"/>
        </row>
        <row r="69180">
          <cell r="D69180"/>
        </row>
        <row r="69181">
          <cell r="D69181"/>
        </row>
        <row r="69182">
          <cell r="D69182"/>
        </row>
        <row r="69183">
          <cell r="D69183"/>
        </row>
        <row r="69184">
          <cell r="D69184"/>
        </row>
        <row r="69185">
          <cell r="D69185"/>
        </row>
        <row r="69186">
          <cell r="D69186"/>
        </row>
        <row r="69187">
          <cell r="D69187"/>
        </row>
        <row r="69188">
          <cell r="D69188"/>
        </row>
        <row r="69189">
          <cell r="D69189"/>
        </row>
        <row r="69190">
          <cell r="D69190"/>
        </row>
        <row r="69191">
          <cell r="D69191"/>
        </row>
        <row r="69192">
          <cell r="D69192"/>
        </row>
        <row r="69193">
          <cell r="D69193"/>
        </row>
        <row r="69194">
          <cell r="D69194"/>
        </row>
        <row r="69195">
          <cell r="D69195"/>
        </row>
        <row r="69196">
          <cell r="D69196"/>
        </row>
        <row r="69197">
          <cell r="D69197"/>
        </row>
        <row r="69198">
          <cell r="D69198"/>
        </row>
        <row r="69199">
          <cell r="D69199"/>
        </row>
        <row r="69200">
          <cell r="D69200"/>
        </row>
        <row r="69201">
          <cell r="D69201"/>
        </row>
        <row r="69202">
          <cell r="D69202"/>
        </row>
        <row r="69203">
          <cell r="D69203"/>
        </row>
        <row r="69204">
          <cell r="D69204"/>
        </row>
        <row r="69205">
          <cell r="D69205"/>
        </row>
        <row r="69206">
          <cell r="D69206"/>
        </row>
        <row r="69207">
          <cell r="D69207"/>
        </row>
        <row r="69208">
          <cell r="D69208"/>
        </row>
        <row r="69209">
          <cell r="D69209"/>
        </row>
        <row r="69210">
          <cell r="D69210"/>
        </row>
        <row r="69211">
          <cell r="D69211"/>
        </row>
        <row r="69212">
          <cell r="D69212"/>
        </row>
        <row r="69213">
          <cell r="D69213"/>
        </row>
        <row r="69214">
          <cell r="D69214"/>
        </row>
        <row r="69215">
          <cell r="D69215"/>
        </row>
        <row r="69216">
          <cell r="D69216"/>
        </row>
        <row r="69217">
          <cell r="D69217"/>
        </row>
        <row r="69218">
          <cell r="D69218"/>
        </row>
        <row r="69219">
          <cell r="D69219"/>
        </row>
        <row r="69220">
          <cell r="D69220"/>
        </row>
        <row r="69221">
          <cell r="D69221"/>
        </row>
        <row r="69222">
          <cell r="D69222"/>
        </row>
        <row r="69223">
          <cell r="D69223"/>
        </row>
        <row r="69224">
          <cell r="D69224"/>
        </row>
        <row r="69225">
          <cell r="D69225"/>
        </row>
        <row r="69226">
          <cell r="D69226"/>
        </row>
        <row r="69227">
          <cell r="D69227"/>
        </row>
        <row r="69228">
          <cell r="D69228"/>
        </row>
        <row r="69229">
          <cell r="D69229"/>
        </row>
        <row r="69230">
          <cell r="D69230"/>
        </row>
        <row r="69231">
          <cell r="D69231"/>
        </row>
        <row r="69232">
          <cell r="D69232"/>
        </row>
        <row r="69233">
          <cell r="D69233"/>
        </row>
        <row r="69234">
          <cell r="D69234"/>
        </row>
        <row r="69235">
          <cell r="D69235"/>
        </row>
        <row r="69236">
          <cell r="D69236"/>
        </row>
        <row r="69237">
          <cell r="D69237"/>
        </row>
        <row r="69238">
          <cell r="D69238"/>
        </row>
        <row r="69239">
          <cell r="D69239"/>
        </row>
        <row r="69240">
          <cell r="D69240"/>
        </row>
        <row r="69241">
          <cell r="D69241"/>
        </row>
        <row r="69242">
          <cell r="D69242"/>
        </row>
        <row r="69243">
          <cell r="D69243"/>
        </row>
        <row r="69244">
          <cell r="D69244"/>
        </row>
        <row r="69245">
          <cell r="D69245"/>
        </row>
        <row r="69246">
          <cell r="D69246"/>
        </row>
        <row r="69247">
          <cell r="D69247"/>
        </row>
        <row r="69248">
          <cell r="D69248"/>
        </row>
        <row r="69249">
          <cell r="D69249"/>
        </row>
        <row r="69250">
          <cell r="D69250"/>
        </row>
        <row r="69251">
          <cell r="D69251"/>
        </row>
        <row r="69252">
          <cell r="D69252"/>
        </row>
        <row r="69253">
          <cell r="D69253"/>
        </row>
        <row r="69254">
          <cell r="D69254"/>
        </row>
        <row r="69255">
          <cell r="D69255"/>
        </row>
        <row r="69256">
          <cell r="D69256"/>
        </row>
        <row r="69257">
          <cell r="D69257"/>
        </row>
        <row r="69258">
          <cell r="D69258"/>
        </row>
        <row r="69259">
          <cell r="D69259"/>
        </row>
        <row r="69260">
          <cell r="D69260"/>
        </row>
        <row r="69261">
          <cell r="D69261"/>
        </row>
        <row r="69262">
          <cell r="D69262"/>
        </row>
        <row r="69263">
          <cell r="D69263"/>
        </row>
        <row r="69264">
          <cell r="D69264"/>
        </row>
        <row r="69265">
          <cell r="D69265"/>
        </row>
        <row r="69266">
          <cell r="D69266"/>
        </row>
        <row r="69267">
          <cell r="D69267"/>
        </row>
        <row r="69268">
          <cell r="D69268"/>
        </row>
        <row r="69269">
          <cell r="D69269"/>
        </row>
        <row r="69270">
          <cell r="D69270"/>
        </row>
        <row r="69271">
          <cell r="D69271"/>
        </row>
        <row r="69272">
          <cell r="D69272"/>
        </row>
        <row r="69273">
          <cell r="D69273"/>
        </row>
        <row r="69274">
          <cell r="D69274"/>
        </row>
        <row r="69275">
          <cell r="D69275"/>
        </row>
        <row r="69276">
          <cell r="D69276"/>
        </row>
        <row r="69277">
          <cell r="D69277"/>
        </row>
        <row r="69278">
          <cell r="D69278"/>
        </row>
        <row r="69279">
          <cell r="D69279"/>
        </row>
        <row r="69280">
          <cell r="D69280"/>
        </row>
        <row r="69281">
          <cell r="D69281"/>
        </row>
        <row r="69282">
          <cell r="D69282"/>
        </row>
        <row r="69283">
          <cell r="D69283"/>
        </row>
        <row r="69284">
          <cell r="D69284"/>
        </row>
        <row r="69285">
          <cell r="D69285"/>
        </row>
        <row r="69286">
          <cell r="D69286"/>
        </row>
        <row r="69287">
          <cell r="D69287"/>
        </row>
        <row r="69288">
          <cell r="D69288"/>
        </row>
        <row r="69289">
          <cell r="D69289"/>
        </row>
        <row r="69290">
          <cell r="D69290"/>
        </row>
        <row r="69291">
          <cell r="D69291"/>
        </row>
        <row r="69292">
          <cell r="D69292"/>
        </row>
        <row r="69293">
          <cell r="D69293"/>
        </row>
        <row r="69294">
          <cell r="D69294"/>
        </row>
        <row r="69295">
          <cell r="D69295"/>
        </row>
        <row r="69296">
          <cell r="D69296"/>
        </row>
        <row r="69297">
          <cell r="D69297"/>
        </row>
        <row r="69298">
          <cell r="D69298"/>
        </row>
        <row r="69299">
          <cell r="D69299"/>
        </row>
        <row r="69300">
          <cell r="D69300"/>
        </row>
        <row r="69301">
          <cell r="D69301"/>
        </row>
        <row r="69302">
          <cell r="D69302"/>
        </row>
        <row r="69303">
          <cell r="D69303"/>
        </row>
        <row r="69304">
          <cell r="D69304"/>
        </row>
        <row r="69305">
          <cell r="D69305"/>
        </row>
        <row r="69306">
          <cell r="D69306"/>
        </row>
        <row r="69307">
          <cell r="D69307"/>
        </row>
        <row r="69308">
          <cell r="D69308"/>
        </row>
        <row r="69309">
          <cell r="D69309"/>
        </row>
        <row r="69310">
          <cell r="D69310"/>
        </row>
        <row r="69311">
          <cell r="D69311"/>
        </row>
        <row r="69312">
          <cell r="D69312"/>
        </row>
        <row r="69313">
          <cell r="D69313"/>
        </row>
        <row r="69314">
          <cell r="D69314"/>
        </row>
        <row r="69315">
          <cell r="D69315"/>
        </row>
        <row r="69316">
          <cell r="D69316"/>
        </row>
        <row r="69317">
          <cell r="D69317"/>
        </row>
        <row r="69318">
          <cell r="D69318"/>
        </row>
        <row r="69319">
          <cell r="D69319"/>
        </row>
        <row r="69320">
          <cell r="D69320"/>
        </row>
        <row r="69321">
          <cell r="D69321"/>
        </row>
        <row r="69322">
          <cell r="D69322"/>
        </row>
        <row r="69323">
          <cell r="D69323"/>
        </row>
        <row r="69324">
          <cell r="D69324"/>
        </row>
        <row r="69325">
          <cell r="D69325"/>
        </row>
        <row r="69326">
          <cell r="D69326"/>
        </row>
        <row r="69327">
          <cell r="D69327"/>
        </row>
        <row r="69328">
          <cell r="D69328"/>
        </row>
        <row r="69329">
          <cell r="D69329"/>
        </row>
        <row r="69330">
          <cell r="D69330"/>
        </row>
        <row r="69331">
          <cell r="D69331"/>
        </row>
        <row r="69332">
          <cell r="D69332"/>
        </row>
        <row r="69333">
          <cell r="D69333"/>
        </row>
        <row r="69334">
          <cell r="D69334"/>
        </row>
        <row r="69335">
          <cell r="D69335"/>
        </row>
        <row r="69336">
          <cell r="D69336"/>
        </row>
        <row r="69337">
          <cell r="D69337"/>
        </row>
        <row r="69338">
          <cell r="D69338"/>
        </row>
        <row r="69339">
          <cell r="D69339"/>
        </row>
        <row r="69340">
          <cell r="D69340"/>
        </row>
        <row r="69341">
          <cell r="D69341"/>
        </row>
        <row r="69342">
          <cell r="D69342"/>
        </row>
        <row r="69343">
          <cell r="D69343"/>
        </row>
        <row r="69344">
          <cell r="D69344"/>
        </row>
        <row r="69345">
          <cell r="D69345"/>
        </row>
        <row r="69346">
          <cell r="D69346"/>
        </row>
        <row r="69347">
          <cell r="D69347"/>
        </row>
        <row r="69348">
          <cell r="D69348"/>
        </row>
        <row r="69349">
          <cell r="D69349"/>
        </row>
        <row r="69350">
          <cell r="D69350"/>
        </row>
        <row r="69351">
          <cell r="D69351"/>
        </row>
        <row r="69352">
          <cell r="D69352"/>
        </row>
        <row r="69353">
          <cell r="D69353"/>
        </row>
        <row r="69354">
          <cell r="D69354"/>
        </row>
        <row r="69355">
          <cell r="D69355"/>
        </row>
        <row r="69356">
          <cell r="D69356"/>
        </row>
        <row r="69357">
          <cell r="D69357"/>
        </row>
        <row r="69358">
          <cell r="D69358"/>
        </row>
        <row r="69359">
          <cell r="D69359"/>
        </row>
        <row r="69360">
          <cell r="D69360"/>
        </row>
        <row r="69361">
          <cell r="D69361"/>
        </row>
        <row r="69362">
          <cell r="D69362"/>
        </row>
        <row r="69363">
          <cell r="D69363"/>
        </row>
        <row r="69364">
          <cell r="D69364"/>
        </row>
        <row r="69365">
          <cell r="D69365"/>
        </row>
        <row r="69366">
          <cell r="D69366"/>
        </row>
        <row r="69367">
          <cell r="D69367"/>
        </row>
        <row r="69368">
          <cell r="D69368"/>
        </row>
        <row r="69369">
          <cell r="D69369"/>
        </row>
        <row r="69370">
          <cell r="D69370"/>
        </row>
        <row r="69371">
          <cell r="D69371"/>
        </row>
        <row r="69372">
          <cell r="D69372"/>
        </row>
        <row r="69373">
          <cell r="D69373"/>
        </row>
        <row r="69374">
          <cell r="D69374"/>
        </row>
        <row r="69375">
          <cell r="D69375"/>
        </row>
        <row r="69376">
          <cell r="D69376"/>
        </row>
        <row r="69377">
          <cell r="D69377"/>
        </row>
        <row r="69378">
          <cell r="D69378"/>
        </row>
        <row r="69379">
          <cell r="D69379"/>
        </row>
        <row r="69380">
          <cell r="D69380"/>
        </row>
        <row r="69381">
          <cell r="D69381"/>
        </row>
        <row r="69382">
          <cell r="D69382"/>
        </row>
        <row r="69383">
          <cell r="D69383"/>
        </row>
        <row r="69384">
          <cell r="D69384"/>
        </row>
        <row r="69385">
          <cell r="D69385"/>
        </row>
        <row r="69386">
          <cell r="D69386"/>
        </row>
        <row r="69387">
          <cell r="D69387"/>
        </row>
        <row r="69388">
          <cell r="D69388"/>
        </row>
        <row r="69389">
          <cell r="D69389"/>
        </row>
        <row r="69390">
          <cell r="D69390"/>
        </row>
        <row r="69391">
          <cell r="D69391"/>
        </row>
        <row r="69392">
          <cell r="D69392"/>
        </row>
        <row r="69393">
          <cell r="D69393"/>
        </row>
        <row r="69394">
          <cell r="D69394"/>
        </row>
        <row r="69395">
          <cell r="D69395"/>
        </row>
        <row r="69396">
          <cell r="D69396"/>
        </row>
        <row r="69397">
          <cell r="D69397"/>
        </row>
        <row r="69398">
          <cell r="D69398"/>
        </row>
        <row r="69399">
          <cell r="D69399"/>
        </row>
        <row r="69400">
          <cell r="D69400"/>
        </row>
        <row r="69401">
          <cell r="D69401"/>
        </row>
        <row r="69402">
          <cell r="D69402"/>
        </row>
        <row r="69403">
          <cell r="D69403"/>
        </row>
        <row r="69404">
          <cell r="D69404"/>
        </row>
        <row r="69405">
          <cell r="D69405"/>
        </row>
        <row r="69406">
          <cell r="D69406"/>
        </row>
        <row r="69407">
          <cell r="D69407"/>
        </row>
        <row r="69408">
          <cell r="D69408"/>
        </row>
        <row r="69409">
          <cell r="D69409"/>
        </row>
        <row r="69410">
          <cell r="D69410"/>
        </row>
        <row r="69411">
          <cell r="D69411"/>
        </row>
        <row r="69412">
          <cell r="D69412"/>
        </row>
        <row r="69413">
          <cell r="D69413"/>
        </row>
        <row r="69414">
          <cell r="D69414"/>
        </row>
        <row r="69415">
          <cell r="D69415"/>
        </row>
        <row r="69416">
          <cell r="D69416"/>
        </row>
        <row r="69417">
          <cell r="D69417"/>
        </row>
        <row r="69418">
          <cell r="D69418"/>
        </row>
        <row r="69419">
          <cell r="D69419"/>
        </row>
        <row r="69420">
          <cell r="D69420"/>
        </row>
        <row r="69421">
          <cell r="D69421"/>
        </row>
        <row r="69422">
          <cell r="D69422"/>
        </row>
        <row r="69423">
          <cell r="D69423"/>
        </row>
        <row r="69424">
          <cell r="D69424"/>
        </row>
        <row r="69425">
          <cell r="D69425"/>
        </row>
        <row r="69426">
          <cell r="D69426"/>
        </row>
        <row r="69427">
          <cell r="D69427"/>
        </row>
        <row r="69428">
          <cell r="D69428"/>
        </row>
        <row r="69429">
          <cell r="D69429"/>
        </row>
        <row r="69430">
          <cell r="D69430"/>
        </row>
        <row r="69431">
          <cell r="D69431"/>
        </row>
        <row r="69432">
          <cell r="D69432"/>
        </row>
        <row r="69433">
          <cell r="D69433"/>
        </row>
        <row r="69434">
          <cell r="D69434"/>
        </row>
        <row r="69435">
          <cell r="D69435"/>
        </row>
        <row r="69436">
          <cell r="D69436"/>
        </row>
        <row r="69437">
          <cell r="D69437"/>
        </row>
        <row r="69438">
          <cell r="D69438"/>
        </row>
        <row r="69439">
          <cell r="D69439"/>
        </row>
        <row r="69440">
          <cell r="D69440"/>
        </row>
        <row r="69441">
          <cell r="D69441"/>
        </row>
        <row r="69442">
          <cell r="D69442"/>
        </row>
        <row r="69443">
          <cell r="D69443"/>
        </row>
        <row r="69444">
          <cell r="D69444"/>
        </row>
        <row r="69445">
          <cell r="D69445"/>
        </row>
        <row r="69446">
          <cell r="D69446"/>
        </row>
        <row r="69447">
          <cell r="D69447"/>
        </row>
        <row r="69448">
          <cell r="D69448"/>
        </row>
        <row r="69449">
          <cell r="D69449"/>
        </row>
        <row r="69450">
          <cell r="D69450"/>
        </row>
        <row r="69451">
          <cell r="D69451"/>
        </row>
        <row r="69452">
          <cell r="D69452"/>
        </row>
        <row r="69453">
          <cell r="D69453"/>
        </row>
        <row r="69454">
          <cell r="D69454"/>
        </row>
        <row r="69455">
          <cell r="D69455"/>
        </row>
        <row r="69456">
          <cell r="D69456"/>
        </row>
        <row r="69457">
          <cell r="D69457"/>
        </row>
        <row r="69458">
          <cell r="D69458"/>
        </row>
        <row r="69459">
          <cell r="D69459"/>
        </row>
        <row r="69460">
          <cell r="D69460"/>
        </row>
        <row r="69461">
          <cell r="D69461"/>
        </row>
        <row r="69462">
          <cell r="D69462"/>
        </row>
        <row r="69463">
          <cell r="D69463"/>
        </row>
        <row r="69464">
          <cell r="D69464"/>
        </row>
        <row r="69465">
          <cell r="D69465"/>
        </row>
        <row r="69466">
          <cell r="D69466"/>
        </row>
        <row r="69467">
          <cell r="D69467"/>
        </row>
        <row r="69468">
          <cell r="D69468"/>
        </row>
        <row r="69469">
          <cell r="D69469"/>
        </row>
        <row r="69470">
          <cell r="D69470"/>
        </row>
        <row r="69471">
          <cell r="D69471"/>
        </row>
        <row r="69472">
          <cell r="D69472"/>
        </row>
        <row r="69473">
          <cell r="D69473"/>
        </row>
        <row r="69474">
          <cell r="D69474"/>
        </row>
        <row r="69475">
          <cell r="D69475"/>
        </row>
        <row r="69476">
          <cell r="D69476"/>
        </row>
        <row r="69477">
          <cell r="D69477"/>
        </row>
        <row r="69478">
          <cell r="D69478"/>
        </row>
        <row r="69479">
          <cell r="D69479"/>
        </row>
        <row r="69480">
          <cell r="D69480"/>
        </row>
        <row r="69481">
          <cell r="D69481"/>
        </row>
        <row r="69482">
          <cell r="D69482"/>
        </row>
        <row r="69483">
          <cell r="D69483"/>
        </row>
        <row r="69484">
          <cell r="D69484"/>
        </row>
        <row r="69485">
          <cell r="D69485"/>
        </row>
        <row r="69486">
          <cell r="D69486"/>
        </row>
        <row r="69487">
          <cell r="D69487"/>
        </row>
        <row r="69488">
          <cell r="D69488"/>
        </row>
        <row r="69489">
          <cell r="D69489"/>
        </row>
        <row r="69490">
          <cell r="D69490"/>
        </row>
        <row r="69491">
          <cell r="D69491"/>
        </row>
        <row r="69492">
          <cell r="D69492"/>
        </row>
        <row r="69493">
          <cell r="D69493"/>
        </row>
        <row r="69494">
          <cell r="D69494"/>
        </row>
        <row r="69495">
          <cell r="D69495"/>
        </row>
        <row r="69496">
          <cell r="D69496"/>
        </row>
        <row r="69497">
          <cell r="D69497"/>
        </row>
        <row r="69498">
          <cell r="D69498"/>
        </row>
        <row r="69499">
          <cell r="D69499"/>
        </row>
        <row r="69500">
          <cell r="D69500"/>
        </row>
        <row r="69501">
          <cell r="D69501"/>
        </row>
        <row r="69502">
          <cell r="D69502"/>
        </row>
        <row r="69503">
          <cell r="D69503"/>
        </row>
        <row r="69504">
          <cell r="D69504"/>
        </row>
        <row r="69505">
          <cell r="D69505"/>
        </row>
        <row r="69506">
          <cell r="D69506"/>
        </row>
        <row r="69507">
          <cell r="D69507"/>
        </row>
        <row r="69508">
          <cell r="D69508"/>
        </row>
        <row r="69509">
          <cell r="D69509"/>
        </row>
        <row r="69510">
          <cell r="D69510"/>
        </row>
        <row r="69511">
          <cell r="D69511"/>
        </row>
        <row r="69512">
          <cell r="D69512"/>
        </row>
        <row r="69513">
          <cell r="D69513"/>
        </row>
        <row r="69514">
          <cell r="D69514"/>
        </row>
        <row r="69515">
          <cell r="D69515"/>
        </row>
        <row r="69516">
          <cell r="D69516"/>
        </row>
        <row r="69517">
          <cell r="D69517"/>
        </row>
        <row r="69518">
          <cell r="D69518"/>
        </row>
        <row r="69519">
          <cell r="D69519"/>
        </row>
        <row r="69520">
          <cell r="D69520"/>
        </row>
        <row r="69521">
          <cell r="D69521"/>
        </row>
        <row r="69522">
          <cell r="D69522"/>
        </row>
        <row r="69523">
          <cell r="D69523"/>
        </row>
        <row r="69524">
          <cell r="D69524"/>
        </row>
        <row r="69525">
          <cell r="D69525"/>
        </row>
        <row r="69526">
          <cell r="D69526"/>
        </row>
        <row r="69527">
          <cell r="D69527"/>
        </row>
        <row r="69528">
          <cell r="D69528"/>
        </row>
        <row r="69529">
          <cell r="D69529"/>
        </row>
        <row r="69530">
          <cell r="D69530"/>
        </row>
        <row r="69531">
          <cell r="D69531"/>
        </row>
        <row r="69532">
          <cell r="D69532"/>
        </row>
        <row r="69533">
          <cell r="D69533"/>
        </row>
        <row r="69534">
          <cell r="D69534"/>
        </row>
        <row r="69535">
          <cell r="D69535"/>
        </row>
        <row r="69536">
          <cell r="D69536"/>
        </row>
        <row r="69537">
          <cell r="D69537"/>
        </row>
        <row r="69538">
          <cell r="D69538"/>
        </row>
        <row r="69539">
          <cell r="D69539"/>
        </row>
        <row r="69540">
          <cell r="D69540"/>
        </row>
        <row r="69541">
          <cell r="D69541"/>
        </row>
        <row r="69542">
          <cell r="D69542"/>
        </row>
        <row r="69543">
          <cell r="D69543"/>
        </row>
        <row r="69544">
          <cell r="D69544"/>
        </row>
        <row r="69545">
          <cell r="D69545"/>
        </row>
        <row r="69546">
          <cell r="D69546"/>
        </row>
        <row r="69547">
          <cell r="D69547"/>
        </row>
        <row r="69548">
          <cell r="D69548"/>
        </row>
        <row r="69549">
          <cell r="D69549"/>
        </row>
        <row r="69550">
          <cell r="D69550"/>
        </row>
        <row r="69551">
          <cell r="D69551"/>
        </row>
        <row r="69552">
          <cell r="D69552"/>
        </row>
        <row r="69553">
          <cell r="D69553"/>
        </row>
        <row r="69554">
          <cell r="D69554"/>
        </row>
        <row r="69555">
          <cell r="D69555"/>
        </row>
        <row r="69556">
          <cell r="D69556"/>
        </row>
        <row r="69557">
          <cell r="D69557"/>
        </row>
        <row r="69558">
          <cell r="D69558"/>
        </row>
        <row r="69559">
          <cell r="D69559"/>
        </row>
        <row r="69560">
          <cell r="D69560"/>
        </row>
        <row r="69561">
          <cell r="D69561"/>
        </row>
        <row r="69562">
          <cell r="D69562"/>
        </row>
        <row r="69563">
          <cell r="D69563"/>
        </row>
        <row r="69564">
          <cell r="D69564"/>
        </row>
        <row r="69565">
          <cell r="D69565"/>
        </row>
        <row r="69566">
          <cell r="D69566"/>
        </row>
        <row r="69567">
          <cell r="D69567"/>
        </row>
        <row r="69568">
          <cell r="D69568"/>
        </row>
        <row r="69569">
          <cell r="D69569"/>
        </row>
        <row r="69570">
          <cell r="D69570"/>
        </row>
        <row r="69571">
          <cell r="D69571"/>
        </row>
        <row r="69572">
          <cell r="D69572"/>
        </row>
        <row r="69573">
          <cell r="D69573"/>
        </row>
        <row r="69574">
          <cell r="D69574"/>
        </row>
        <row r="69575">
          <cell r="D69575"/>
        </row>
        <row r="69576">
          <cell r="D69576"/>
        </row>
        <row r="69577">
          <cell r="D69577"/>
        </row>
        <row r="69578">
          <cell r="D69578"/>
        </row>
        <row r="69579">
          <cell r="D69579"/>
        </row>
        <row r="69580">
          <cell r="D69580"/>
        </row>
        <row r="69581">
          <cell r="D69581"/>
        </row>
        <row r="69582">
          <cell r="D69582"/>
        </row>
        <row r="69583">
          <cell r="D69583"/>
        </row>
        <row r="69584">
          <cell r="D69584"/>
        </row>
        <row r="69585">
          <cell r="D69585"/>
        </row>
        <row r="69586">
          <cell r="D69586"/>
        </row>
        <row r="69587">
          <cell r="D69587"/>
        </row>
        <row r="69588">
          <cell r="D69588"/>
        </row>
        <row r="69589">
          <cell r="D69589"/>
        </row>
        <row r="69590">
          <cell r="D69590"/>
        </row>
        <row r="69591">
          <cell r="D69591"/>
        </row>
        <row r="69592">
          <cell r="D69592"/>
        </row>
        <row r="69593">
          <cell r="D69593"/>
        </row>
        <row r="69594">
          <cell r="D69594"/>
        </row>
        <row r="69595">
          <cell r="D69595"/>
        </row>
        <row r="69596">
          <cell r="D69596"/>
        </row>
        <row r="69597">
          <cell r="D69597"/>
        </row>
        <row r="69598">
          <cell r="D69598"/>
        </row>
        <row r="69599">
          <cell r="D69599"/>
        </row>
        <row r="69600">
          <cell r="D69600"/>
        </row>
        <row r="69601">
          <cell r="D69601"/>
        </row>
        <row r="69602">
          <cell r="D69602"/>
        </row>
        <row r="69603">
          <cell r="D69603"/>
        </row>
        <row r="69604">
          <cell r="D69604"/>
        </row>
        <row r="69605">
          <cell r="D69605"/>
        </row>
        <row r="69606">
          <cell r="D69606"/>
        </row>
        <row r="69607">
          <cell r="D69607"/>
        </row>
        <row r="69608">
          <cell r="D69608"/>
        </row>
        <row r="69609">
          <cell r="D69609"/>
        </row>
        <row r="69610">
          <cell r="D69610"/>
        </row>
        <row r="69611">
          <cell r="D69611"/>
        </row>
        <row r="69612">
          <cell r="D69612"/>
        </row>
        <row r="69613">
          <cell r="D69613"/>
        </row>
        <row r="69614">
          <cell r="D69614"/>
        </row>
        <row r="69615">
          <cell r="D69615"/>
        </row>
        <row r="69616">
          <cell r="D69616"/>
        </row>
        <row r="69617">
          <cell r="D69617"/>
        </row>
        <row r="69618">
          <cell r="D69618"/>
        </row>
        <row r="69619">
          <cell r="D69619"/>
        </row>
        <row r="69620">
          <cell r="D69620"/>
        </row>
        <row r="69621">
          <cell r="D69621"/>
        </row>
        <row r="69622">
          <cell r="D69622"/>
        </row>
        <row r="69623">
          <cell r="D69623"/>
        </row>
        <row r="69624">
          <cell r="D69624"/>
        </row>
        <row r="69625">
          <cell r="D69625"/>
        </row>
        <row r="69626">
          <cell r="D69626"/>
        </row>
        <row r="69627">
          <cell r="D69627"/>
        </row>
        <row r="69628">
          <cell r="D69628"/>
        </row>
        <row r="69629">
          <cell r="D69629"/>
        </row>
        <row r="69630">
          <cell r="D69630"/>
        </row>
        <row r="69631">
          <cell r="D69631"/>
        </row>
        <row r="69632">
          <cell r="D69632"/>
        </row>
        <row r="69633">
          <cell r="D69633"/>
        </row>
        <row r="69634">
          <cell r="D69634"/>
        </row>
        <row r="69635">
          <cell r="D69635"/>
        </row>
        <row r="69636">
          <cell r="D69636"/>
        </row>
        <row r="69637">
          <cell r="D69637"/>
        </row>
        <row r="69638">
          <cell r="D69638"/>
        </row>
        <row r="69639">
          <cell r="D69639"/>
        </row>
        <row r="69640">
          <cell r="D69640"/>
        </row>
        <row r="69641">
          <cell r="D69641"/>
        </row>
        <row r="69642">
          <cell r="D69642"/>
        </row>
        <row r="69643">
          <cell r="D69643"/>
        </row>
        <row r="69644">
          <cell r="D69644"/>
        </row>
        <row r="69645">
          <cell r="D69645"/>
        </row>
        <row r="69646">
          <cell r="D69646"/>
        </row>
        <row r="69647">
          <cell r="D69647"/>
        </row>
        <row r="69648">
          <cell r="D69648"/>
        </row>
        <row r="69649">
          <cell r="D69649"/>
        </row>
        <row r="69650">
          <cell r="D69650"/>
        </row>
        <row r="69651">
          <cell r="D69651"/>
        </row>
        <row r="69652">
          <cell r="D69652"/>
        </row>
        <row r="69653">
          <cell r="D69653"/>
        </row>
        <row r="69654">
          <cell r="D69654"/>
        </row>
        <row r="69655">
          <cell r="D69655"/>
        </row>
        <row r="69656">
          <cell r="D69656"/>
        </row>
        <row r="69657">
          <cell r="D69657"/>
        </row>
        <row r="69658">
          <cell r="D69658"/>
        </row>
        <row r="69659">
          <cell r="D69659"/>
        </row>
        <row r="69660">
          <cell r="D69660"/>
        </row>
        <row r="69661">
          <cell r="D69661"/>
        </row>
        <row r="69662">
          <cell r="D69662"/>
        </row>
        <row r="69663">
          <cell r="D69663"/>
        </row>
        <row r="69664">
          <cell r="D69664"/>
        </row>
        <row r="69665">
          <cell r="D69665"/>
        </row>
        <row r="69666">
          <cell r="D69666"/>
        </row>
        <row r="69667">
          <cell r="D69667"/>
        </row>
        <row r="69668">
          <cell r="D69668"/>
        </row>
        <row r="69669">
          <cell r="D69669"/>
        </row>
        <row r="69670">
          <cell r="D69670"/>
        </row>
        <row r="69671">
          <cell r="D69671"/>
        </row>
        <row r="69672">
          <cell r="D69672"/>
        </row>
        <row r="69673">
          <cell r="D69673"/>
        </row>
        <row r="69674">
          <cell r="D69674"/>
        </row>
        <row r="69675">
          <cell r="D69675"/>
        </row>
        <row r="69676">
          <cell r="D69676"/>
        </row>
        <row r="69677">
          <cell r="D69677"/>
        </row>
        <row r="69678">
          <cell r="D69678"/>
        </row>
        <row r="69679">
          <cell r="D69679"/>
        </row>
        <row r="69680">
          <cell r="D69680"/>
        </row>
        <row r="69681">
          <cell r="D69681"/>
        </row>
        <row r="69682">
          <cell r="D69682"/>
        </row>
        <row r="69683">
          <cell r="D69683"/>
        </row>
        <row r="69684">
          <cell r="D69684"/>
        </row>
        <row r="69685">
          <cell r="D69685"/>
        </row>
        <row r="69686">
          <cell r="D69686"/>
        </row>
        <row r="69687">
          <cell r="D69687"/>
        </row>
        <row r="69688">
          <cell r="D69688"/>
        </row>
        <row r="69689">
          <cell r="D69689"/>
        </row>
        <row r="69690">
          <cell r="D69690"/>
        </row>
        <row r="69691">
          <cell r="D69691"/>
        </row>
        <row r="69692">
          <cell r="D69692"/>
        </row>
        <row r="69693">
          <cell r="D69693"/>
        </row>
        <row r="69694">
          <cell r="D69694"/>
        </row>
        <row r="69695">
          <cell r="D69695"/>
        </row>
        <row r="69696">
          <cell r="D69696"/>
        </row>
        <row r="69697">
          <cell r="D69697"/>
        </row>
        <row r="69698">
          <cell r="D69698"/>
        </row>
        <row r="69699">
          <cell r="D69699"/>
        </row>
        <row r="69700">
          <cell r="D69700"/>
        </row>
        <row r="69701">
          <cell r="D69701"/>
        </row>
        <row r="69702">
          <cell r="D69702"/>
        </row>
        <row r="69703">
          <cell r="D69703"/>
        </row>
        <row r="69704">
          <cell r="D69704"/>
        </row>
        <row r="69705">
          <cell r="D69705"/>
        </row>
        <row r="69706">
          <cell r="D69706"/>
        </row>
        <row r="69707">
          <cell r="D69707"/>
        </row>
        <row r="69708">
          <cell r="D69708"/>
        </row>
        <row r="69709">
          <cell r="D69709"/>
        </row>
        <row r="69710">
          <cell r="D69710"/>
        </row>
        <row r="69711">
          <cell r="D69711"/>
        </row>
        <row r="69712">
          <cell r="D69712"/>
        </row>
        <row r="69713">
          <cell r="D69713"/>
        </row>
        <row r="69714">
          <cell r="D69714"/>
        </row>
        <row r="69715">
          <cell r="D69715"/>
        </row>
        <row r="69716">
          <cell r="D69716"/>
        </row>
        <row r="69717">
          <cell r="D69717"/>
        </row>
        <row r="69718">
          <cell r="D69718"/>
        </row>
        <row r="69719">
          <cell r="D69719"/>
        </row>
        <row r="69720">
          <cell r="D69720"/>
        </row>
        <row r="69721">
          <cell r="D69721"/>
        </row>
        <row r="69722">
          <cell r="D69722"/>
        </row>
        <row r="69723">
          <cell r="D69723"/>
        </row>
        <row r="69724">
          <cell r="D69724"/>
        </row>
        <row r="69725">
          <cell r="D69725"/>
        </row>
        <row r="69726">
          <cell r="D69726"/>
        </row>
        <row r="69727">
          <cell r="D69727"/>
        </row>
        <row r="69728">
          <cell r="D69728"/>
        </row>
        <row r="69729">
          <cell r="D69729"/>
        </row>
        <row r="69730">
          <cell r="D69730"/>
        </row>
        <row r="69731">
          <cell r="D69731"/>
        </row>
        <row r="69732">
          <cell r="D69732"/>
        </row>
        <row r="69733">
          <cell r="D69733"/>
        </row>
        <row r="69734">
          <cell r="D69734"/>
        </row>
        <row r="69735">
          <cell r="D69735"/>
        </row>
        <row r="69736">
          <cell r="D69736"/>
        </row>
        <row r="69737">
          <cell r="D69737"/>
        </row>
        <row r="69738">
          <cell r="D69738"/>
        </row>
        <row r="69739">
          <cell r="D69739"/>
        </row>
        <row r="69740">
          <cell r="D69740"/>
        </row>
        <row r="69741">
          <cell r="D69741"/>
        </row>
        <row r="69742">
          <cell r="D69742"/>
        </row>
        <row r="69743">
          <cell r="D69743"/>
        </row>
        <row r="69744">
          <cell r="D69744"/>
        </row>
        <row r="69745">
          <cell r="D69745"/>
        </row>
        <row r="69746">
          <cell r="D69746"/>
        </row>
        <row r="69747">
          <cell r="D69747"/>
        </row>
        <row r="69748">
          <cell r="D69748"/>
        </row>
        <row r="69749">
          <cell r="D69749"/>
        </row>
        <row r="69750">
          <cell r="D69750"/>
        </row>
        <row r="69751">
          <cell r="D69751"/>
        </row>
        <row r="69752">
          <cell r="D69752"/>
        </row>
        <row r="69753">
          <cell r="D69753"/>
        </row>
        <row r="69754">
          <cell r="D69754"/>
        </row>
        <row r="69755">
          <cell r="D69755"/>
        </row>
        <row r="69756">
          <cell r="D69756"/>
        </row>
        <row r="69757">
          <cell r="D69757"/>
        </row>
        <row r="69758">
          <cell r="D69758"/>
        </row>
        <row r="69759">
          <cell r="D69759"/>
        </row>
        <row r="69760">
          <cell r="D69760"/>
        </row>
        <row r="69761">
          <cell r="D69761"/>
        </row>
        <row r="69762">
          <cell r="D69762"/>
        </row>
        <row r="69763">
          <cell r="D69763"/>
        </row>
        <row r="69764">
          <cell r="D69764"/>
        </row>
        <row r="69765">
          <cell r="D69765"/>
        </row>
        <row r="69766">
          <cell r="D69766"/>
        </row>
        <row r="69767">
          <cell r="D69767"/>
        </row>
        <row r="69768">
          <cell r="D69768"/>
        </row>
        <row r="69769">
          <cell r="D69769"/>
        </row>
        <row r="69770">
          <cell r="D69770"/>
        </row>
        <row r="69771">
          <cell r="D69771"/>
        </row>
        <row r="69772">
          <cell r="D69772"/>
        </row>
        <row r="69773">
          <cell r="D69773"/>
        </row>
        <row r="69774">
          <cell r="D69774"/>
        </row>
        <row r="69775">
          <cell r="D69775"/>
        </row>
        <row r="69776">
          <cell r="D69776"/>
        </row>
        <row r="69777">
          <cell r="D69777"/>
        </row>
        <row r="69778">
          <cell r="D69778"/>
        </row>
        <row r="69779">
          <cell r="D69779"/>
        </row>
        <row r="69780">
          <cell r="D69780"/>
        </row>
        <row r="69781">
          <cell r="D69781"/>
        </row>
        <row r="69782">
          <cell r="D69782"/>
        </row>
        <row r="69783">
          <cell r="D69783"/>
        </row>
        <row r="69784">
          <cell r="D69784"/>
        </row>
        <row r="69785">
          <cell r="D69785"/>
        </row>
        <row r="69786">
          <cell r="D69786"/>
        </row>
        <row r="69787">
          <cell r="D69787"/>
        </row>
        <row r="69788">
          <cell r="D69788"/>
        </row>
        <row r="69789">
          <cell r="D69789"/>
        </row>
        <row r="69790">
          <cell r="D69790"/>
        </row>
        <row r="69791">
          <cell r="D69791"/>
        </row>
        <row r="69792">
          <cell r="D69792"/>
        </row>
        <row r="69793">
          <cell r="D69793"/>
        </row>
        <row r="69794">
          <cell r="D69794"/>
        </row>
        <row r="69795">
          <cell r="D69795"/>
        </row>
        <row r="69796">
          <cell r="D69796"/>
        </row>
        <row r="69797">
          <cell r="D69797"/>
        </row>
        <row r="69798">
          <cell r="D69798"/>
        </row>
        <row r="69799">
          <cell r="D69799"/>
        </row>
        <row r="69800">
          <cell r="D69800"/>
        </row>
        <row r="69801">
          <cell r="D69801"/>
        </row>
        <row r="69802">
          <cell r="D69802"/>
        </row>
        <row r="69803">
          <cell r="D69803"/>
        </row>
        <row r="69804">
          <cell r="D69804"/>
        </row>
        <row r="69805">
          <cell r="D69805"/>
        </row>
        <row r="69806">
          <cell r="D69806"/>
        </row>
        <row r="69807">
          <cell r="D69807"/>
        </row>
        <row r="69808">
          <cell r="D69808"/>
        </row>
        <row r="69809">
          <cell r="D69809"/>
        </row>
        <row r="69810">
          <cell r="D69810"/>
        </row>
        <row r="69811">
          <cell r="D69811"/>
        </row>
        <row r="69812">
          <cell r="D69812"/>
        </row>
        <row r="69813">
          <cell r="D69813"/>
        </row>
        <row r="69814">
          <cell r="D69814"/>
        </row>
        <row r="69815">
          <cell r="D69815"/>
        </row>
        <row r="69816">
          <cell r="D69816"/>
        </row>
        <row r="69817">
          <cell r="D69817"/>
        </row>
        <row r="69818">
          <cell r="D69818"/>
        </row>
        <row r="69819">
          <cell r="D69819"/>
        </row>
        <row r="69820">
          <cell r="D69820"/>
        </row>
        <row r="69821">
          <cell r="D69821"/>
        </row>
        <row r="69822">
          <cell r="D69822"/>
        </row>
        <row r="69823">
          <cell r="D69823"/>
        </row>
        <row r="69824">
          <cell r="D69824"/>
        </row>
        <row r="69825">
          <cell r="D69825"/>
        </row>
        <row r="69826">
          <cell r="D69826"/>
        </row>
        <row r="69827">
          <cell r="D69827"/>
        </row>
        <row r="69828">
          <cell r="D69828"/>
        </row>
        <row r="69829">
          <cell r="D69829"/>
        </row>
        <row r="69830">
          <cell r="D69830"/>
        </row>
        <row r="69831">
          <cell r="D69831"/>
        </row>
        <row r="69832">
          <cell r="D69832"/>
        </row>
        <row r="69833">
          <cell r="D69833"/>
        </row>
        <row r="69834">
          <cell r="D69834"/>
        </row>
        <row r="69835">
          <cell r="D69835"/>
        </row>
        <row r="69836">
          <cell r="D69836"/>
        </row>
        <row r="69837">
          <cell r="D69837"/>
        </row>
        <row r="69838">
          <cell r="D69838"/>
        </row>
        <row r="69839">
          <cell r="D69839"/>
        </row>
        <row r="69840">
          <cell r="D69840"/>
        </row>
        <row r="69841">
          <cell r="D69841"/>
        </row>
        <row r="69842">
          <cell r="D69842"/>
        </row>
        <row r="69843">
          <cell r="D69843"/>
        </row>
        <row r="69844">
          <cell r="D69844"/>
        </row>
        <row r="69845">
          <cell r="D69845"/>
        </row>
        <row r="69846">
          <cell r="D69846"/>
        </row>
        <row r="69847">
          <cell r="D69847"/>
        </row>
        <row r="69848">
          <cell r="D69848"/>
        </row>
        <row r="69849">
          <cell r="D69849"/>
        </row>
        <row r="69850">
          <cell r="D69850"/>
        </row>
        <row r="69851">
          <cell r="D69851"/>
        </row>
        <row r="69852">
          <cell r="D69852"/>
        </row>
        <row r="69853">
          <cell r="D69853"/>
        </row>
        <row r="69854">
          <cell r="D69854"/>
        </row>
        <row r="69855">
          <cell r="D69855"/>
        </row>
        <row r="69856">
          <cell r="D69856"/>
        </row>
        <row r="69857">
          <cell r="D69857"/>
        </row>
        <row r="69858">
          <cell r="D69858"/>
        </row>
        <row r="69859">
          <cell r="D69859"/>
        </row>
        <row r="69860">
          <cell r="D69860"/>
        </row>
        <row r="69861">
          <cell r="D69861"/>
        </row>
        <row r="69862">
          <cell r="D69862"/>
        </row>
        <row r="69863">
          <cell r="D69863"/>
        </row>
        <row r="69864">
          <cell r="D69864"/>
        </row>
        <row r="69865">
          <cell r="D69865"/>
        </row>
        <row r="69866">
          <cell r="D69866"/>
        </row>
        <row r="69867">
          <cell r="D69867"/>
        </row>
        <row r="69868">
          <cell r="D69868"/>
        </row>
        <row r="69869">
          <cell r="D69869"/>
        </row>
        <row r="69870">
          <cell r="D69870"/>
        </row>
        <row r="69871">
          <cell r="D69871"/>
        </row>
        <row r="69872">
          <cell r="D69872"/>
        </row>
        <row r="69873">
          <cell r="D69873"/>
        </row>
        <row r="69874">
          <cell r="D69874"/>
        </row>
        <row r="69875">
          <cell r="D69875"/>
        </row>
        <row r="69876">
          <cell r="D69876"/>
        </row>
        <row r="69877">
          <cell r="D69877"/>
        </row>
        <row r="69878">
          <cell r="D69878"/>
        </row>
        <row r="69879">
          <cell r="D69879"/>
        </row>
        <row r="69880">
          <cell r="D69880"/>
        </row>
        <row r="69881">
          <cell r="D69881"/>
        </row>
        <row r="69882">
          <cell r="D69882"/>
        </row>
        <row r="69883">
          <cell r="D69883"/>
        </row>
        <row r="69884">
          <cell r="D69884"/>
        </row>
        <row r="69885">
          <cell r="D69885"/>
        </row>
        <row r="69886">
          <cell r="D69886"/>
        </row>
        <row r="69887">
          <cell r="D69887"/>
        </row>
        <row r="69888">
          <cell r="D69888"/>
        </row>
        <row r="69889">
          <cell r="D69889"/>
        </row>
        <row r="69890">
          <cell r="D69890"/>
        </row>
        <row r="69891">
          <cell r="D69891"/>
        </row>
        <row r="69892">
          <cell r="D69892"/>
        </row>
        <row r="69893">
          <cell r="D69893"/>
        </row>
        <row r="69894">
          <cell r="D69894"/>
        </row>
        <row r="69895">
          <cell r="D69895"/>
        </row>
        <row r="69896">
          <cell r="D69896"/>
        </row>
        <row r="69897">
          <cell r="D69897"/>
        </row>
        <row r="69898">
          <cell r="D69898"/>
        </row>
        <row r="69899">
          <cell r="D69899"/>
        </row>
        <row r="69900">
          <cell r="D69900"/>
        </row>
        <row r="69901">
          <cell r="D69901"/>
        </row>
        <row r="69902">
          <cell r="D69902"/>
        </row>
        <row r="69903">
          <cell r="D69903"/>
        </row>
        <row r="69904">
          <cell r="D69904"/>
        </row>
        <row r="69905">
          <cell r="D69905"/>
        </row>
        <row r="69906">
          <cell r="D69906"/>
        </row>
        <row r="69907">
          <cell r="D69907"/>
        </row>
        <row r="69908">
          <cell r="D69908"/>
        </row>
        <row r="69909">
          <cell r="D69909"/>
        </row>
        <row r="69910">
          <cell r="D69910"/>
        </row>
        <row r="69911">
          <cell r="D69911"/>
        </row>
        <row r="69912">
          <cell r="D69912"/>
        </row>
        <row r="69913">
          <cell r="D69913"/>
        </row>
        <row r="69914">
          <cell r="D69914"/>
        </row>
        <row r="69915">
          <cell r="D69915"/>
        </row>
        <row r="69916">
          <cell r="D69916"/>
        </row>
        <row r="69917">
          <cell r="D69917"/>
        </row>
        <row r="69918">
          <cell r="D69918"/>
        </row>
        <row r="69919">
          <cell r="D69919"/>
        </row>
        <row r="69920">
          <cell r="D69920"/>
        </row>
        <row r="69921">
          <cell r="D69921"/>
        </row>
        <row r="69922">
          <cell r="D69922"/>
        </row>
        <row r="69923">
          <cell r="D69923"/>
        </row>
        <row r="69924">
          <cell r="D69924"/>
        </row>
        <row r="69925">
          <cell r="D69925"/>
        </row>
        <row r="69926">
          <cell r="D69926"/>
        </row>
        <row r="69927">
          <cell r="D69927"/>
        </row>
        <row r="69928">
          <cell r="D69928"/>
        </row>
        <row r="69929">
          <cell r="D69929"/>
        </row>
        <row r="69930">
          <cell r="D69930"/>
        </row>
        <row r="69931">
          <cell r="D69931"/>
        </row>
        <row r="69932">
          <cell r="D69932"/>
        </row>
        <row r="69933">
          <cell r="D69933"/>
        </row>
        <row r="69934">
          <cell r="D69934"/>
        </row>
        <row r="69935">
          <cell r="D69935"/>
        </row>
        <row r="69936">
          <cell r="D69936"/>
        </row>
        <row r="69937">
          <cell r="D69937"/>
        </row>
        <row r="69938">
          <cell r="D69938"/>
        </row>
        <row r="69939">
          <cell r="D69939"/>
        </row>
        <row r="69940">
          <cell r="D69940"/>
        </row>
        <row r="69941">
          <cell r="D69941"/>
        </row>
        <row r="69942">
          <cell r="D69942"/>
        </row>
        <row r="69943">
          <cell r="D69943"/>
        </row>
        <row r="69944">
          <cell r="D69944"/>
        </row>
        <row r="69945">
          <cell r="D69945"/>
        </row>
        <row r="69946">
          <cell r="D69946"/>
        </row>
        <row r="69947">
          <cell r="D69947"/>
        </row>
        <row r="69948">
          <cell r="D69948"/>
        </row>
        <row r="69949">
          <cell r="D69949"/>
        </row>
        <row r="69950">
          <cell r="D69950"/>
        </row>
        <row r="69951">
          <cell r="D69951"/>
        </row>
        <row r="69952">
          <cell r="D69952"/>
        </row>
        <row r="69953">
          <cell r="D69953"/>
        </row>
        <row r="69954">
          <cell r="D69954"/>
        </row>
        <row r="69955">
          <cell r="D69955"/>
        </row>
        <row r="69956">
          <cell r="D69956"/>
        </row>
        <row r="69957">
          <cell r="D69957"/>
        </row>
        <row r="69958">
          <cell r="D69958"/>
        </row>
        <row r="69959">
          <cell r="D69959"/>
        </row>
        <row r="69960">
          <cell r="D69960"/>
        </row>
        <row r="69961">
          <cell r="D69961"/>
        </row>
        <row r="69962">
          <cell r="D69962"/>
        </row>
        <row r="69963">
          <cell r="D69963"/>
        </row>
        <row r="69964">
          <cell r="D69964"/>
        </row>
        <row r="69965">
          <cell r="D69965"/>
        </row>
        <row r="69966">
          <cell r="D69966"/>
        </row>
        <row r="69967">
          <cell r="D69967"/>
        </row>
        <row r="69968">
          <cell r="D69968"/>
        </row>
        <row r="69969">
          <cell r="D69969"/>
        </row>
        <row r="69970">
          <cell r="D69970"/>
        </row>
        <row r="69971">
          <cell r="D69971"/>
        </row>
        <row r="69972">
          <cell r="D69972"/>
        </row>
        <row r="69973">
          <cell r="D69973"/>
        </row>
        <row r="69974">
          <cell r="D69974"/>
        </row>
        <row r="69975">
          <cell r="D69975"/>
        </row>
        <row r="69976">
          <cell r="D69976"/>
        </row>
        <row r="69977">
          <cell r="D69977"/>
        </row>
        <row r="69978">
          <cell r="D69978"/>
        </row>
        <row r="69979">
          <cell r="D69979"/>
        </row>
        <row r="69980">
          <cell r="D69980"/>
        </row>
        <row r="69981">
          <cell r="D69981"/>
        </row>
        <row r="69982">
          <cell r="D69982"/>
        </row>
        <row r="69983">
          <cell r="D69983"/>
        </row>
        <row r="69984">
          <cell r="D69984"/>
        </row>
        <row r="69985">
          <cell r="D69985"/>
        </row>
        <row r="69986">
          <cell r="D69986"/>
        </row>
        <row r="69987">
          <cell r="D69987"/>
        </row>
        <row r="69988">
          <cell r="D69988"/>
        </row>
        <row r="69989">
          <cell r="D69989"/>
        </row>
        <row r="69990">
          <cell r="D69990"/>
        </row>
        <row r="69991">
          <cell r="D69991"/>
        </row>
        <row r="69992">
          <cell r="D69992"/>
        </row>
        <row r="69993">
          <cell r="D69993"/>
        </row>
        <row r="69994">
          <cell r="D69994"/>
        </row>
        <row r="69995">
          <cell r="D69995"/>
        </row>
        <row r="69996">
          <cell r="D69996"/>
        </row>
        <row r="69997">
          <cell r="D69997"/>
        </row>
        <row r="69998">
          <cell r="D69998"/>
        </row>
        <row r="69999">
          <cell r="D69999"/>
        </row>
        <row r="70000">
          <cell r="D70000"/>
        </row>
        <row r="70001">
          <cell r="D70001"/>
        </row>
        <row r="70002">
          <cell r="D70002"/>
        </row>
        <row r="70003">
          <cell r="D70003"/>
        </row>
        <row r="70004">
          <cell r="D70004"/>
        </row>
        <row r="70005">
          <cell r="D70005"/>
        </row>
        <row r="70006">
          <cell r="D70006"/>
        </row>
        <row r="70007">
          <cell r="D70007"/>
        </row>
        <row r="70008">
          <cell r="D70008"/>
        </row>
        <row r="70009">
          <cell r="D70009"/>
        </row>
        <row r="70010">
          <cell r="D70010"/>
        </row>
        <row r="70011">
          <cell r="D70011"/>
        </row>
        <row r="70012">
          <cell r="D70012"/>
        </row>
        <row r="70013">
          <cell r="D70013"/>
        </row>
        <row r="70014">
          <cell r="D70014"/>
        </row>
        <row r="70015">
          <cell r="D70015"/>
        </row>
        <row r="70016">
          <cell r="D70016"/>
        </row>
        <row r="70017">
          <cell r="D70017"/>
        </row>
        <row r="70018">
          <cell r="D70018"/>
        </row>
        <row r="70019">
          <cell r="D70019"/>
        </row>
        <row r="70020">
          <cell r="D70020"/>
        </row>
        <row r="70021">
          <cell r="D70021"/>
        </row>
        <row r="70022">
          <cell r="D70022"/>
        </row>
        <row r="70023">
          <cell r="D70023"/>
        </row>
        <row r="70024">
          <cell r="D70024"/>
        </row>
        <row r="70025">
          <cell r="D70025"/>
        </row>
        <row r="70026">
          <cell r="D70026"/>
        </row>
        <row r="70027">
          <cell r="D70027"/>
        </row>
        <row r="70028">
          <cell r="D70028"/>
        </row>
        <row r="70029">
          <cell r="D70029"/>
        </row>
        <row r="70030">
          <cell r="D70030"/>
        </row>
        <row r="70031">
          <cell r="D70031"/>
        </row>
        <row r="70032">
          <cell r="D70032"/>
        </row>
        <row r="70033">
          <cell r="D70033"/>
        </row>
        <row r="70034">
          <cell r="D70034"/>
        </row>
        <row r="70035">
          <cell r="D70035"/>
        </row>
        <row r="70036">
          <cell r="D70036"/>
        </row>
        <row r="70037">
          <cell r="D70037"/>
        </row>
        <row r="70038">
          <cell r="D70038"/>
        </row>
        <row r="70039">
          <cell r="D70039"/>
        </row>
        <row r="70040">
          <cell r="D70040"/>
        </row>
        <row r="70041">
          <cell r="D70041"/>
        </row>
        <row r="70042">
          <cell r="D70042"/>
        </row>
        <row r="70043">
          <cell r="D70043"/>
        </row>
        <row r="70044">
          <cell r="D70044"/>
        </row>
        <row r="70045">
          <cell r="D70045"/>
        </row>
        <row r="70046">
          <cell r="D70046"/>
        </row>
        <row r="70047">
          <cell r="D70047"/>
        </row>
        <row r="70048">
          <cell r="D70048"/>
        </row>
        <row r="70049">
          <cell r="D70049"/>
        </row>
        <row r="70050">
          <cell r="D70050"/>
        </row>
        <row r="70051">
          <cell r="D70051"/>
        </row>
        <row r="70052">
          <cell r="D70052"/>
        </row>
        <row r="70053">
          <cell r="D70053"/>
        </row>
        <row r="70054">
          <cell r="D70054"/>
        </row>
        <row r="70055">
          <cell r="D70055"/>
        </row>
        <row r="70056">
          <cell r="D70056"/>
        </row>
        <row r="70057">
          <cell r="D70057"/>
        </row>
        <row r="70058">
          <cell r="D70058"/>
        </row>
        <row r="70059">
          <cell r="D70059"/>
        </row>
        <row r="70060">
          <cell r="D70060"/>
        </row>
        <row r="70061">
          <cell r="D70061"/>
        </row>
        <row r="70062">
          <cell r="D70062"/>
        </row>
        <row r="70063">
          <cell r="D70063"/>
        </row>
        <row r="70064">
          <cell r="D70064"/>
        </row>
        <row r="70065">
          <cell r="D70065"/>
        </row>
        <row r="70066">
          <cell r="D70066"/>
        </row>
        <row r="70067">
          <cell r="D70067"/>
        </row>
        <row r="70068">
          <cell r="D70068"/>
        </row>
        <row r="70069">
          <cell r="D70069"/>
        </row>
        <row r="70070">
          <cell r="D70070"/>
        </row>
        <row r="70071">
          <cell r="D70071"/>
        </row>
        <row r="70072">
          <cell r="D70072"/>
        </row>
        <row r="70073">
          <cell r="D70073"/>
        </row>
        <row r="70074">
          <cell r="D70074"/>
        </row>
        <row r="70075">
          <cell r="D70075"/>
        </row>
        <row r="70076">
          <cell r="D70076"/>
        </row>
        <row r="70077">
          <cell r="D70077"/>
        </row>
        <row r="70078">
          <cell r="D70078"/>
        </row>
        <row r="70079">
          <cell r="D70079"/>
        </row>
        <row r="70080">
          <cell r="D70080"/>
        </row>
        <row r="70081">
          <cell r="D70081"/>
        </row>
        <row r="70082">
          <cell r="D70082"/>
        </row>
        <row r="70083">
          <cell r="D70083"/>
        </row>
        <row r="70084">
          <cell r="D70084"/>
        </row>
        <row r="70085">
          <cell r="D70085"/>
        </row>
        <row r="70086">
          <cell r="D70086"/>
        </row>
        <row r="70087">
          <cell r="D70087"/>
        </row>
        <row r="70088">
          <cell r="D70088"/>
        </row>
        <row r="70089">
          <cell r="D70089"/>
        </row>
        <row r="70090">
          <cell r="D70090"/>
        </row>
        <row r="70091">
          <cell r="D70091"/>
        </row>
        <row r="70092">
          <cell r="D70092"/>
        </row>
        <row r="70093">
          <cell r="D70093"/>
        </row>
        <row r="70094">
          <cell r="D70094"/>
        </row>
        <row r="70095">
          <cell r="D70095"/>
        </row>
        <row r="70096">
          <cell r="D70096"/>
        </row>
        <row r="70097">
          <cell r="D70097"/>
        </row>
        <row r="70098">
          <cell r="D70098"/>
        </row>
        <row r="70099">
          <cell r="D70099"/>
        </row>
        <row r="70100">
          <cell r="D70100"/>
        </row>
        <row r="70101">
          <cell r="D70101"/>
        </row>
        <row r="70102">
          <cell r="D70102"/>
        </row>
        <row r="70103">
          <cell r="D70103"/>
        </row>
        <row r="70104">
          <cell r="D70104"/>
        </row>
        <row r="70105">
          <cell r="D70105"/>
        </row>
        <row r="70106">
          <cell r="D70106"/>
        </row>
        <row r="70107">
          <cell r="D70107"/>
        </row>
        <row r="70108">
          <cell r="D70108"/>
        </row>
        <row r="70109">
          <cell r="D70109"/>
        </row>
        <row r="70110">
          <cell r="D70110"/>
        </row>
        <row r="70111">
          <cell r="D70111"/>
        </row>
        <row r="70112">
          <cell r="D70112"/>
        </row>
        <row r="70113">
          <cell r="D70113"/>
        </row>
        <row r="70114">
          <cell r="D70114"/>
        </row>
        <row r="70115">
          <cell r="D70115"/>
        </row>
        <row r="70116">
          <cell r="D70116"/>
        </row>
        <row r="70117">
          <cell r="D70117"/>
        </row>
        <row r="70118">
          <cell r="D70118"/>
        </row>
        <row r="70119">
          <cell r="D70119"/>
        </row>
        <row r="70120">
          <cell r="D70120"/>
        </row>
        <row r="70121">
          <cell r="D70121"/>
        </row>
        <row r="70122">
          <cell r="D70122"/>
        </row>
        <row r="70123">
          <cell r="D70123"/>
        </row>
        <row r="70124">
          <cell r="D70124"/>
        </row>
        <row r="70125">
          <cell r="D70125"/>
        </row>
        <row r="70126">
          <cell r="D70126"/>
        </row>
        <row r="70127">
          <cell r="D70127"/>
        </row>
        <row r="70128">
          <cell r="D70128"/>
        </row>
        <row r="70129">
          <cell r="D70129"/>
        </row>
        <row r="70130">
          <cell r="D70130"/>
        </row>
        <row r="70131">
          <cell r="D70131"/>
        </row>
        <row r="70132">
          <cell r="D70132"/>
        </row>
        <row r="70133">
          <cell r="D70133"/>
        </row>
        <row r="70134">
          <cell r="D70134"/>
        </row>
        <row r="70135">
          <cell r="D70135"/>
        </row>
        <row r="70136">
          <cell r="D70136"/>
        </row>
        <row r="70137">
          <cell r="D70137"/>
        </row>
        <row r="70138">
          <cell r="D70138"/>
        </row>
        <row r="70139">
          <cell r="D70139"/>
        </row>
        <row r="70140">
          <cell r="D70140"/>
        </row>
        <row r="70141">
          <cell r="D70141"/>
        </row>
        <row r="70142">
          <cell r="D70142"/>
        </row>
        <row r="70143">
          <cell r="D70143"/>
        </row>
        <row r="70144">
          <cell r="D70144"/>
        </row>
        <row r="70145">
          <cell r="D70145"/>
        </row>
        <row r="70146">
          <cell r="D70146"/>
        </row>
        <row r="70147">
          <cell r="D70147"/>
        </row>
        <row r="70148">
          <cell r="D70148"/>
        </row>
        <row r="70149">
          <cell r="D70149"/>
        </row>
        <row r="70150">
          <cell r="D70150"/>
        </row>
        <row r="70151">
          <cell r="D70151"/>
        </row>
        <row r="70152">
          <cell r="D70152"/>
        </row>
        <row r="70153">
          <cell r="D70153"/>
        </row>
        <row r="70154">
          <cell r="D70154"/>
        </row>
        <row r="70155">
          <cell r="D70155"/>
        </row>
        <row r="70156">
          <cell r="D70156"/>
        </row>
        <row r="70157">
          <cell r="D70157"/>
        </row>
        <row r="70158">
          <cell r="D70158"/>
        </row>
        <row r="70159">
          <cell r="D70159"/>
        </row>
        <row r="70160">
          <cell r="D70160"/>
        </row>
        <row r="70161">
          <cell r="D70161"/>
        </row>
        <row r="70162">
          <cell r="D70162"/>
        </row>
        <row r="70163">
          <cell r="D70163"/>
        </row>
        <row r="70164">
          <cell r="D70164"/>
        </row>
        <row r="70165">
          <cell r="D70165"/>
        </row>
        <row r="70166">
          <cell r="D70166"/>
        </row>
        <row r="70167">
          <cell r="D70167"/>
        </row>
        <row r="70168">
          <cell r="D70168"/>
        </row>
        <row r="70169">
          <cell r="D70169"/>
        </row>
        <row r="70170">
          <cell r="D70170"/>
        </row>
        <row r="70171">
          <cell r="D70171"/>
        </row>
        <row r="70172">
          <cell r="D70172"/>
        </row>
        <row r="70173">
          <cell r="D70173"/>
        </row>
        <row r="70174">
          <cell r="D70174"/>
        </row>
        <row r="70175">
          <cell r="D70175"/>
        </row>
        <row r="70176">
          <cell r="D70176"/>
        </row>
        <row r="70177">
          <cell r="D70177"/>
        </row>
        <row r="70178">
          <cell r="D70178"/>
        </row>
        <row r="70179">
          <cell r="D70179"/>
        </row>
        <row r="70180">
          <cell r="D70180"/>
        </row>
        <row r="70181">
          <cell r="D70181"/>
        </row>
        <row r="70182">
          <cell r="D70182"/>
        </row>
        <row r="70183">
          <cell r="D70183"/>
        </row>
        <row r="70184">
          <cell r="D70184"/>
        </row>
        <row r="70185">
          <cell r="D70185"/>
        </row>
        <row r="70186">
          <cell r="D70186"/>
        </row>
        <row r="70187">
          <cell r="D70187"/>
        </row>
        <row r="70188">
          <cell r="D70188"/>
        </row>
        <row r="70189">
          <cell r="D70189"/>
        </row>
        <row r="70190">
          <cell r="D70190"/>
        </row>
        <row r="70191">
          <cell r="D70191"/>
        </row>
        <row r="70192">
          <cell r="D70192"/>
        </row>
        <row r="70193">
          <cell r="D70193"/>
        </row>
        <row r="70194">
          <cell r="D70194"/>
        </row>
        <row r="70195">
          <cell r="D70195"/>
        </row>
        <row r="70196">
          <cell r="D70196"/>
        </row>
        <row r="70197">
          <cell r="D70197"/>
        </row>
        <row r="70198">
          <cell r="D70198"/>
        </row>
        <row r="70199">
          <cell r="D70199"/>
        </row>
        <row r="70200">
          <cell r="D70200"/>
        </row>
        <row r="70201">
          <cell r="D70201"/>
        </row>
        <row r="70202">
          <cell r="D70202"/>
        </row>
        <row r="70203">
          <cell r="D70203"/>
        </row>
        <row r="70204">
          <cell r="D70204"/>
        </row>
        <row r="70205">
          <cell r="D70205"/>
        </row>
        <row r="70206">
          <cell r="D70206"/>
        </row>
        <row r="70207">
          <cell r="D70207"/>
        </row>
        <row r="70208">
          <cell r="D70208"/>
        </row>
        <row r="70209">
          <cell r="D70209"/>
        </row>
        <row r="70210">
          <cell r="D70210"/>
        </row>
        <row r="70211">
          <cell r="D70211"/>
        </row>
        <row r="70212">
          <cell r="D70212"/>
        </row>
        <row r="70213">
          <cell r="D70213"/>
        </row>
        <row r="70214">
          <cell r="D70214"/>
        </row>
        <row r="70215">
          <cell r="D70215"/>
        </row>
        <row r="70216">
          <cell r="D70216"/>
        </row>
        <row r="70217">
          <cell r="D70217"/>
        </row>
        <row r="70218">
          <cell r="D70218"/>
        </row>
        <row r="70219">
          <cell r="D70219"/>
        </row>
        <row r="70220">
          <cell r="D70220"/>
        </row>
        <row r="70221">
          <cell r="D70221"/>
        </row>
        <row r="70222">
          <cell r="D70222"/>
        </row>
        <row r="70223">
          <cell r="D70223"/>
        </row>
        <row r="70224">
          <cell r="D70224"/>
        </row>
        <row r="70225">
          <cell r="D70225"/>
        </row>
        <row r="70226">
          <cell r="D70226"/>
        </row>
        <row r="70227">
          <cell r="D70227"/>
        </row>
        <row r="70228">
          <cell r="D70228"/>
        </row>
        <row r="70229">
          <cell r="D70229"/>
        </row>
        <row r="70230">
          <cell r="D70230"/>
        </row>
        <row r="70231">
          <cell r="D70231"/>
        </row>
        <row r="70232">
          <cell r="D70232"/>
        </row>
        <row r="70233">
          <cell r="D70233"/>
        </row>
        <row r="70234">
          <cell r="D70234"/>
        </row>
        <row r="70235">
          <cell r="D70235"/>
        </row>
        <row r="70236">
          <cell r="D70236"/>
        </row>
        <row r="70237">
          <cell r="D70237"/>
        </row>
        <row r="70238">
          <cell r="D70238"/>
        </row>
        <row r="70239">
          <cell r="D70239"/>
        </row>
        <row r="70240">
          <cell r="D70240"/>
        </row>
        <row r="70241">
          <cell r="D70241"/>
        </row>
        <row r="70242">
          <cell r="D70242"/>
        </row>
        <row r="70243">
          <cell r="D70243"/>
        </row>
        <row r="70244">
          <cell r="D70244"/>
        </row>
        <row r="70245">
          <cell r="D70245"/>
        </row>
        <row r="70246">
          <cell r="D70246"/>
        </row>
        <row r="70247">
          <cell r="D70247"/>
        </row>
        <row r="70248">
          <cell r="D70248"/>
        </row>
        <row r="70249">
          <cell r="D70249"/>
        </row>
        <row r="70250">
          <cell r="D70250"/>
        </row>
        <row r="70251">
          <cell r="D70251"/>
        </row>
        <row r="70252">
          <cell r="D70252"/>
        </row>
        <row r="70253">
          <cell r="D70253"/>
        </row>
        <row r="70254">
          <cell r="D70254"/>
        </row>
        <row r="70255">
          <cell r="D70255"/>
        </row>
        <row r="70256">
          <cell r="D70256"/>
        </row>
        <row r="70257">
          <cell r="D70257"/>
        </row>
        <row r="70258">
          <cell r="D70258"/>
        </row>
        <row r="70259">
          <cell r="D70259"/>
        </row>
        <row r="70260">
          <cell r="D70260"/>
        </row>
        <row r="70261">
          <cell r="D70261"/>
        </row>
        <row r="70262">
          <cell r="D70262"/>
        </row>
        <row r="70263">
          <cell r="D70263"/>
        </row>
        <row r="70264">
          <cell r="D70264"/>
        </row>
        <row r="70265">
          <cell r="D70265"/>
        </row>
        <row r="70266">
          <cell r="D70266"/>
        </row>
        <row r="70267">
          <cell r="D70267"/>
        </row>
        <row r="70268">
          <cell r="D70268"/>
        </row>
        <row r="70269">
          <cell r="D70269"/>
        </row>
        <row r="70270">
          <cell r="D70270"/>
        </row>
        <row r="70271">
          <cell r="D70271"/>
        </row>
        <row r="70272">
          <cell r="D70272"/>
        </row>
        <row r="70273">
          <cell r="D70273"/>
        </row>
        <row r="70274">
          <cell r="D70274"/>
        </row>
        <row r="70275">
          <cell r="D70275"/>
        </row>
        <row r="70276">
          <cell r="D70276"/>
        </row>
        <row r="70277">
          <cell r="D70277"/>
        </row>
        <row r="70278">
          <cell r="D70278"/>
        </row>
        <row r="70279">
          <cell r="D70279"/>
        </row>
        <row r="70280">
          <cell r="D70280"/>
        </row>
        <row r="70281">
          <cell r="D70281"/>
        </row>
        <row r="70282">
          <cell r="D70282"/>
        </row>
        <row r="70283">
          <cell r="D70283"/>
        </row>
        <row r="70284">
          <cell r="D70284"/>
        </row>
        <row r="70285">
          <cell r="D70285"/>
        </row>
        <row r="70286">
          <cell r="D70286"/>
        </row>
        <row r="70287">
          <cell r="D70287"/>
        </row>
        <row r="70288">
          <cell r="D70288"/>
        </row>
        <row r="70289">
          <cell r="D70289"/>
        </row>
        <row r="70290">
          <cell r="D70290"/>
        </row>
        <row r="70291">
          <cell r="D70291"/>
        </row>
        <row r="70292">
          <cell r="D70292"/>
        </row>
        <row r="70293">
          <cell r="D70293"/>
        </row>
        <row r="70294">
          <cell r="D70294"/>
        </row>
        <row r="70295">
          <cell r="D70295"/>
        </row>
        <row r="70296">
          <cell r="D70296"/>
        </row>
        <row r="70297">
          <cell r="D70297"/>
        </row>
        <row r="70298">
          <cell r="D70298"/>
        </row>
        <row r="70299">
          <cell r="D70299"/>
        </row>
        <row r="70300">
          <cell r="D70300"/>
        </row>
        <row r="70301">
          <cell r="D70301"/>
        </row>
        <row r="70302">
          <cell r="D70302"/>
        </row>
        <row r="70303">
          <cell r="D70303"/>
        </row>
        <row r="70304">
          <cell r="D70304"/>
        </row>
        <row r="70305">
          <cell r="D70305"/>
        </row>
        <row r="70306">
          <cell r="D70306"/>
        </row>
        <row r="70307">
          <cell r="D70307"/>
        </row>
        <row r="70308">
          <cell r="D70308"/>
        </row>
        <row r="70309">
          <cell r="D70309"/>
        </row>
        <row r="70310">
          <cell r="D70310"/>
        </row>
        <row r="70311">
          <cell r="D70311"/>
        </row>
        <row r="70312">
          <cell r="D70312"/>
        </row>
        <row r="70313">
          <cell r="D70313"/>
        </row>
        <row r="70314">
          <cell r="D70314"/>
        </row>
        <row r="70315">
          <cell r="D70315"/>
        </row>
        <row r="70316">
          <cell r="D70316"/>
        </row>
        <row r="70317">
          <cell r="D70317"/>
        </row>
        <row r="70318">
          <cell r="D70318"/>
        </row>
        <row r="70319">
          <cell r="D70319"/>
        </row>
        <row r="70320">
          <cell r="D70320"/>
        </row>
        <row r="70321">
          <cell r="D70321"/>
        </row>
        <row r="70322">
          <cell r="D70322"/>
        </row>
        <row r="70323">
          <cell r="D70323"/>
        </row>
        <row r="70324">
          <cell r="D70324"/>
        </row>
        <row r="70325">
          <cell r="D70325"/>
        </row>
        <row r="70326">
          <cell r="D70326"/>
        </row>
        <row r="70327">
          <cell r="D70327"/>
        </row>
        <row r="70328">
          <cell r="D70328"/>
        </row>
        <row r="70329">
          <cell r="D70329"/>
        </row>
        <row r="70330">
          <cell r="D70330"/>
        </row>
        <row r="70331">
          <cell r="D70331"/>
        </row>
        <row r="70332">
          <cell r="D70332"/>
        </row>
        <row r="70333">
          <cell r="D70333"/>
        </row>
        <row r="70334">
          <cell r="D70334"/>
        </row>
        <row r="70335">
          <cell r="D70335"/>
        </row>
        <row r="70336">
          <cell r="D70336"/>
        </row>
        <row r="70337">
          <cell r="D70337"/>
        </row>
        <row r="70338">
          <cell r="D70338"/>
        </row>
        <row r="70339">
          <cell r="D70339"/>
        </row>
        <row r="70340">
          <cell r="D70340"/>
        </row>
        <row r="70341">
          <cell r="D70341"/>
        </row>
        <row r="70342">
          <cell r="D70342"/>
        </row>
        <row r="70343">
          <cell r="D70343"/>
        </row>
        <row r="70344">
          <cell r="D70344"/>
        </row>
        <row r="70345">
          <cell r="D70345"/>
        </row>
        <row r="70346">
          <cell r="D70346"/>
        </row>
        <row r="70347">
          <cell r="D70347"/>
        </row>
        <row r="70348">
          <cell r="D70348"/>
        </row>
        <row r="70349">
          <cell r="D70349"/>
        </row>
        <row r="70350">
          <cell r="D70350"/>
        </row>
        <row r="70351">
          <cell r="D70351"/>
        </row>
        <row r="70352">
          <cell r="D70352"/>
        </row>
        <row r="70353">
          <cell r="D70353"/>
        </row>
        <row r="70354">
          <cell r="D70354"/>
        </row>
        <row r="70355">
          <cell r="D70355"/>
        </row>
        <row r="70356">
          <cell r="D70356"/>
        </row>
        <row r="70357">
          <cell r="D70357"/>
        </row>
        <row r="70358">
          <cell r="D70358"/>
        </row>
        <row r="70359">
          <cell r="D70359"/>
        </row>
        <row r="70360">
          <cell r="D70360"/>
        </row>
        <row r="70361">
          <cell r="D70361"/>
        </row>
        <row r="70362">
          <cell r="D70362"/>
        </row>
        <row r="70363">
          <cell r="D70363"/>
        </row>
        <row r="70364">
          <cell r="D70364"/>
        </row>
        <row r="70365">
          <cell r="D70365"/>
        </row>
        <row r="70366">
          <cell r="D70366"/>
        </row>
        <row r="70367">
          <cell r="D70367"/>
        </row>
        <row r="70368">
          <cell r="D70368"/>
        </row>
        <row r="70369">
          <cell r="D70369"/>
        </row>
        <row r="70370">
          <cell r="D70370"/>
        </row>
        <row r="70371">
          <cell r="D70371"/>
        </row>
        <row r="70372">
          <cell r="D70372"/>
        </row>
        <row r="70373">
          <cell r="D70373"/>
        </row>
        <row r="70374">
          <cell r="D70374"/>
        </row>
        <row r="70375">
          <cell r="D70375"/>
        </row>
        <row r="70376">
          <cell r="D70376"/>
        </row>
        <row r="70377">
          <cell r="D70377"/>
        </row>
        <row r="70378">
          <cell r="D70378"/>
        </row>
        <row r="70379">
          <cell r="D70379"/>
        </row>
        <row r="70380">
          <cell r="D70380"/>
        </row>
        <row r="70381">
          <cell r="D70381"/>
        </row>
        <row r="70382">
          <cell r="D70382"/>
        </row>
        <row r="70383">
          <cell r="D70383"/>
        </row>
        <row r="70384">
          <cell r="D70384"/>
        </row>
        <row r="70385">
          <cell r="D70385"/>
        </row>
        <row r="70386">
          <cell r="D70386"/>
        </row>
        <row r="70387">
          <cell r="D70387"/>
        </row>
        <row r="70388">
          <cell r="D70388"/>
        </row>
        <row r="70389">
          <cell r="D70389"/>
        </row>
        <row r="70390">
          <cell r="D70390"/>
        </row>
        <row r="70391">
          <cell r="D70391"/>
        </row>
        <row r="70392">
          <cell r="D70392"/>
        </row>
        <row r="70393">
          <cell r="D70393"/>
        </row>
        <row r="70394">
          <cell r="D70394"/>
        </row>
        <row r="70395">
          <cell r="D70395"/>
        </row>
        <row r="70396">
          <cell r="D70396"/>
        </row>
        <row r="70397">
          <cell r="D70397"/>
        </row>
        <row r="70398">
          <cell r="D70398"/>
        </row>
        <row r="70399">
          <cell r="D70399"/>
        </row>
        <row r="70400">
          <cell r="D70400"/>
        </row>
        <row r="70401">
          <cell r="D70401"/>
        </row>
        <row r="70402">
          <cell r="D70402"/>
        </row>
        <row r="70403">
          <cell r="D70403"/>
        </row>
        <row r="70404">
          <cell r="D70404"/>
        </row>
        <row r="70405">
          <cell r="D70405"/>
        </row>
        <row r="70406">
          <cell r="D70406"/>
        </row>
        <row r="70407">
          <cell r="D70407"/>
        </row>
        <row r="70408">
          <cell r="D70408"/>
        </row>
        <row r="70409">
          <cell r="D70409"/>
        </row>
        <row r="70410">
          <cell r="D70410"/>
        </row>
        <row r="70411">
          <cell r="D70411"/>
        </row>
        <row r="70412">
          <cell r="D70412"/>
        </row>
        <row r="70413">
          <cell r="D70413"/>
        </row>
        <row r="70414">
          <cell r="D70414"/>
        </row>
        <row r="70415">
          <cell r="D70415"/>
        </row>
        <row r="70416">
          <cell r="D70416"/>
        </row>
        <row r="70417">
          <cell r="D70417"/>
        </row>
        <row r="70418">
          <cell r="D70418"/>
        </row>
        <row r="70419">
          <cell r="D70419"/>
        </row>
        <row r="70420">
          <cell r="D70420"/>
        </row>
        <row r="70421">
          <cell r="D70421"/>
        </row>
        <row r="70422">
          <cell r="D70422"/>
        </row>
        <row r="70423">
          <cell r="D70423"/>
        </row>
        <row r="70424">
          <cell r="D70424"/>
        </row>
        <row r="70425">
          <cell r="D70425"/>
        </row>
        <row r="70426">
          <cell r="D70426"/>
        </row>
        <row r="70427">
          <cell r="D70427"/>
        </row>
        <row r="70428">
          <cell r="D70428"/>
        </row>
        <row r="70429">
          <cell r="D70429"/>
        </row>
        <row r="70430">
          <cell r="D70430"/>
        </row>
        <row r="70431">
          <cell r="D70431"/>
        </row>
        <row r="70432">
          <cell r="D70432"/>
        </row>
        <row r="70433">
          <cell r="D70433"/>
        </row>
        <row r="70434">
          <cell r="D70434"/>
        </row>
        <row r="70435">
          <cell r="D70435"/>
        </row>
        <row r="70436">
          <cell r="D70436"/>
        </row>
        <row r="70437">
          <cell r="D70437"/>
        </row>
        <row r="70438">
          <cell r="D70438"/>
        </row>
        <row r="70439">
          <cell r="D70439"/>
        </row>
        <row r="70440">
          <cell r="D70440"/>
        </row>
        <row r="70441">
          <cell r="D70441"/>
        </row>
        <row r="70442">
          <cell r="D70442"/>
        </row>
        <row r="70443">
          <cell r="D70443"/>
        </row>
        <row r="70444">
          <cell r="D70444"/>
        </row>
        <row r="70445">
          <cell r="D70445"/>
        </row>
        <row r="70446">
          <cell r="D70446"/>
        </row>
        <row r="70447">
          <cell r="D70447"/>
        </row>
        <row r="70448">
          <cell r="D70448"/>
        </row>
        <row r="70449">
          <cell r="D70449"/>
        </row>
        <row r="70450">
          <cell r="D70450"/>
        </row>
        <row r="70451">
          <cell r="D70451"/>
        </row>
        <row r="70452">
          <cell r="D70452"/>
        </row>
        <row r="70453">
          <cell r="D70453"/>
        </row>
        <row r="70454">
          <cell r="D70454"/>
        </row>
        <row r="70455">
          <cell r="D70455"/>
        </row>
        <row r="70456">
          <cell r="D70456"/>
        </row>
        <row r="70457">
          <cell r="D70457"/>
        </row>
        <row r="70458">
          <cell r="D70458"/>
        </row>
        <row r="70459">
          <cell r="D70459"/>
        </row>
        <row r="70460">
          <cell r="D70460"/>
        </row>
        <row r="70461">
          <cell r="D70461"/>
        </row>
        <row r="70462">
          <cell r="D70462"/>
        </row>
        <row r="70463">
          <cell r="D70463"/>
        </row>
        <row r="70464">
          <cell r="D70464"/>
        </row>
        <row r="70465">
          <cell r="D70465"/>
        </row>
        <row r="70466">
          <cell r="D70466"/>
        </row>
        <row r="70467">
          <cell r="D70467"/>
        </row>
      </sheetData>
      <sheetData sheetId="7"/>
      <sheetData sheetId="8"/>
      <sheetData sheetId="9"/>
      <sheetData sheetId="10" refreshError="1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enevost" refreshedDate="44461.515048611109" createdVersion="7" refreshedVersion="7" minRefreshableVersion="3" recordCount="4114" xr:uid="{7D8907DB-B6EE-4F0B-A21A-9CE942AF55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enevost" refreshedDate="44461.549760300928" createdVersion="7" refreshedVersion="7" minRefreshableVersion="3" recordCount="4115" xr:uid="{6B14DA58-5137-486B-9D7A-43F68A7DEC2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2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01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enevost" refreshedDate="44467.62184861111" createdVersion="7" refreshedVersion="7" minRefreshableVersion="3" recordCount="12" xr:uid="{180E6AD2-1B4E-4894-A8A4-3F9408CE256B}">
  <cacheSource type="worksheet">
    <worksheetSource ref="A1:H13" sheet="Outcomes Based on Goals"/>
  </cacheSource>
  <cacheFields count="8">
    <cacheField name="Goal" numFmtId="0">
      <sharedItems count="12">
        <s v="Less Thank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00"/>
        <n v="72"/>
        <n v="24"/>
        <n v="20"/>
        <n v="5"/>
        <n v="11"/>
        <n v="6"/>
        <n v="3"/>
        <n v="1"/>
        <n v="12"/>
      </sharedItems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x v="1"/>
    <s v="plays"/>
    <x v="0"/>
    <d v="2015-07-23T03:00:00"/>
    <n v="20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x v="1"/>
    <s v="plays"/>
    <x v="1"/>
    <d v="2017-03-02T14:24:43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"/>
    <d v="2016-02-15T16:51:2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"/>
    <d v="2014-08-07T12:21:47"/>
    <n v="20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"/>
    <d v="2015-12-19T20:01:19"/>
    <n v="20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5"/>
    <d v="2016-07-29T05:35:00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6"/>
    <d v="2014-06-14T01:44:10"/>
    <n v="201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7"/>
    <d v="2016-07-05T01:07:47"/>
    <n v="20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8"/>
    <d v="2016-04-15T21:00:00"/>
    <n v="201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x v="1"/>
    <s v="plays"/>
    <x v="9"/>
    <d v="2016-04-17T02:29:04"/>
    <n v="20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10"/>
    <d v="2014-06-25T01:37:59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11"/>
    <d v="2016-08-22T03:00:00"/>
    <n v="20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2"/>
    <d v="2014-07-16T03:00:00"/>
    <n v="20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3"/>
    <d v="2016-06-23T20:27:00"/>
    <n v="2016"/>
  </r>
  <r>
    <m/>
    <m/>
    <m/>
    <m/>
    <m/>
    <x v="4"/>
    <m/>
    <m/>
    <m/>
    <m/>
    <m/>
    <m/>
    <m/>
    <m/>
    <m/>
    <m/>
    <x v="9"/>
    <m/>
    <x v="410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n v="0.75806451612903225"/>
    <n v="0.24193548387096775"/>
    <n v="0"/>
  </r>
  <r>
    <x v="1"/>
    <n v="388"/>
    <n v="146"/>
    <n v="0"/>
    <x v="1"/>
    <n v="0.72659176029962547"/>
    <n v="0.27340823970037453"/>
    <n v="0"/>
  </r>
  <r>
    <x v="2"/>
    <n v="58"/>
    <n v="42"/>
    <n v="0"/>
    <x v="2"/>
    <n v="0.57999999999999996"/>
    <n v="0.42"/>
    <n v="0"/>
  </r>
  <r>
    <x v="3"/>
    <n v="39"/>
    <n v="33"/>
    <n v="0"/>
    <x v="3"/>
    <n v="0.54166666666666663"/>
    <n v="0.45833333333333331"/>
    <n v="0"/>
  </r>
  <r>
    <x v="4"/>
    <n v="12"/>
    <n v="12"/>
    <n v="0"/>
    <x v="4"/>
    <n v="0.5"/>
    <n v="0.5"/>
    <n v="0"/>
  </r>
  <r>
    <x v="5"/>
    <n v="9"/>
    <n v="11"/>
    <n v="0"/>
    <x v="5"/>
    <n v="0.45"/>
    <n v="0.55000000000000004"/>
    <n v="0"/>
  </r>
  <r>
    <x v="6"/>
    <n v="1"/>
    <n v="4"/>
    <n v="0"/>
    <x v="6"/>
    <n v="0.2"/>
    <n v="0.8"/>
    <n v="0"/>
  </r>
  <r>
    <x v="7"/>
    <n v="3"/>
    <n v="8"/>
    <n v="0"/>
    <x v="7"/>
    <n v="0.27272727272727271"/>
    <n v="0.72727272727272729"/>
    <n v="0"/>
  </r>
  <r>
    <x v="8"/>
    <n v="4"/>
    <n v="2"/>
    <n v="0"/>
    <x v="8"/>
    <n v="0.66666666666666663"/>
    <n v="0.33333333333333331"/>
    <n v="0"/>
  </r>
  <r>
    <x v="9"/>
    <n v="2"/>
    <n v="1"/>
    <n v="0"/>
    <x v="9"/>
    <n v="0.66666666666666663"/>
    <n v="0.33333333333333331"/>
    <n v="0"/>
  </r>
  <r>
    <x v="10"/>
    <n v="0"/>
    <n v="1"/>
    <n v="0"/>
    <x v="10"/>
    <n v="0"/>
    <n v="1"/>
    <n v="0"/>
  </r>
  <r>
    <x v="11"/>
    <n v="2"/>
    <n v="10"/>
    <n v="0"/>
    <x v="11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E0E9A-0485-437D-84F6-3F65C74084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2"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" fld="1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4B291-3BD4-4D4C-B349-FC44404253E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2"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AF2D5-DF34-4C34-8DC7-BE6E133161CC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F917A-83A7-49CF-A72C-4896E82C5BB7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/>
    <dataField name="Sum of Percentage Canceled" fld="7" baseField="0" baseItem="0"/>
  </dataFields>
  <formats count="2">
    <format dxfId="0">
      <pivotArea outline="0" collapsedLevelsAreSubtotals="1" fieldPosition="0"/>
    </format>
    <format dxfId="1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83E5B-4655-4571-8F65-DB63F2F4124C}">
  <dimension ref="A1:F6"/>
  <sheetViews>
    <sheetView workbookViewId="0">
      <selection activeCell="A4" sqref="A4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72BA-E37E-42B9-88EC-4B20FC71AB4C}">
  <dimension ref="A1:F9"/>
  <sheetViews>
    <sheetView workbookViewId="0">
      <selection activeCell="D18" sqref="D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8224</v>
      </c>
    </row>
    <row r="2" spans="1:6" x14ac:dyDescent="0.25">
      <c r="A2" s="10" t="s">
        <v>8313</v>
      </c>
      <c r="B2" t="s">
        <v>8364</v>
      </c>
    </row>
    <row r="4" spans="1:6" x14ac:dyDescent="0.25">
      <c r="A4" s="10" t="s">
        <v>8365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8303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25">
      <c r="A7" s="11" t="s">
        <v>8269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25">
      <c r="A8" s="11" t="s">
        <v>8301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25">
      <c r="A9" s="11" t="s">
        <v>8361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37498-28BB-4CE2-8BF2-4A6CE43010B1}">
  <dimension ref="A1:E18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8" width="31.7109375" bestFit="1" customWidth="1"/>
    <col min="9" max="9" width="18" bestFit="1" customWidth="1"/>
    <col min="10" max="10" width="31.7109375" bestFit="1" customWidth="1"/>
    <col min="11" max="11" width="18" bestFit="1" customWidth="1"/>
    <col min="12" max="12" width="36.7109375" bestFit="1" customWidth="1"/>
    <col min="13" max="13" width="23" bestFit="1" customWidth="1"/>
  </cols>
  <sheetData>
    <row r="1" spans="1:5" x14ac:dyDescent="0.25">
      <c r="A1" s="10" t="s">
        <v>8313</v>
      </c>
      <c r="B1" t="s">
        <v>8308</v>
      </c>
    </row>
    <row r="2" spans="1:5" x14ac:dyDescent="0.25">
      <c r="A2" s="10" t="s">
        <v>8381</v>
      </c>
      <c r="B2" t="s">
        <v>8364</v>
      </c>
    </row>
    <row r="4" spans="1:5" x14ac:dyDescent="0.25">
      <c r="A4" s="10" t="s">
        <v>8365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1" t="s">
        <v>8375</v>
      </c>
      <c r="B6" s="12">
        <v>7</v>
      </c>
      <c r="C6" s="12">
        <v>32</v>
      </c>
      <c r="D6" s="12">
        <v>56</v>
      </c>
      <c r="E6" s="12">
        <v>95</v>
      </c>
    </row>
    <row r="7" spans="1:5" x14ac:dyDescent="0.25">
      <c r="A7" s="11" t="s">
        <v>8372</v>
      </c>
      <c r="B7" s="12">
        <v>3</v>
      </c>
      <c r="C7" s="12">
        <v>38</v>
      </c>
      <c r="D7" s="12">
        <v>71</v>
      </c>
      <c r="E7" s="12">
        <v>112</v>
      </c>
    </row>
    <row r="8" spans="1:5" x14ac:dyDescent="0.25">
      <c r="A8" s="11" t="s">
        <v>8373</v>
      </c>
      <c r="B8" s="12">
        <v>3</v>
      </c>
      <c r="C8" s="12">
        <v>34</v>
      </c>
      <c r="D8" s="12">
        <v>56</v>
      </c>
      <c r="E8" s="12">
        <v>93</v>
      </c>
    </row>
    <row r="9" spans="1:5" x14ac:dyDescent="0.25">
      <c r="A9" s="11" t="s">
        <v>8374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1" t="s">
        <v>8368</v>
      </c>
      <c r="B10" s="12">
        <v>3</v>
      </c>
      <c r="C10" s="12">
        <v>54</v>
      </c>
      <c r="D10" s="12">
        <v>111</v>
      </c>
      <c r="E10" s="12">
        <v>168</v>
      </c>
    </row>
    <row r="11" spans="1:5" x14ac:dyDescent="0.25">
      <c r="A11" s="11" t="s">
        <v>8369</v>
      </c>
      <c r="B11" s="12">
        <v>4</v>
      </c>
      <c r="C11" s="12">
        <v>52</v>
      </c>
      <c r="D11" s="12">
        <v>100</v>
      </c>
      <c r="E11" s="12">
        <v>156</v>
      </c>
    </row>
    <row r="12" spans="1:5" x14ac:dyDescent="0.25">
      <c r="A12" s="11" t="s">
        <v>8370</v>
      </c>
      <c r="B12" s="12">
        <v>1</v>
      </c>
      <c r="C12" s="12">
        <v>52</v>
      </c>
      <c r="D12" s="12">
        <v>87</v>
      </c>
      <c r="E12" s="12">
        <v>140</v>
      </c>
    </row>
    <row r="13" spans="1:5" x14ac:dyDescent="0.25">
      <c r="A13" s="11" t="s">
        <v>8377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1" t="s">
        <v>8378</v>
      </c>
      <c r="B14" s="12">
        <v>4</v>
      </c>
      <c r="C14" s="12">
        <v>32</v>
      </c>
      <c r="D14" s="12">
        <v>59</v>
      </c>
      <c r="E14" s="12">
        <v>95</v>
      </c>
    </row>
    <row r="15" spans="1:5" x14ac:dyDescent="0.25">
      <c r="A15" s="11" t="s">
        <v>8379</v>
      </c>
      <c r="B15" s="12"/>
      <c r="C15" s="12">
        <v>48</v>
      </c>
      <c r="D15" s="12">
        <v>65</v>
      </c>
      <c r="E15" s="12">
        <v>113</v>
      </c>
    </row>
    <row r="16" spans="1:5" x14ac:dyDescent="0.25">
      <c r="A16" s="11" t="s">
        <v>8371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1" t="s">
        <v>8380</v>
      </c>
      <c r="B17" s="12">
        <v>3</v>
      </c>
      <c r="C17" s="12">
        <v>33</v>
      </c>
      <c r="D17" s="12">
        <v>37</v>
      </c>
      <c r="E17" s="12">
        <v>73</v>
      </c>
    </row>
    <row r="18" spans="1:5" x14ac:dyDescent="0.25">
      <c r="A18" s="11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8" activePane="bottomLeft" state="frozen"/>
      <selection pane="bottomLeft" activeCell="B558" sqref="B558"/>
    </sheetView>
  </sheetViews>
  <sheetFormatPr defaultColWidth="22.42578125" defaultRowHeight="30.75" customHeight="1" x14ac:dyDescent="0.25"/>
  <cols>
    <col min="1" max="1" width="7.5703125" bestFit="1" customWidth="1"/>
    <col min="2" max="2" width="26.28515625" style="1" customWidth="1"/>
    <col min="3" max="3" width="40.28515625" style="1" bestFit="1" customWidth="1"/>
    <col min="4" max="4" width="16.85546875" style="3" bestFit="1" customWidth="1"/>
    <col min="5" max="5" width="13.42578125" style="4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20.42578125" style="8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0.5703125" customWidth="1"/>
    <col min="15" max="15" width="22.42578125" style="5"/>
    <col min="19" max="19" width="22" style="24" customWidth="1"/>
    <col min="20" max="20" width="20.28515625" style="7" customWidth="1"/>
  </cols>
  <sheetData>
    <row r="1" spans="1:21" s="21" customFormat="1" ht="30.75" customHeight="1" x14ac:dyDescent="0.2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8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9" t="s">
        <v>8306</v>
      </c>
      <c r="P1" s="14" t="s">
        <v>8307</v>
      </c>
      <c r="Q1" s="20" t="s">
        <v>8313</v>
      </c>
      <c r="R1" s="21" t="s">
        <v>8312</v>
      </c>
      <c r="S1" s="23" t="s">
        <v>8366</v>
      </c>
      <c r="T1" s="22" t="s">
        <v>8367</v>
      </c>
      <c r="U1" s="21" t="s">
        <v>8376</v>
      </c>
    </row>
    <row r="2" spans="1:21" ht="30.75" customHeight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>ROUND(E2/D2*100,0)</f>
        <v>137</v>
      </c>
      <c r="P2">
        <f>IFERROR(ROUND(E2/L2,2), "NA")</f>
        <v>63.92</v>
      </c>
      <c r="Q2" s="9" t="s">
        <v>8314</v>
      </c>
      <c r="R2" t="s">
        <v>8315</v>
      </c>
      <c r="S2" s="24">
        <f>(((J2/60)/60)/24)+DATE(1970,1,1)</f>
        <v>42177.007071759261</v>
      </c>
      <c r="T2" s="7">
        <f>(((I2/60)/60)/24)+DATE(1970,1,1)</f>
        <v>42208.125</v>
      </c>
      <c r="U2">
        <f>YEAR(S2)</f>
        <v>2015</v>
      </c>
    </row>
    <row r="3" spans="1:21" ht="30.75" customHeight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ref="O3:O66" si="0">ROUND(E3/D3*100,0)</f>
        <v>143</v>
      </c>
      <c r="P3">
        <f t="shared" ref="P3:P66" si="1">IFERROR(ROUND(E3/L3,2), "NA")</f>
        <v>185.48</v>
      </c>
      <c r="Q3" s="9" t="s">
        <v>8314</v>
      </c>
      <c r="R3" t="s">
        <v>8315</v>
      </c>
      <c r="S3" s="24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>
        <f t="shared" ref="U3:U66" si="4">YEAR(S3)</f>
        <v>2017</v>
      </c>
    </row>
    <row r="4" spans="1:21" ht="30.75" customHeight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>
        <f t="shared" si="1"/>
        <v>15</v>
      </c>
      <c r="Q4" s="9" t="s">
        <v>8314</v>
      </c>
      <c r="R4" t="s">
        <v>8315</v>
      </c>
      <c r="S4" s="24">
        <f t="shared" si="2"/>
        <v>42405.702349537038</v>
      </c>
      <c r="T4" s="7">
        <f t="shared" si="3"/>
        <v>42415.702349537038</v>
      </c>
      <c r="U4">
        <f t="shared" si="4"/>
        <v>2016</v>
      </c>
    </row>
    <row r="5" spans="1:21" ht="30.75" customHeight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>
        <f t="shared" si="1"/>
        <v>69.27</v>
      </c>
      <c r="Q5" s="9" t="s">
        <v>8314</v>
      </c>
      <c r="R5" t="s">
        <v>8315</v>
      </c>
      <c r="S5" s="24">
        <f t="shared" si="2"/>
        <v>41828.515127314815</v>
      </c>
      <c r="T5" s="7">
        <f t="shared" si="3"/>
        <v>41858.515127314815</v>
      </c>
      <c r="U5">
        <f t="shared" si="4"/>
        <v>2014</v>
      </c>
    </row>
    <row r="6" spans="1:21" ht="30.75" customHeight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>
        <f t="shared" si="1"/>
        <v>190.55</v>
      </c>
      <c r="Q6" s="9" t="s">
        <v>8314</v>
      </c>
      <c r="R6" t="s">
        <v>8315</v>
      </c>
      <c r="S6" s="24">
        <f t="shared" si="2"/>
        <v>42327.834247685183</v>
      </c>
      <c r="T6" s="7">
        <f t="shared" si="3"/>
        <v>42357.834247685183</v>
      </c>
      <c r="U6">
        <f t="shared" si="4"/>
        <v>2015</v>
      </c>
    </row>
    <row r="7" spans="1:21" ht="30.75" customHeight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>
        <f t="shared" si="1"/>
        <v>93.4</v>
      </c>
      <c r="Q7" s="9" t="s">
        <v>8314</v>
      </c>
      <c r="R7" t="s">
        <v>8315</v>
      </c>
      <c r="S7" s="24">
        <f t="shared" si="2"/>
        <v>42563.932951388888</v>
      </c>
      <c r="T7" s="7">
        <f t="shared" si="3"/>
        <v>42580.232638888891</v>
      </c>
      <c r="U7">
        <f t="shared" si="4"/>
        <v>2016</v>
      </c>
    </row>
    <row r="8" spans="1:21" ht="30.75" customHeight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>
        <f t="shared" si="1"/>
        <v>146.88</v>
      </c>
      <c r="Q8" s="9" t="s">
        <v>8314</v>
      </c>
      <c r="R8" t="s">
        <v>8315</v>
      </c>
      <c r="S8" s="24">
        <f t="shared" si="2"/>
        <v>41794.072337962964</v>
      </c>
      <c r="T8" s="7">
        <f t="shared" si="3"/>
        <v>41804.072337962964</v>
      </c>
      <c r="U8">
        <f t="shared" si="4"/>
        <v>2014</v>
      </c>
    </row>
    <row r="9" spans="1:21" ht="30.75" customHeight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>
        <f t="shared" si="1"/>
        <v>159.82</v>
      </c>
      <c r="Q9" s="9" t="s">
        <v>8314</v>
      </c>
      <c r="R9" t="s">
        <v>8315</v>
      </c>
      <c r="S9" s="24">
        <f t="shared" si="2"/>
        <v>42516.047071759262</v>
      </c>
      <c r="T9" s="7">
        <f t="shared" si="3"/>
        <v>42556.047071759262</v>
      </c>
      <c r="U9">
        <f t="shared" si="4"/>
        <v>2016</v>
      </c>
    </row>
    <row r="10" spans="1:21" ht="30.75" customHeight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>
        <f t="shared" si="1"/>
        <v>291.79000000000002</v>
      </c>
      <c r="Q10" s="9" t="s">
        <v>8314</v>
      </c>
      <c r="R10" t="s">
        <v>8315</v>
      </c>
      <c r="S10" s="24">
        <f t="shared" si="2"/>
        <v>42468.94458333333</v>
      </c>
      <c r="T10" s="7">
        <f t="shared" si="3"/>
        <v>42475.875</v>
      </c>
      <c r="U10">
        <f t="shared" si="4"/>
        <v>2016</v>
      </c>
    </row>
    <row r="11" spans="1:21" ht="30.75" customHeight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>
        <f t="shared" si="1"/>
        <v>31.5</v>
      </c>
      <c r="Q11" s="9" t="s">
        <v>8314</v>
      </c>
      <c r="R11" t="s">
        <v>8315</v>
      </c>
      <c r="S11" s="24">
        <f t="shared" si="2"/>
        <v>42447.103518518517</v>
      </c>
      <c r="T11" s="7">
        <f t="shared" si="3"/>
        <v>42477.103518518517</v>
      </c>
      <c r="U11">
        <f t="shared" si="4"/>
        <v>2016</v>
      </c>
    </row>
    <row r="12" spans="1:21" ht="30.75" customHeight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>
        <f t="shared" si="1"/>
        <v>158.68</v>
      </c>
      <c r="Q12" s="9" t="s">
        <v>8314</v>
      </c>
      <c r="R12" t="s">
        <v>8315</v>
      </c>
      <c r="S12" s="24">
        <f t="shared" si="2"/>
        <v>41780.068043981482</v>
      </c>
      <c r="T12" s="7">
        <f t="shared" si="3"/>
        <v>41815.068043981482</v>
      </c>
      <c r="U12">
        <f t="shared" si="4"/>
        <v>2014</v>
      </c>
    </row>
    <row r="13" spans="1:21" ht="30.75" customHeight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>
        <f t="shared" si="1"/>
        <v>80.33</v>
      </c>
      <c r="Q13" s="9" t="s">
        <v>8314</v>
      </c>
      <c r="R13" t="s">
        <v>8315</v>
      </c>
      <c r="S13" s="24">
        <f t="shared" si="2"/>
        <v>42572.778495370367</v>
      </c>
      <c r="T13" s="7">
        <f t="shared" si="3"/>
        <v>42604.125</v>
      </c>
      <c r="U13">
        <f t="shared" si="4"/>
        <v>2016</v>
      </c>
    </row>
    <row r="14" spans="1:21" ht="30.75" customHeight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>
        <f t="shared" si="1"/>
        <v>59.96</v>
      </c>
      <c r="Q14" s="9" t="s">
        <v>8314</v>
      </c>
      <c r="R14" t="s">
        <v>8315</v>
      </c>
      <c r="S14" s="24">
        <f t="shared" si="2"/>
        <v>41791.713252314818</v>
      </c>
      <c r="T14" s="7">
        <f t="shared" si="3"/>
        <v>41836.125</v>
      </c>
      <c r="U14">
        <f t="shared" si="4"/>
        <v>2014</v>
      </c>
    </row>
    <row r="15" spans="1:21" ht="30.75" customHeight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>
        <f t="shared" si="1"/>
        <v>109.78</v>
      </c>
      <c r="Q15" s="9" t="s">
        <v>8314</v>
      </c>
      <c r="R15" t="s">
        <v>8315</v>
      </c>
      <c r="S15" s="24">
        <f t="shared" si="2"/>
        <v>42508.677187499998</v>
      </c>
      <c r="T15" s="7">
        <f t="shared" si="3"/>
        <v>42544.852083333331</v>
      </c>
      <c r="U15">
        <f t="shared" si="4"/>
        <v>2016</v>
      </c>
    </row>
    <row r="16" spans="1:21" ht="30.75" customHeight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>
        <f t="shared" si="1"/>
        <v>147.71</v>
      </c>
      <c r="Q16" s="9" t="s">
        <v>8314</v>
      </c>
      <c r="R16" t="s">
        <v>8315</v>
      </c>
      <c r="S16" s="24">
        <f t="shared" si="2"/>
        <v>41808.02648148148</v>
      </c>
      <c r="T16" s="7">
        <f t="shared" si="3"/>
        <v>41833.582638888889</v>
      </c>
      <c r="U16">
        <f t="shared" si="4"/>
        <v>2014</v>
      </c>
    </row>
    <row r="17" spans="1:21" ht="30.75" customHeight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>
        <f t="shared" si="1"/>
        <v>21.76</v>
      </c>
      <c r="Q17" s="9" t="s">
        <v>8314</v>
      </c>
      <c r="R17" t="s">
        <v>8315</v>
      </c>
      <c r="S17" s="24">
        <f t="shared" si="2"/>
        <v>42256.391875000001</v>
      </c>
      <c r="T17" s="7">
        <f t="shared" si="3"/>
        <v>42274.843055555553</v>
      </c>
      <c r="U17">
        <f t="shared" si="4"/>
        <v>2015</v>
      </c>
    </row>
    <row r="18" spans="1:21" ht="30.75" customHeight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>
        <f t="shared" si="1"/>
        <v>171.84</v>
      </c>
      <c r="Q18" s="9" t="s">
        <v>8314</v>
      </c>
      <c r="R18" t="s">
        <v>8315</v>
      </c>
      <c r="S18" s="24">
        <f t="shared" si="2"/>
        <v>41760.796423611115</v>
      </c>
      <c r="T18" s="7">
        <f t="shared" si="3"/>
        <v>41806.229166666664</v>
      </c>
      <c r="U18">
        <f t="shared" si="4"/>
        <v>2014</v>
      </c>
    </row>
    <row r="19" spans="1:21" ht="30.75" customHeight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>
        <f t="shared" si="1"/>
        <v>41.94</v>
      </c>
      <c r="Q19" s="9" t="s">
        <v>8314</v>
      </c>
      <c r="R19" t="s">
        <v>8315</v>
      </c>
      <c r="S19" s="24">
        <f t="shared" si="2"/>
        <v>41917.731736111113</v>
      </c>
      <c r="T19" s="7">
        <f t="shared" si="3"/>
        <v>41947.773402777777</v>
      </c>
      <c r="U19">
        <f t="shared" si="4"/>
        <v>2014</v>
      </c>
    </row>
    <row r="20" spans="1:21" ht="30.75" customHeight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>
        <f t="shared" si="1"/>
        <v>93.26</v>
      </c>
      <c r="Q20" s="9" t="s">
        <v>8314</v>
      </c>
      <c r="R20" t="s">
        <v>8315</v>
      </c>
      <c r="S20" s="24">
        <f t="shared" si="2"/>
        <v>41869.542314814818</v>
      </c>
      <c r="T20" s="7">
        <f t="shared" si="3"/>
        <v>41899.542314814818</v>
      </c>
      <c r="U20">
        <f t="shared" si="4"/>
        <v>2014</v>
      </c>
    </row>
    <row r="21" spans="1:21" ht="30.75" customHeight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>
        <f t="shared" si="1"/>
        <v>56.14</v>
      </c>
      <c r="Q21" s="9" t="s">
        <v>8314</v>
      </c>
      <c r="R21" t="s">
        <v>8315</v>
      </c>
      <c r="S21" s="24">
        <f t="shared" si="2"/>
        <v>42175.816365740742</v>
      </c>
      <c r="T21" s="7">
        <f t="shared" si="3"/>
        <v>42205.816365740742</v>
      </c>
      <c r="U21">
        <f t="shared" si="4"/>
        <v>2015</v>
      </c>
    </row>
    <row r="22" spans="1:21" ht="30.75" customHeight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>
        <f t="shared" si="1"/>
        <v>80.16</v>
      </c>
      <c r="Q22" s="9" t="s">
        <v>8314</v>
      </c>
      <c r="R22" t="s">
        <v>8315</v>
      </c>
      <c r="S22" s="24">
        <f t="shared" si="2"/>
        <v>42200.758240740746</v>
      </c>
      <c r="T22" s="7">
        <f t="shared" si="3"/>
        <v>42260.758240740746</v>
      </c>
      <c r="U22">
        <f t="shared" si="4"/>
        <v>2015</v>
      </c>
    </row>
    <row r="23" spans="1:21" ht="30.75" customHeight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>
        <f t="shared" si="1"/>
        <v>199.9</v>
      </c>
      <c r="Q23" s="9" t="s">
        <v>8314</v>
      </c>
      <c r="R23" t="s">
        <v>8315</v>
      </c>
      <c r="S23" s="24">
        <f t="shared" si="2"/>
        <v>41878.627187500002</v>
      </c>
      <c r="T23" s="7">
        <f t="shared" si="3"/>
        <v>41908.627187500002</v>
      </c>
      <c r="U23">
        <f t="shared" si="4"/>
        <v>2014</v>
      </c>
    </row>
    <row r="24" spans="1:21" ht="30.75" customHeight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>
        <f t="shared" si="1"/>
        <v>51.25</v>
      </c>
      <c r="Q24" s="9" t="s">
        <v>8314</v>
      </c>
      <c r="R24" t="s">
        <v>8315</v>
      </c>
      <c r="S24" s="24">
        <f t="shared" si="2"/>
        <v>41989.91134259259</v>
      </c>
      <c r="T24" s="7">
        <f t="shared" si="3"/>
        <v>42005.332638888889</v>
      </c>
      <c r="U24">
        <f t="shared" si="4"/>
        <v>2014</v>
      </c>
    </row>
    <row r="25" spans="1:21" ht="30.75" customHeight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>
        <f t="shared" si="1"/>
        <v>103.04</v>
      </c>
      <c r="Q25" s="9" t="s">
        <v>8314</v>
      </c>
      <c r="R25" t="s">
        <v>8315</v>
      </c>
      <c r="S25" s="24">
        <f t="shared" si="2"/>
        <v>42097.778946759259</v>
      </c>
      <c r="T25" s="7">
        <f t="shared" si="3"/>
        <v>42124.638888888891</v>
      </c>
      <c r="U25">
        <f t="shared" si="4"/>
        <v>2015</v>
      </c>
    </row>
    <row r="26" spans="1:21" ht="30.75" customHeight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>
        <f t="shared" si="1"/>
        <v>66.349999999999994</v>
      </c>
      <c r="Q26" s="9" t="s">
        <v>8314</v>
      </c>
      <c r="R26" t="s">
        <v>8315</v>
      </c>
      <c r="S26" s="24">
        <f t="shared" si="2"/>
        <v>42229.820173611108</v>
      </c>
      <c r="T26" s="7">
        <f t="shared" si="3"/>
        <v>42262.818750000006</v>
      </c>
      <c r="U26">
        <f t="shared" si="4"/>
        <v>2015</v>
      </c>
    </row>
    <row r="27" spans="1:21" ht="30.75" customHeight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>
        <f t="shared" si="1"/>
        <v>57.14</v>
      </c>
      <c r="Q27" s="9" t="s">
        <v>8314</v>
      </c>
      <c r="R27" t="s">
        <v>8315</v>
      </c>
      <c r="S27" s="24">
        <f t="shared" si="2"/>
        <v>42318.025011574078</v>
      </c>
      <c r="T27" s="7">
        <f t="shared" si="3"/>
        <v>42378.025011574078</v>
      </c>
      <c r="U27">
        <f t="shared" si="4"/>
        <v>2015</v>
      </c>
    </row>
    <row r="28" spans="1:21" ht="30.75" customHeight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>
        <f t="shared" si="1"/>
        <v>102.11</v>
      </c>
      <c r="Q28" s="9" t="s">
        <v>8314</v>
      </c>
      <c r="R28" t="s">
        <v>8315</v>
      </c>
      <c r="S28" s="24">
        <f t="shared" si="2"/>
        <v>41828.515555555554</v>
      </c>
      <c r="T28" s="7">
        <f t="shared" si="3"/>
        <v>41868.515555555554</v>
      </c>
      <c r="U28">
        <f t="shared" si="4"/>
        <v>2014</v>
      </c>
    </row>
    <row r="29" spans="1:21" ht="30.75" customHeight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>
        <f t="shared" si="1"/>
        <v>148.97</v>
      </c>
      <c r="Q29" s="9" t="s">
        <v>8314</v>
      </c>
      <c r="R29" t="s">
        <v>8315</v>
      </c>
      <c r="S29" s="24">
        <f t="shared" si="2"/>
        <v>41929.164733796293</v>
      </c>
      <c r="T29" s="7">
        <f t="shared" si="3"/>
        <v>41959.206400462965</v>
      </c>
      <c r="U29">
        <f t="shared" si="4"/>
        <v>2014</v>
      </c>
    </row>
    <row r="30" spans="1:21" ht="30.75" customHeight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>
        <f t="shared" si="1"/>
        <v>169.61</v>
      </c>
      <c r="Q30" s="9" t="s">
        <v>8314</v>
      </c>
      <c r="R30" t="s">
        <v>8315</v>
      </c>
      <c r="S30" s="24">
        <f t="shared" si="2"/>
        <v>42324.96393518518</v>
      </c>
      <c r="T30" s="7">
        <f t="shared" si="3"/>
        <v>42354.96393518518</v>
      </c>
      <c r="U30">
        <f t="shared" si="4"/>
        <v>2015</v>
      </c>
    </row>
    <row r="31" spans="1:21" ht="30.75" customHeight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>
        <f t="shared" si="1"/>
        <v>31.62</v>
      </c>
      <c r="Q31" s="9" t="s">
        <v>8314</v>
      </c>
      <c r="R31" t="s">
        <v>8315</v>
      </c>
      <c r="S31" s="24">
        <f t="shared" si="2"/>
        <v>41812.67324074074</v>
      </c>
      <c r="T31" s="7">
        <f t="shared" si="3"/>
        <v>41842.67324074074</v>
      </c>
      <c r="U31">
        <f t="shared" si="4"/>
        <v>2014</v>
      </c>
    </row>
    <row r="32" spans="1:21" ht="30.75" customHeight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>
        <f t="shared" si="1"/>
        <v>76.45</v>
      </c>
      <c r="Q32" s="9" t="s">
        <v>8314</v>
      </c>
      <c r="R32" t="s">
        <v>8315</v>
      </c>
      <c r="S32" s="24">
        <f t="shared" si="2"/>
        <v>41842.292997685188</v>
      </c>
      <c r="T32" s="7">
        <f t="shared" si="3"/>
        <v>41872.292997685188</v>
      </c>
      <c r="U32">
        <f t="shared" si="4"/>
        <v>2014</v>
      </c>
    </row>
    <row r="33" spans="1:21" ht="30.75" customHeight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>
        <f t="shared" si="1"/>
        <v>13</v>
      </c>
      <c r="Q33" s="9" t="s">
        <v>8314</v>
      </c>
      <c r="R33" t="s">
        <v>8315</v>
      </c>
      <c r="S33" s="24">
        <f t="shared" si="2"/>
        <v>42376.79206018518</v>
      </c>
      <c r="T33" s="7">
        <f t="shared" si="3"/>
        <v>42394.79206018518</v>
      </c>
      <c r="U33">
        <f t="shared" si="4"/>
        <v>2016</v>
      </c>
    </row>
    <row r="34" spans="1:21" ht="30.75" customHeight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>
        <f t="shared" si="1"/>
        <v>320.45</v>
      </c>
      <c r="Q34" s="9" t="s">
        <v>8314</v>
      </c>
      <c r="R34" t="s">
        <v>8315</v>
      </c>
      <c r="S34" s="24">
        <f t="shared" si="2"/>
        <v>42461.627511574072</v>
      </c>
      <c r="T34" s="7">
        <f t="shared" si="3"/>
        <v>42503.165972222225</v>
      </c>
      <c r="U34">
        <f t="shared" si="4"/>
        <v>2016</v>
      </c>
    </row>
    <row r="35" spans="1:21" ht="30.75" customHeight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>
        <f t="shared" si="1"/>
        <v>83.75</v>
      </c>
      <c r="Q35" s="9" t="s">
        <v>8314</v>
      </c>
      <c r="R35" t="s">
        <v>8315</v>
      </c>
      <c r="S35" s="24">
        <f t="shared" si="2"/>
        <v>42286.660891203705</v>
      </c>
      <c r="T35" s="7">
        <f t="shared" si="3"/>
        <v>42316.702557870376</v>
      </c>
      <c r="U35">
        <f t="shared" si="4"/>
        <v>2015</v>
      </c>
    </row>
    <row r="36" spans="1:21" ht="30.75" customHeight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>
        <f t="shared" si="1"/>
        <v>49.88</v>
      </c>
      <c r="Q36" s="9" t="s">
        <v>8314</v>
      </c>
      <c r="R36" t="s">
        <v>8315</v>
      </c>
      <c r="S36" s="24">
        <f t="shared" si="2"/>
        <v>41841.321770833332</v>
      </c>
      <c r="T36" s="7">
        <f t="shared" si="3"/>
        <v>41856.321770833332</v>
      </c>
      <c r="U36">
        <f t="shared" si="4"/>
        <v>2014</v>
      </c>
    </row>
    <row r="37" spans="1:21" ht="30.75" customHeight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>
        <f t="shared" si="1"/>
        <v>59.46</v>
      </c>
      <c r="Q37" s="9" t="s">
        <v>8314</v>
      </c>
      <c r="R37" t="s">
        <v>8315</v>
      </c>
      <c r="S37" s="24">
        <f t="shared" si="2"/>
        <v>42098.291828703703</v>
      </c>
      <c r="T37" s="7">
        <f t="shared" si="3"/>
        <v>42122</v>
      </c>
      <c r="U37">
        <f t="shared" si="4"/>
        <v>2015</v>
      </c>
    </row>
    <row r="38" spans="1:21" ht="30.75" customHeight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>
        <f t="shared" si="1"/>
        <v>193.84</v>
      </c>
      <c r="Q38" s="9" t="s">
        <v>8314</v>
      </c>
      <c r="R38" t="s">
        <v>8315</v>
      </c>
      <c r="S38" s="24">
        <f t="shared" si="2"/>
        <v>42068.307002314818</v>
      </c>
      <c r="T38" s="7">
        <f t="shared" si="3"/>
        <v>42098.265335648146</v>
      </c>
      <c r="U38">
        <f t="shared" si="4"/>
        <v>2015</v>
      </c>
    </row>
    <row r="39" spans="1:21" ht="30.75" customHeight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>
        <f t="shared" si="1"/>
        <v>159.51</v>
      </c>
      <c r="Q39" s="9" t="s">
        <v>8314</v>
      </c>
      <c r="R39" t="s">
        <v>8315</v>
      </c>
      <c r="S39" s="24">
        <f t="shared" si="2"/>
        <v>42032.693043981482</v>
      </c>
      <c r="T39" s="7">
        <f t="shared" si="3"/>
        <v>42062.693043981482</v>
      </c>
      <c r="U39">
        <f t="shared" si="4"/>
        <v>2015</v>
      </c>
    </row>
    <row r="40" spans="1:21" ht="30.75" customHeight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>
        <f t="shared" si="1"/>
        <v>41.68</v>
      </c>
      <c r="Q40" s="9" t="s">
        <v>8314</v>
      </c>
      <c r="R40" t="s">
        <v>8315</v>
      </c>
      <c r="S40" s="24">
        <f t="shared" si="2"/>
        <v>41375.057222222218</v>
      </c>
      <c r="T40" s="7">
        <f t="shared" si="3"/>
        <v>41405.057222222218</v>
      </c>
      <c r="U40">
        <f t="shared" si="4"/>
        <v>2013</v>
      </c>
    </row>
    <row r="41" spans="1:21" ht="30.75" customHeight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>
        <f t="shared" si="1"/>
        <v>150.9</v>
      </c>
      <c r="Q41" s="9" t="s">
        <v>8314</v>
      </c>
      <c r="R41" t="s">
        <v>8315</v>
      </c>
      <c r="S41" s="24">
        <f t="shared" si="2"/>
        <v>41754.047083333331</v>
      </c>
      <c r="T41" s="7">
        <f t="shared" si="3"/>
        <v>41784.957638888889</v>
      </c>
      <c r="U41">
        <f t="shared" si="4"/>
        <v>2014</v>
      </c>
    </row>
    <row r="42" spans="1:21" ht="30.75" customHeight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>
        <f t="shared" si="1"/>
        <v>126.69</v>
      </c>
      <c r="Q42" s="9" t="s">
        <v>8314</v>
      </c>
      <c r="R42" t="s">
        <v>8315</v>
      </c>
      <c r="S42" s="24">
        <f t="shared" si="2"/>
        <v>41789.21398148148</v>
      </c>
      <c r="T42" s="7">
        <f t="shared" si="3"/>
        <v>41809.166666666664</v>
      </c>
      <c r="U42">
        <f t="shared" si="4"/>
        <v>2014</v>
      </c>
    </row>
    <row r="43" spans="1:21" ht="30.75" customHeight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>
        <f t="shared" si="1"/>
        <v>105.26</v>
      </c>
      <c r="Q43" s="9" t="s">
        <v>8314</v>
      </c>
      <c r="R43" t="s">
        <v>8315</v>
      </c>
      <c r="S43" s="24">
        <f t="shared" si="2"/>
        <v>41887.568912037037</v>
      </c>
      <c r="T43" s="7">
        <f t="shared" si="3"/>
        <v>41917.568912037037</v>
      </c>
      <c r="U43">
        <f t="shared" si="4"/>
        <v>2014</v>
      </c>
    </row>
    <row r="44" spans="1:21" ht="30.75" customHeight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>
        <f t="shared" si="1"/>
        <v>117.51</v>
      </c>
      <c r="Q44" s="9" t="s">
        <v>8314</v>
      </c>
      <c r="R44" t="s">
        <v>8315</v>
      </c>
      <c r="S44" s="24">
        <f t="shared" si="2"/>
        <v>41971.639189814814</v>
      </c>
      <c r="T44" s="7">
        <f t="shared" si="3"/>
        <v>42001.639189814814</v>
      </c>
      <c r="U44">
        <f t="shared" si="4"/>
        <v>2014</v>
      </c>
    </row>
    <row r="45" spans="1:21" ht="30.75" customHeight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>
        <f t="shared" si="1"/>
        <v>117.36</v>
      </c>
      <c r="Q45" s="9" t="s">
        <v>8314</v>
      </c>
      <c r="R45" t="s">
        <v>8315</v>
      </c>
      <c r="S45" s="24">
        <f t="shared" si="2"/>
        <v>41802.790347222224</v>
      </c>
      <c r="T45" s="7">
        <f t="shared" si="3"/>
        <v>41833</v>
      </c>
      <c r="U45">
        <f t="shared" si="4"/>
        <v>2014</v>
      </c>
    </row>
    <row r="46" spans="1:21" ht="30.75" customHeight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>
        <f t="shared" si="1"/>
        <v>133.33000000000001</v>
      </c>
      <c r="Q46" s="9" t="s">
        <v>8314</v>
      </c>
      <c r="R46" t="s">
        <v>8315</v>
      </c>
      <c r="S46" s="24">
        <f t="shared" si="2"/>
        <v>41874.098807870374</v>
      </c>
      <c r="T46" s="7">
        <f t="shared" si="3"/>
        <v>41919.098807870374</v>
      </c>
      <c r="U46">
        <f t="shared" si="4"/>
        <v>2014</v>
      </c>
    </row>
    <row r="47" spans="1:21" ht="30.75" customHeight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>
        <f t="shared" si="1"/>
        <v>98.36</v>
      </c>
      <c r="Q47" s="9" t="s">
        <v>8314</v>
      </c>
      <c r="R47" t="s">
        <v>8315</v>
      </c>
      <c r="S47" s="24">
        <f t="shared" si="2"/>
        <v>42457.623923611114</v>
      </c>
      <c r="T47" s="7">
        <f t="shared" si="3"/>
        <v>42487.623923611114</v>
      </c>
      <c r="U47">
        <f t="shared" si="4"/>
        <v>2016</v>
      </c>
    </row>
    <row r="48" spans="1:21" ht="30.75" customHeight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>
        <f t="shared" si="1"/>
        <v>194.44</v>
      </c>
      <c r="Q48" s="9" t="s">
        <v>8314</v>
      </c>
      <c r="R48" t="s">
        <v>8315</v>
      </c>
      <c r="S48" s="24">
        <f t="shared" si="2"/>
        <v>42323.964976851858</v>
      </c>
      <c r="T48" s="7">
        <f t="shared" si="3"/>
        <v>42353.964976851858</v>
      </c>
      <c r="U48">
        <f t="shared" si="4"/>
        <v>2015</v>
      </c>
    </row>
    <row r="49" spans="1:21" ht="30.75" customHeight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>
        <f t="shared" si="1"/>
        <v>76.87</v>
      </c>
      <c r="Q49" s="9" t="s">
        <v>8314</v>
      </c>
      <c r="R49" t="s">
        <v>8315</v>
      </c>
      <c r="S49" s="24">
        <f t="shared" si="2"/>
        <v>41932.819525462961</v>
      </c>
      <c r="T49" s="7">
        <f t="shared" si="3"/>
        <v>41992.861192129625</v>
      </c>
      <c r="U49">
        <f t="shared" si="4"/>
        <v>2014</v>
      </c>
    </row>
    <row r="50" spans="1:21" ht="30.75" customHeight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>
        <f t="shared" si="1"/>
        <v>56.82</v>
      </c>
      <c r="Q50" s="9" t="s">
        <v>8314</v>
      </c>
      <c r="R50" t="s">
        <v>8315</v>
      </c>
      <c r="S50" s="24">
        <f t="shared" si="2"/>
        <v>42033.516898148147</v>
      </c>
      <c r="T50" s="7">
        <f t="shared" si="3"/>
        <v>42064.5</v>
      </c>
      <c r="U50">
        <f t="shared" si="4"/>
        <v>2015</v>
      </c>
    </row>
    <row r="51" spans="1:21" ht="30.75" customHeight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>
        <f t="shared" si="1"/>
        <v>137.93</v>
      </c>
      <c r="Q51" s="9" t="s">
        <v>8314</v>
      </c>
      <c r="R51" t="s">
        <v>8315</v>
      </c>
      <c r="S51" s="24">
        <f t="shared" si="2"/>
        <v>42271.176446759258</v>
      </c>
      <c r="T51" s="7">
        <f t="shared" si="3"/>
        <v>42301.176446759258</v>
      </c>
      <c r="U51">
        <f t="shared" si="4"/>
        <v>2015</v>
      </c>
    </row>
    <row r="52" spans="1:21" ht="30.75" customHeight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>
        <f t="shared" si="1"/>
        <v>27.27</v>
      </c>
      <c r="Q52" s="9" t="s">
        <v>8314</v>
      </c>
      <c r="R52" t="s">
        <v>8315</v>
      </c>
      <c r="S52" s="24">
        <f t="shared" si="2"/>
        <v>41995.752986111111</v>
      </c>
      <c r="T52" s="7">
        <f t="shared" si="3"/>
        <v>42034.708333333328</v>
      </c>
      <c r="U52">
        <f t="shared" si="4"/>
        <v>2014</v>
      </c>
    </row>
    <row r="53" spans="1:21" ht="30.75" customHeight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>
        <f t="shared" si="1"/>
        <v>118.34</v>
      </c>
      <c r="Q53" s="9" t="s">
        <v>8314</v>
      </c>
      <c r="R53" t="s">
        <v>8315</v>
      </c>
      <c r="S53" s="24">
        <f t="shared" si="2"/>
        <v>42196.928668981483</v>
      </c>
      <c r="T53" s="7">
        <f t="shared" si="3"/>
        <v>42226.928668981483</v>
      </c>
      <c r="U53">
        <f t="shared" si="4"/>
        <v>2015</v>
      </c>
    </row>
    <row r="54" spans="1:21" ht="30.75" customHeight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>
        <f t="shared" si="1"/>
        <v>223.48</v>
      </c>
      <c r="Q54" s="9" t="s">
        <v>8314</v>
      </c>
      <c r="R54" t="s">
        <v>8315</v>
      </c>
      <c r="S54" s="24">
        <f t="shared" si="2"/>
        <v>41807.701921296299</v>
      </c>
      <c r="T54" s="7">
        <f t="shared" si="3"/>
        <v>41837.701921296299</v>
      </c>
      <c r="U54">
        <f t="shared" si="4"/>
        <v>2014</v>
      </c>
    </row>
    <row r="55" spans="1:21" ht="30.75" customHeight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>
        <f t="shared" si="1"/>
        <v>28.11</v>
      </c>
      <c r="Q55" s="9" t="s">
        <v>8314</v>
      </c>
      <c r="R55" t="s">
        <v>8315</v>
      </c>
      <c r="S55" s="24">
        <f t="shared" si="2"/>
        <v>41719.549131944441</v>
      </c>
      <c r="T55" s="7">
        <f t="shared" si="3"/>
        <v>41733.916666666664</v>
      </c>
      <c r="U55">
        <f t="shared" si="4"/>
        <v>2014</v>
      </c>
    </row>
    <row r="56" spans="1:21" ht="30.75" customHeight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>
        <f t="shared" si="1"/>
        <v>194.23</v>
      </c>
      <c r="Q56" s="9" t="s">
        <v>8314</v>
      </c>
      <c r="R56" t="s">
        <v>8315</v>
      </c>
      <c r="S56" s="24">
        <f t="shared" si="2"/>
        <v>42333.713206018518</v>
      </c>
      <c r="T56" s="7">
        <f t="shared" si="3"/>
        <v>42363.713206018518</v>
      </c>
      <c r="U56">
        <f t="shared" si="4"/>
        <v>2015</v>
      </c>
    </row>
    <row r="57" spans="1:21" ht="30.75" customHeight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>
        <f t="shared" si="1"/>
        <v>128.94999999999999</v>
      </c>
      <c r="Q57" s="9" t="s">
        <v>8314</v>
      </c>
      <c r="R57" t="s">
        <v>8315</v>
      </c>
      <c r="S57" s="24">
        <f t="shared" si="2"/>
        <v>42496.968935185185</v>
      </c>
      <c r="T57" s="7">
        <f t="shared" si="3"/>
        <v>42517.968935185185</v>
      </c>
      <c r="U57">
        <f t="shared" si="4"/>
        <v>2016</v>
      </c>
    </row>
    <row r="58" spans="1:21" ht="30.75" customHeight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>
        <f t="shared" si="1"/>
        <v>49.32</v>
      </c>
      <c r="Q58" s="9" t="s">
        <v>8314</v>
      </c>
      <c r="R58" t="s">
        <v>8315</v>
      </c>
      <c r="S58" s="24">
        <f t="shared" si="2"/>
        <v>42149.548888888887</v>
      </c>
      <c r="T58" s="7">
        <f t="shared" si="3"/>
        <v>42163.666666666672</v>
      </c>
      <c r="U58">
        <f t="shared" si="4"/>
        <v>2015</v>
      </c>
    </row>
    <row r="59" spans="1:21" ht="30.75" customHeight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>
        <f t="shared" si="1"/>
        <v>221.52</v>
      </c>
      <c r="Q59" s="9" t="s">
        <v>8314</v>
      </c>
      <c r="R59" t="s">
        <v>8315</v>
      </c>
      <c r="S59" s="24">
        <f t="shared" si="2"/>
        <v>42089.83289351852</v>
      </c>
      <c r="T59" s="7">
        <f t="shared" si="3"/>
        <v>42119.83289351852</v>
      </c>
      <c r="U59">
        <f t="shared" si="4"/>
        <v>2015</v>
      </c>
    </row>
    <row r="60" spans="1:21" ht="30.75" customHeight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>
        <f t="shared" si="1"/>
        <v>137.21</v>
      </c>
      <c r="Q60" s="9" t="s">
        <v>8314</v>
      </c>
      <c r="R60" t="s">
        <v>8315</v>
      </c>
      <c r="S60" s="24">
        <f t="shared" si="2"/>
        <v>41932.745046296295</v>
      </c>
      <c r="T60" s="7">
        <f t="shared" si="3"/>
        <v>41962.786712962959</v>
      </c>
      <c r="U60">
        <f t="shared" si="4"/>
        <v>2014</v>
      </c>
    </row>
    <row r="61" spans="1:21" ht="30.75" customHeight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>
        <f t="shared" si="1"/>
        <v>606.82000000000005</v>
      </c>
      <c r="Q61" s="9" t="s">
        <v>8314</v>
      </c>
      <c r="R61" t="s">
        <v>8315</v>
      </c>
      <c r="S61" s="24">
        <f t="shared" si="2"/>
        <v>42230.23583333334</v>
      </c>
      <c r="T61" s="7">
        <f t="shared" si="3"/>
        <v>42261.875</v>
      </c>
      <c r="U61">
        <f t="shared" si="4"/>
        <v>2015</v>
      </c>
    </row>
    <row r="62" spans="1:21" ht="30.75" customHeight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>
        <f t="shared" si="1"/>
        <v>43.04</v>
      </c>
      <c r="Q62" s="9" t="s">
        <v>8314</v>
      </c>
      <c r="R62" t="s">
        <v>8316</v>
      </c>
      <c r="S62" s="24">
        <f t="shared" si="2"/>
        <v>41701.901817129627</v>
      </c>
      <c r="T62" s="7">
        <f t="shared" si="3"/>
        <v>41721</v>
      </c>
      <c r="U62">
        <f t="shared" si="4"/>
        <v>2014</v>
      </c>
    </row>
    <row r="63" spans="1:21" ht="30.75" customHeight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>
        <f t="shared" si="1"/>
        <v>322.39</v>
      </c>
      <c r="Q63" s="9" t="s">
        <v>8314</v>
      </c>
      <c r="R63" t="s">
        <v>8316</v>
      </c>
      <c r="S63" s="24">
        <f t="shared" si="2"/>
        <v>41409.814317129632</v>
      </c>
      <c r="T63" s="7">
        <f t="shared" si="3"/>
        <v>41431.814317129632</v>
      </c>
      <c r="U63">
        <f t="shared" si="4"/>
        <v>2013</v>
      </c>
    </row>
    <row r="64" spans="1:21" ht="30.75" customHeight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>
        <f t="shared" si="1"/>
        <v>96.71</v>
      </c>
      <c r="Q64" s="9" t="s">
        <v>8314</v>
      </c>
      <c r="R64" t="s">
        <v>8316</v>
      </c>
      <c r="S64" s="24">
        <f t="shared" si="2"/>
        <v>41311.799513888887</v>
      </c>
      <c r="T64" s="7">
        <f t="shared" si="3"/>
        <v>41336.799513888887</v>
      </c>
      <c r="U64">
        <f t="shared" si="4"/>
        <v>2013</v>
      </c>
    </row>
    <row r="65" spans="1:21" ht="30.75" customHeight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>
        <f t="shared" si="1"/>
        <v>35.47</v>
      </c>
      <c r="Q65" s="9" t="s">
        <v>8314</v>
      </c>
      <c r="R65" t="s">
        <v>8316</v>
      </c>
      <c r="S65" s="24">
        <f t="shared" si="2"/>
        <v>41612.912187499998</v>
      </c>
      <c r="T65" s="7">
        <f t="shared" si="3"/>
        <v>41636.207638888889</v>
      </c>
      <c r="U65">
        <f t="shared" si="4"/>
        <v>2013</v>
      </c>
    </row>
    <row r="66" spans="1:21" ht="30.75" customHeight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si="0"/>
        <v>173</v>
      </c>
      <c r="P66">
        <f t="shared" si="1"/>
        <v>86.67</v>
      </c>
      <c r="Q66" s="9" t="s">
        <v>8314</v>
      </c>
      <c r="R66" t="s">
        <v>8316</v>
      </c>
      <c r="S66" s="24">
        <f t="shared" si="2"/>
        <v>41433.01829861111</v>
      </c>
      <c r="T66" s="7">
        <f t="shared" si="3"/>
        <v>41463.01829861111</v>
      </c>
      <c r="U66">
        <f t="shared" si="4"/>
        <v>2013</v>
      </c>
    </row>
    <row r="67" spans="1:21" ht="30.75" customHeight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ref="O67:O130" si="5">ROUND(E67/D67*100,0)</f>
        <v>108</v>
      </c>
      <c r="P67">
        <f t="shared" ref="P67:P130" si="6">IFERROR(ROUND(E67/L67,2), "NA")</f>
        <v>132.05000000000001</v>
      </c>
      <c r="Q67" s="9" t="s">
        <v>8314</v>
      </c>
      <c r="R67" t="s">
        <v>8316</v>
      </c>
      <c r="S67" s="24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.75" customHeight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5"/>
        <v>119</v>
      </c>
      <c r="P68">
        <f t="shared" si="6"/>
        <v>91.23</v>
      </c>
      <c r="Q68" s="9" t="s">
        <v>8314</v>
      </c>
      <c r="R68" t="s">
        <v>8316</v>
      </c>
      <c r="S68" s="24">
        <f t="shared" si="7"/>
        <v>42539.849768518514</v>
      </c>
      <c r="T68" s="7">
        <f t="shared" si="8"/>
        <v>42569.849768518514</v>
      </c>
      <c r="U68">
        <f t="shared" si="9"/>
        <v>2016</v>
      </c>
    </row>
    <row r="69" spans="1:21" ht="30.75" customHeight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5"/>
        <v>116</v>
      </c>
      <c r="P69">
        <f t="shared" si="6"/>
        <v>116.25</v>
      </c>
      <c r="Q69" s="9" t="s">
        <v>8314</v>
      </c>
      <c r="R69" t="s">
        <v>8316</v>
      </c>
      <c r="S69" s="24">
        <f t="shared" si="7"/>
        <v>41075.583379629628</v>
      </c>
      <c r="T69" s="7">
        <f t="shared" si="8"/>
        <v>41105.583379629628</v>
      </c>
      <c r="U69">
        <f t="shared" si="9"/>
        <v>2012</v>
      </c>
    </row>
    <row r="70" spans="1:21" ht="30.75" customHeight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5"/>
        <v>127</v>
      </c>
      <c r="P70">
        <f t="shared" si="6"/>
        <v>21.19</v>
      </c>
      <c r="Q70" s="9" t="s">
        <v>8314</v>
      </c>
      <c r="R70" t="s">
        <v>8316</v>
      </c>
      <c r="S70" s="24">
        <f t="shared" si="7"/>
        <v>41663.569340277776</v>
      </c>
      <c r="T70" s="7">
        <f t="shared" si="8"/>
        <v>41693.569340277776</v>
      </c>
      <c r="U70">
        <f t="shared" si="9"/>
        <v>2014</v>
      </c>
    </row>
    <row r="71" spans="1:21" ht="30.75" customHeight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5"/>
        <v>111</v>
      </c>
      <c r="P71">
        <f t="shared" si="6"/>
        <v>62.33</v>
      </c>
      <c r="Q71" s="9" t="s">
        <v>8314</v>
      </c>
      <c r="R71" t="s">
        <v>8316</v>
      </c>
      <c r="S71" s="24">
        <f t="shared" si="7"/>
        <v>40786.187789351854</v>
      </c>
      <c r="T71" s="7">
        <f t="shared" si="8"/>
        <v>40818.290972222225</v>
      </c>
      <c r="U71">
        <f t="shared" si="9"/>
        <v>2011</v>
      </c>
    </row>
    <row r="72" spans="1:21" ht="30.75" customHeight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5"/>
        <v>127</v>
      </c>
      <c r="P72">
        <f t="shared" si="6"/>
        <v>37.409999999999997</v>
      </c>
      <c r="Q72" s="9" t="s">
        <v>8314</v>
      </c>
      <c r="R72" t="s">
        <v>8316</v>
      </c>
      <c r="S72" s="24">
        <f t="shared" si="7"/>
        <v>40730.896354166667</v>
      </c>
      <c r="T72" s="7">
        <f t="shared" si="8"/>
        <v>40790.896354166667</v>
      </c>
      <c r="U72">
        <f t="shared" si="9"/>
        <v>2011</v>
      </c>
    </row>
    <row r="73" spans="1:21" ht="30.75" customHeight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5"/>
        <v>124</v>
      </c>
      <c r="P73">
        <f t="shared" si="6"/>
        <v>69.72</v>
      </c>
      <c r="Q73" s="9" t="s">
        <v>8314</v>
      </c>
      <c r="R73" t="s">
        <v>8316</v>
      </c>
      <c r="S73" s="24">
        <f t="shared" si="7"/>
        <v>40997.271493055552</v>
      </c>
      <c r="T73" s="7">
        <f t="shared" si="8"/>
        <v>41057.271493055552</v>
      </c>
      <c r="U73">
        <f t="shared" si="9"/>
        <v>2012</v>
      </c>
    </row>
    <row r="74" spans="1:21" ht="30.75" customHeight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5"/>
        <v>108</v>
      </c>
      <c r="P74">
        <f t="shared" si="6"/>
        <v>58.17</v>
      </c>
      <c r="Q74" s="9" t="s">
        <v>8314</v>
      </c>
      <c r="R74" t="s">
        <v>8316</v>
      </c>
      <c r="S74" s="24">
        <f t="shared" si="7"/>
        <v>41208.010196759256</v>
      </c>
      <c r="T74" s="7">
        <f t="shared" si="8"/>
        <v>41228</v>
      </c>
      <c r="U74">
        <f t="shared" si="9"/>
        <v>2012</v>
      </c>
    </row>
    <row r="75" spans="1:21" ht="30.75" customHeight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5"/>
        <v>100</v>
      </c>
      <c r="P75">
        <f t="shared" si="6"/>
        <v>50</v>
      </c>
      <c r="Q75" s="9" t="s">
        <v>8314</v>
      </c>
      <c r="R75" t="s">
        <v>8316</v>
      </c>
      <c r="S75" s="24">
        <f t="shared" si="7"/>
        <v>40587.75675925926</v>
      </c>
      <c r="T75" s="7">
        <f t="shared" si="8"/>
        <v>40666.165972222225</v>
      </c>
      <c r="U75">
        <f t="shared" si="9"/>
        <v>2011</v>
      </c>
    </row>
    <row r="76" spans="1:21" ht="30.75" customHeight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5"/>
        <v>113</v>
      </c>
      <c r="P76">
        <f t="shared" si="6"/>
        <v>19.47</v>
      </c>
      <c r="Q76" s="9" t="s">
        <v>8314</v>
      </c>
      <c r="R76" t="s">
        <v>8316</v>
      </c>
      <c r="S76" s="24">
        <f t="shared" si="7"/>
        <v>42360.487210648149</v>
      </c>
      <c r="T76" s="7">
        <f t="shared" si="8"/>
        <v>42390.487210648149</v>
      </c>
      <c r="U76">
        <f t="shared" si="9"/>
        <v>2015</v>
      </c>
    </row>
    <row r="77" spans="1:21" ht="30.75" customHeight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5"/>
        <v>115</v>
      </c>
      <c r="P77">
        <f t="shared" si="6"/>
        <v>85.96</v>
      </c>
      <c r="Q77" s="9" t="s">
        <v>8314</v>
      </c>
      <c r="R77" t="s">
        <v>8316</v>
      </c>
      <c r="S77" s="24">
        <f t="shared" si="7"/>
        <v>41357.209166666667</v>
      </c>
      <c r="T77" s="7">
        <f t="shared" si="8"/>
        <v>41387.209166666667</v>
      </c>
      <c r="U77">
        <f t="shared" si="9"/>
        <v>2013</v>
      </c>
    </row>
    <row r="78" spans="1:21" ht="30.75" customHeight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5"/>
        <v>153</v>
      </c>
      <c r="P78">
        <f t="shared" si="6"/>
        <v>30.67</v>
      </c>
      <c r="Q78" s="9" t="s">
        <v>8314</v>
      </c>
      <c r="R78" t="s">
        <v>8316</v>
      </c>
      <c r="S78" s="24">
        <f t="shared" si="7"/>
        <v>40844.691643518519</v>
      </c>
      <c r="T78" s="7">
        <f t="shared" si="8"/>
        <v>40904.733310185184</v>
      </c>
      <c r="U78">
        <f t="shared" si="9"/>
        <v>2011</v>
      </c>
    </row>
    <row r="79" spans="1:21" ht="30.75" customHeight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5"/>
        <v>393</v>
      </c>
      <c r="P79">
        <f t="shared" si="6"/>
        <v>60.38</v>
      </c>
      <c r="Q79" s="9" t="s">
        <v>8314</v>
      </c>
      <c r="R79" t="s">
        <v>8316</v>
      </c>
      <c r="S79" s="24">
        <f t="shared" si="7"/>
        <v>40997.144872685189</v>
      </c>
      <c r="T79" s="7">
        <f t="shared" si="8"/>
        <v>41050.124305555553</v>
      </c>
      <c r="U79">
        <f t="shared" si="9"/>
        <v>2012</v>
      </c>
    </row>
    <row r="80" spans="1:21" ht="30.75" customHeight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5"/>
        <v>2702</v>
      </c>
      <c r="P80">
        <f t="shared" si="6"/>
        <v>38.6</v>
      </c>
      <c r="Q80" s="9" t="s">
        <v>8314</v>
      </c>
      <c r="R80" t="s">
        <v>8316</v>
      </c>
      <c r="S80" s="24">
        <f t="shared" si="7"/>
        <v>42604.730567129634</v>
      </c>
      <c r="T80" s="7">
        <f t="shared" si="8"/>
        <v>42614.730567129634</v>
      </c>
      <c r="U80">
        <f t="shared" si="9"/>
        <v>2016</v>
      </c>
    </row>
    <row r="81" spans="1:21" ht="30.75" customHeight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5"/>
        <v>127</v>
      </c>
      <c r="P81">
        <f t="shared" si="6"/>
        <v>40.270000000000003</v>
      </c>
      <c r="Q81" s="9" t="s">
        <v>8314</v>
      </c>
      <c r="R81" t="s">
        <v>8316</v>
      </c>
      <c r="S81" s="24">
        <f t="shared" si="7"/>
        <v>41724.776539351849</v>
      </c>
      <c r="T81" s="7">
        <f t="shared" si="8"/>
        <v>41754.776539351849</v>
      </c>
      <c r="U81">
        <f t="shared" si="9"/>
        <v>2014</v>
      </c>
    </row>
    <row r="82" spans="1:21" ht="30.75" customHeight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5"/>
        <v>107</v>
      </c>
      <c r="P82">
        <f t="shared" si="6"/>
        <v>273.83</v>
      </c>
      <c r="Q82" s="9" t="s">
        <v>8314</v>
      </c>
      <c r="R82" t="s">
        <v>8316</v>
      </c>
      <c r="S82" s="24">
        <f t="shared" si="7"/>
        <v>41583.083981481483</v>
      </c>
      <c r="T82" s="7">
        <f t="shared" si="8"/>
        <v>41618.083981481483</v>
      </c>
      <c r="U82">
        <f t="shared" si="9"/>
        <v>2013</v>
      </c>
    </row>
    <row r="83" spans="1:21" ht="30.75" customHeight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5"/>
        <v>198</v>
      </c>
      <c r="P83">
        <f t="shared" si="6"/>
        <v>53.04</v>
      </c>
      <c r="Q83" s="9" t="s">
        <v>8314</v>
      </c>
      <c r="R83" t="s">
        <v>8316</v>
      </c>
      <c r="S83" s="24">
        <f t="shared" si="7"/>
        <v>41100.158877314818</v>
      </c>
      <c r="T83" s="7">
        <f t="shared" si="8"/>
        <v>41104.126388888886</v>
      </c>
      <c r="U83">
        <f t="shared" si="9"/>
        <v>2012</v>
      </c>
    </row>
    <row r="84" spans="1:21" ht="30.75" customHeight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5"/>
        <v>100</v>
      </c>
      <c r="P84">
        <f t="shared" si="6"/>
        <v>40.01</v>
      </c>
      <c r="Q84" s="9" t="s">
        <v>8314</v>
      </c>
      <c r="R84" t="s">
        <v>8316</v>
      </c>
      <c r="S84" s="24">
        <f t="shared" si="7"/>
        <v>40795.820150462961</v>
      </c>
      <c r="T84" s="7">
        <f t="shared" si="8"/>
        <v>40825.820150462961</v>
      </c>
      <c r="U84">
        <f t="shared" si="9"/>
        <v>2011</v>
      </c>
    </row>
    <row r="85" spans="1:21" ht="30.75" customHeight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5"/>
        <v>103</v>
      </c>
      <c r="P85">
        <f t="shared" si="6"/>
        <v>15.77</v>
      </c>
      <c r="Q85" s="9" t="s">
        <v>8314</v>
      </c>
      <c r="R85" t="s">
        <v>8316</v>
      </c>
      <c r="S85" s="24">
        <f t="shared" si="7"/>
        <v>42042.615613425922</v>
      </c>
      <c r="T85" s="7">
        <f t="shared" si="8"/>
        <v>42057.479166666672</v>
      </c>
      <c r="U85">
        <f t="shared" si="9"/>
        <v>2015</v>
      </c>
    </row>
    <row r="86" spans="1:21" ht="30.75" customHeight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5"/>
        <v>100</v>
      </c>
      <c r="P86">
        <f t="shared" si="6"/>
        <v>71.430000000000007</v>
      </c>
      <c r="Q86" s="9" t="s">
        <v>8314</v>
      </c>
      <c r="R86" t="s">
        <v>8316</v>
      </c>
      <c r="S86" s="24">
        <f t="shared" si="7"/>
        <v>40648.757939814815</v>
      </c>
      <c r="T86" s="7">
        <f t="shared" si="8"/>
        <v>40678.757939814815</v>
      </c>
      <c r="U86">
        <f t="shared" si="9"/>
        <v>2011</v>
      </c>
    </row>
    <row r="87" spans="1:21" ht="30.75" customHeight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5"/>
        <v>126</v>
      </c>
      <c r="P87">
        <f t="shared" si="6"/>
        <v>71.709999999999994</v>
      </c>
      <c r="Q87" s="9" t="s">
        <v>8314</v>
      </c>
      <c r="R87" t="s">
        <v>8316</v>
      </c>
      <c r="S87" s="24">
        <f t="shared" si="7"/>
        <v>40779.125428240739</v>
      </c>
      <c r="T87" s="7">
        <f t="shared" si="8"/>
        <v>40809.125428240739</v>
      </c>
      <c r="U87">
        <f t="shared" si="9"/>
        <v>2011</v>
      </c>
    </row>
    <row r="88" spans="1:21" ht="30.75" customHeight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5"/>
        <v>106</v>
      </c>
      <c r="P88">
        <f t="shared" si="6"/>
        <v>375.76</v>
      </c>
      <c r="Q88" s="9" t="s">
        <v>8314</v>
      </c>
      <c r="R88" t="s">
        <v>8316</v>
      </c>
      <c r="S88" s="24">
        <f t="shared" si="7"/>
        <v>42291.556076388893</v>
      </c>
      <c r="T88" s="7">
        <f t="shared" si="8"/>
        <v>42365.59774305555</v>
      </c>
      <c r="U88">
        <f t="shared" si="9"/>
        <v>2015</v>
      </c>
    </row>
    <row r="89" spans="1:21" ht="30.75" customHeight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5"/>
        <v>105</v>
      </c>
      <c r="P89">
        <f t="shared" si="6"/>
        <v>104.6</v>
      </c>
      <c r="Q89" s="9" t="s">
        <v>8314</v>
      </c>
      <c r="R89" t="s">
        <v>8316</v>
      </c>
      <c r="S89" s="24">
        <f t="shared" si="7"/>
        <v>40322.53938657407</v>
      </c>
      <c r="T89" s="7">
        <f t="shared" si="8"/>
        <v>40332.070138888892</v>
      </c>
      <c r="U89">
        <f t="shared" si="9"/>
        <v>2010</v>
      </c>
    </row>
    <row r="90" spans="1:21" ht="30.75" customHeight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5"/>
        <v>103</v>
      </c>
      <c r="P90">
        <f t="shared" si="6"/>
        <v>60</v>
      </c>
      <c r="Q90" s="9" t="s">
        <v>8314</v>
      </c>
      <c r="R90" t="s">
        <v>8316</v>
      </c>
      <c r="S90" s="24">
        <f t="shared" si="7"/>
        <v>41786.65892361111</v>
      </c>
      <c r="T90" s="7">
        <f t="shared" si="8"/>
        <v>41812.65892361111</v>
      </c>
      <c r="U90">
        <f t="shared" si="9"/>
        <v>2014</v>
      </c>
    </row>
    <row r="91" spans="1:21" ht="30.75" customHeight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5"/>
        <v>115</v>
      </c>
      <c r="P91">
        <f t="shared" si="6"/>
        <v>123.29</v>
      </c>
      <c r="Q91" s="9" t="s">
        <v>8314</v>
      </c>
      <c r="R91" t="s">
        <v>8316</v>
      </c>
      <c r="S91" s="24">
        <f t="shared" si="7"/>
        <v>41402.752222222225</v>
      </c>
      <c r="T91" s="7">
        <f t="shared" si="8"/>
        <v>41427.752222222225</v>
      </c>
      <c r="U91">
        <f t="shared" si="9"/>
        <v>2013</v>
      </c>
    </row>
    <row r="92" spans="1:21" ht="30.75" customHeight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5"/>
        <v>100</v>
      </c>
      <c r="P92">
        <f t="shared" si="6"/>
        <v>31.38</v>
      </c>
      <c r="Q92" s="9" t="s">
        <v>8314</v>
      </c>
      <c r="R92" t="s">
        <v>8316</v>
      </c>
      <c r="S92" s="24">
        <f t="shared" si="7"/>
        <v>40706.297442129631</v>
      </c>
      <c r="T92" s="7">
        <f t="shared" si="8"/>
        <v>40736.297442129631</v>
      </c>
      <c r="U92">
        <f t="shared" si="9"/>
        <v>2011</v>
      </c>
    </row>
    <row r="93" spans="1:21" ht="30.75" customHeight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5"/>
        <v>120</v>
      </c>
      <c r="P93">
        <f t="shared" si="6"/>
        <v>78.260000000000005</v>
      </c>
      <c r="Q93" s="9" t="s">
        <v>8314</v>
      </c>
      <c r="R93" t="s">
        <v>8316</v>
      </c>
      <c r="S93" s="24">
        <f t="shared" si="7"/>
        <v>40619.402361111112</v>
      </c>
      <c r="T93" s="7">
        <f t="shared" si="8"/>
        <v>40680.402361111112</v>
      </c>
      <c r="U93">
        <f t="shared" si="9"/>
        <v>2011</v>
      </c>
    </row>
    <row r="94" spans="1:21" ht="30.75" customHeight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5"/>
        <v>105</v>
      </c>
      <c r="P94">
        <f t="shared" si="6"/>
        <v>122.33</v>
      </c>
      <c r="Q94" s="9" t="s">
        <v>8314</v>
      </c>
      <c r="R94" t="s">
        <v>8316</v>
      </c>
      <c r="S94" s="24">
        <f t="shared" si="7"/>
        <v>42721.198877314819</v>
      </c>
      <c r="T94" s="7">
        <f t="shared" si="8"/>
        <v>42767.333333333328</v>
      </c>
      <c r="U94">
        <f t="shared" si="9"/>
        <v>2016</v>
      </c>
    </row>
    <row r="95" spans="1:21" ht="30.75" customHeight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5"/>
        <v>111</v>
      </c>
      <c r="P95">
        <f t="shared" si="6"/>
        <v>73.73</v>
      </c>
      <c r="Q95" s="9" t="s">
        <v>8314</v>
      </c>
      <c r="R95" t="s">
        <v>8316</v>
      </c>
      <c r="S95" s="24">
        <f t="shared" si="7"/>
        <v>41065.858067129629</v>
      </c>
      <c r="T95" s="7">
        <f t="shared" si="8"/>
        <v>41093.875</v>
      </c>
      <c r="U95">
        <f t="shared" si="9"/>
        <v>2012</v>
      </c>
    </row>
    <row r="96" spans="1:21" ht="30.75" customHeight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5"/>
        <v>104</v>
      </c>
      <c r="P96">
        <f t="shared" si="6"/>
        <v>21.67</v>
      </c>
      <c r="Q96" s="9" t="s">
        <v>8314</v>
      </c>
      <c r="R96" t="s">
        <v>8316</v>
      </c>
      <c r="S96" s="24">
        <f t="shared" si="7"/>
        <v>41716.717847222222</v>
      </c>
      <c r="T96" s="7">
        <f t="shared" si="8"/>
        <v>41736.717847222222</v>
      </c>
      <c r="U96">
        <f t="shared" si="9"/>
        <v>2014</v>
      </c>
    </row>
    <row r="97" spans="1:21" ht="30.75" customHeight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5"/>
        <v>131</v>
      </c>
      <c r="P97">
        <f t="shared" si="6"/>
        <v>21.9</v>
      </c>
      <c r="Q97" s="9" t="s">
        <v>8314</v>
      </c>
      <c r="R97" t="s">
        <v>8316</v>
      </c>
      <c r="S97" s="24">
        <f t="shared" si="7"/>
        <v>40935.005104166667</v>
      </c>
      <c r="T97" s="7">
        <f t="shared" si="8"/>
        <v>40965.005104166667</v>
      </c>
      <c r="U97">
        <f t="shared" si="9"/>
        <v>2012</v>
      </c>
    </row>
    <row r="98" spans="1:21" ht="30.75" customHeight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5"/>
        <v>115</v>
      </c>
      <c r="P98">
        <f t="shared" si="6"/>
        <v>50.59</v>
      </c>
      <c r="Q98" s="9" t="s">
        <v>8314</v>
      </c>
      <c r="R98" t="s">
        <v>8316</v>
      </c>
      <c r="S98" s="24">
        <f t="shared" si="7"/>
        <v>40324.662511574075</v>
      </c>
      <c r="T98" s="7">
        <f t="shared" si="8"/>
        <v>40391.125</v>
      </c>
      <c r="U98">
        <f t="shared" si="9"/>
        <v>2010</v>
      </c>
    </row>
    <row r="99" spans="1:21" ht="30.75" customHeight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5"/>
        <v>106</v>
      </c>
      <c r="P99">
        <f t="shared" si="6"/>
        <v>53.13</v>
      </c>
      <c r="Q99" s="9" t="s">
        <v>8314</v>
      </c>
      <c r="R99" t="s">
        <v>8316</v>
      </c>
      <c r="S99" s="24">
        <f t="shared" si="7"/>
        <v>40706.135208333333</v>
      </c>
      <c r="T99" s="7">
        <f t="shared" si="8"/>
        <v>40736.135208333333</v>
      </c>
      <c r="U99">
        <f t="shared" si="9"/>
        <v>2011</v>
      </c>
    </row>
    <row r="100" spans="1:21" ht="30.75" customHeight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5"/>
        <v>106</v>
      </c>
      <c r="P100">
        <f t="shared" si="6"/>
        <v>56.67</v>
      </c>
      <c r="Q100" s="9" t="s">
        <v>8314</v>
      </c>
      <c r="R100" t="s">
        <v>8316</v>
      </c>
      <c r="S100" s="24">
        <f t="shared" si="7"/>
        <v>41214.79483796296</v>
      </c>
      <c r="T100" s="7">
        <f t="shared" si="8"/>
        <v>41250.979166666664</v>
      </c>
      <c r="U100">
        <f t="shared" si="9"/>
        <v>2012</v>
      </c>
    </row>
    <row r="101" spans="1:21" ht="30.75" customHeight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5"/>
        <v>106</v>
      </c>
      <c r="P101">
        <f t="shared" si="6"/>
        <v>40.78</v>
      </c>
      <c r="Q101" s="9" t="s">
        <v>8314</v>
      </c>
      <c r="R101" t="s">
        <v>8316</v>
      </c>
      <c r="S101" s="24">
        <f t="shared" si="7"/>
        <v>41631.902766203704</v>
      </c>
      <c r="T101" s="7">
        <f t="shared" si="8"/>
        <v>41661.902766203704</v>
      </c>
      <c r="U101">
        <f t="shared" si="9"/>
        <v>2013</v>
      </c>
    </row>
    <row r="102" spans="1:21" ht="30.75" customHeight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5"/>
        <v>100</v>
      </c>
      <c r="P102">
        <f t="shared" si="6"/>
        <v>192.31</v>
      </c>
      <c r="Q102" s="9" t="s">
        <v>8314</v>
      </c>
      <c r="R102" t="s">
        <v>8316</v>
      </c>
      <c r="S102" s="24">
        <f t="shared" si="7"/>
        <v>41197.753310185188</v>
      </c>
      <c r="T102" s="7">
        <f t="shared" si="8"/>
        <v>41217.794976851852</v>
      </c>
      <c r="U102">
        <f t="shared" si="9"/>
        <v>2012</v>
      </c>
    </row>
    <row r="103" spans="1:21" ht="30.75" customHeight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5"/>
        <v>100</v>
      </c>
      <c r="P103">
        <f t="shared" si="6"/>
        <v>100</v>
      </c>
      <c r="Q103" s="9" t="s">
        <v>8314</v>
      </c>
      <c r="R103" t="s">
        <v>8316</v>
      </c>
      <c r="S103" s="24">
        <f t="shared" si="7"/>
        <v>41274.776736111111</v>
      </c>
      <c r="T103" s="7">
        <f t="shared" si="8"/>
        <v>41298.776736111111</v>
      </c>
      <c r="U103">
        <f t="shared" si="9"/>
        <v>2012</v>
      </c>
    </row>
    <row r="104" spans="1:21" ht="30.75" customHeight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5"/>
        <v>128</v>
      </c>
      <c r="P104">
        <f t="shared" si="6"/>
        <v>117.92</v>
      </c>
      <c r="Q104" s="9" t="s">
        <v>8314</v>
      </c>
      <c r="R104" t="s">
        <v>8316</v>
      </c>
      <c r="S104" s="24">
        <f t="shared" si="7"/>
        <v>40505.131168981483</v>
      </c>
      <c r="T104" s="7">
        <f t="shared" si="8"/>
        <v>40535.131168981483</v>
      </c>
      <c r="U104">
        <f t="shared" si="9"/>
        <v>2010</v>
      </c>
    </row>
    <row r="105" spans="1:21" ht="30.75" customHeight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5"/>
        <v>105</v>
      </c>
      <c r="P105">
        <f t="shared" si="6"/>
        <v>27.9</v>
      </c>
      <c r="Q105" s="9" t="s">
        <v>8314</v>
      </c>
      <c r="R105" t="s">
        <v>8316</v>
      </c>
      <c r="S105" s="24">
        <f t="shared" si="7"/>
        <v>41682.805902777778</v>
      </c>
      <c r="T105" s="7">
        <f t="shared" si="8"/>
        <v>41705.805902777778</v>
      </c>
      <c r="U105">
        <f t="shared" si="9"/>
        <v>2014</v>
      </c>
    </row>
    <row r="106" spans="1:21" ht="30.75" customHeight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5"/>
        <v>120</v>
      </c>
      <c r="P106">
        <f t="shared" si="6"/>
        <v>60</v>
      </c>
      <c r="Q106" s="9" t="s">
        <v>8314</v>
      </c>
      <c r="R106" t="s">
        <v>8316</v>
      </c>
      <c r="S106" s="24">
        <f t="shared" si="7"/>
        <v>40612.695208333331</v>
      </c>
      <c r="T106" s="7">
        <f t="shared" si="8"/>
        <v>40636.041666666664</v>
      </c>
      <c r="U106">
        <f t="shared" si="9"/>
        <v>2011</v>
      </c>
    </row>
    <row r="107" spans="1:21" ht="30.75" customHeight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5"/>
        <v>107</v>
      </c>
      <c r="P107">
        <f t="shared" si="6"/>
        <v>39.380000000000003</v>
      </c>
      <c r="Q107" s="9" t="s">
        <v>8314</v>
      </c>
      <c r="R107" t="s">
        <v>8316</v>
      </c>
      <c r="S107" s="24">
        <f t="shared" si="7"/>
        <v>42485.724768518514</v>
      </c>
      <c r="T107" s="7">
        <f t="shared" si="8"/>
        <v>42504</v>
      </c>
      <c r="U107">
        <f t="shared" si="9"/>
        <v>2016</v>
      </c>
    </row>
    <row r="108" spans="1:21" ht="30.75" customHeight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5"/>
        <v>101</v>
      </c>
      <c r="P108">
        <f t="shared" si="6"/>
        <v>186.11</v>
      </c>
      <c r="Q108" s="9" t="s">
        <v>8314</v>
      </c>
      <c r="R108" t="s">
        <v>8316</v>
      </c>
      <c r="S108" s="24">
        <f t="shared" si="7"/>
        <v>40987.776631944449</v>
      </c>
      <c r="T108" s="7">
        <f t="shared" si="8"/>
        <v>41001.776631944449</v>
      </c>
      <c r="U108">
        <f t="shared" si="9"/>
        <v>2012</v>
      </c>
    </row>
    <row r="109" spans="1:21" ht="30.75" customHeight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5"/>
        <v>102</v>
      </c>
      <c r="P109">
        <f t="shared" si="6"/>
        <v>111.38</v>
      </c>
      <c r="Q109" s="9" t="s">
        <v>8314</v>
      </c>
      <c r="R109" t="s">
        <v>8316</v>
      </c>
      <c r="S109" s="24">
        <f t="shared" si="7"/>
        <v>40635.982488425929</v>
      </c>
      <c r="T109" s="7">
        <f t="shared" si="8"/>
        <v>40657.982488425929</v>
      </c>
      <c r="U109">
        <f t="shared" si="9"/>
        <v>2011</v>
      </c>
    </row>
    <row r="110" spans="1:21" ht="30.75" customHeight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5"/>
        <v>247</v>
      </c>
      <c r="P110">
        <f t="shared" si="6"/>
        <v>78.72</v>
      </c>
      <c r="Q110" s="9" t="s">
        <v>8314</v>
      </c>
      <c r="R110" t="s">
        <v>8316</v>
      </c>
      <c r="S110" s="24">
        <f t="shared" si="7"/>
        <v>41365.613078703704</v>
      </c>
      <c r="T110" s="7">
        <f t="shared" si="8"/>
        <v>41425.613078703704</v>
      </c>
      <c r="U110">
        <f t="shared" si="9"/>
        <v>2013</v>
      </c>
    </row>
    <row r="111" spans="1:21" ht="30.75" customHeight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5"/>
        <v>220</v>
      </c>
      <c r="P111">
        <f t="shared" si="6"/>
        <v>46.7</v>
      </c>
      <c r="Q111" s="9" t="s">
        <v>8314</v>
      </c>
      <c r="R111" t="s">
        <v>8316</v>
      </c>
      <c r="S111" s="24">
        <f t="shared" si="7"/>
        <v>40570.025810185187</v>
      </c>
      <c r="T111" s="7">
        <f t="shared" si="8"/>
        <v>40600.025810185187</v>
      </c>
      <c r="U111">
        <f t="shared" si="9"/>
        <v>2011</v>
      </c>
    </row>
    <row r="112" spans="1:21" ht="30.75" customHeight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5"/>
        <v>131</v>
      </c>
      <c r="P112">
        <f t="shared" si="6"/>
        <v>65.38</v>
      </c>
      <c r="Q112" s="9" t="s">
        <v>8314</v>
      </c>
      <c r="R112" t="s">
        <v>8316</v>
      </c>
      <c r="S112" s="24">
        <f t="shared" si="7"/>
        <v>41557.949687500004</v>
      </c>
      <c r="T112" s="7">
        <f t="shared" si="8"/>
        <v>41592.249305555553</v>
      </c>
      <c r="U112">
        <f t="shared" si="9"/>
        <v>2013</v>
      </c>
    </row>
    <row r="113" spans="1:21" ht="30.75" customHeight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5"/>
        <v>155</v>
      </c>
      <c r="P113">
        <f t="shared" si="6"/>
        <v>102.08</v>
      </c>
      <c r="Q113" s="9" t="s">
        <v>8314</v>
      </c>
      <c r="R113" t="s">
        <v>8316</v>
      </c>
      <c r="S113" s="24">
        <f t="shared" si="7"/>
        <v>42125.333182870367</v>
      </c>
      <c r="T113" s="7">
        <f t="shared" si="8"/>
        <v>42155.333182870367</v>
      </c>
      <c r="U113">
        <f t="shared" si="9"/>
        <v>2015</v>
      </c>
    </row>
    <row r="114" spans="1:21" ht="30.75" customHeight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5"/>
        <v>104</v>
      </c>
      <c r="P114">
        <f t="shared" si="6"/>
        <v>64.2</v>
      </c>
      <c r="Q114" s="9" t="s">
        <v>8314</v>
      </c>
      <c r="R114" t="s">
        <v>8316</v>
      </c>
      <c r="S114" s="24">
        <f t="shared" si="7"/>
        <v>41718.043032407404</v>
      </c>
      <c r="T114" s="7">
        <f t="shared" si="8"/>
        <v>41742.083333333336</v>
      </c>
      <c r="U114">
        <f t="shared" si="9"/>
        <v>2014</v>
      </c>
    </row>
    <row r="115" spans="1:21" ht="30.75" customHeight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5"/>
        <v>141</v>
      </c>
      <c r="P115">
        <f t="shared" si="6"/>
        <v>90.38</v>
      </c>
      <c r="Q115" s="9" t="s">
        <v>8314</v>
      </c>
      <c r="R115" t="s">
        <v>8316</v>
      </c>
      <c r="S115" s="24">
        <f t="shared" si="7"/>
        <v>40753.758425925924</v>
      </c>
      <c r="T115" s="7">
        <f t="shared" si="8"/>
        <v>40761.625</v>
      </c>
      <c r="U115">
        <f t="shared" si="9"/>
        <v>2011</v>
      </c>
    </row>
    <row r="116" spans="1:21" ht="30.75" customHeight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5"/>
        <v>103</v>
      </c>
      <c r="P116">
        <f t="shared" si="6"/>
        <v>88.57</v>
      </c>
      <c r="Q116" s="9" t="s">
        <v>8314</v>
      </c>
      <c r="R116" t="s">
        <v>8316</v>
      </c>
      <c r="S116" s="24">
        <f t="shared" si="7"/>
        <v>40861.27416666667</v>
      </c>
      <c r="T116" s="7">
        <f t="shared" si="8"/>
        <v>40921.27416666667</v>
      </c>
      <c r="U116">
        <f t="shared" si="9"/>
        <v>2011</v>
      </c>
    </row>
    <row r="117" spans="1:21" ht="30.75" customHeight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5"/>
        <v>140</v>
      </c>
      <c r="P117">
        <f t="shared" si="6"/>
        <v>28.73</v>
      </c>
      <c r="Q117" s="9" t="s">
        <v>8314</v>
      </c>
      <c r="R117" t="s">
        <v>8316</v>
      </c>
      <c r="S117" s="24">
        <f t="shared" si="7"/>
        <v>40918.738935185182</v>
      </c>
      <c r="T117" s="7">
        <f t="shared" si="8"/>
        <v>40943.738935185182</v>
      </c>
      <c r="U117">
        <f t="shared" si="9"/>
        <v>2012</v>
      </c>
    </row>
    <row r="118" spans="1:21" ht="30.75" customHeight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5"/>
        <v>114</v>
      </c>
      <c r="P118">
        <f t="shared" si="6"/>
        <v>69.790000000000006</v>
      </c>
      <c r="Q118" s="9" t="s">
        <v>8314</v>
      </c>
      <c r="R118" t="s">
        <v>8316</v>
      </c>
      <c r="S118" s="24">
        <f t="shared" si="7"/>
        <v>40595.497164351851</v>
      </c>
      <c r="T118" s="7">
        <f t="shared" si="8"/>
        <v>40641.455497685187</v>
      </c>
      <c r="U118">
        <f t="shared" si="9"/>
        <v>2011</v>
      </c>
    </row>
    <row r="119" spans="1:21" ht="30.75" customHeight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5"/>
        <v>100</v>
      </c>
      <c r="P119">
        <f t="shared" si="6"/>
        <v>167.49</v>
      </c>
      <c r="Q119" s="9" t="s">
        <v>8314</v>
      </c>
      <c r="R119" t="s">
        <v>8316</v>
      </c>
      <c r="S119" s="24">
        <f t="shared" si="7"/>
        <v>40248.834999999999</v>
      </c>
      <c r="T119" s="7">
        <f t="shared" si="8"/>
        <v>40338.791666666664</v>
      </c>
      <c r="U119">
        <f t="shared" si="9"/>
        <v>2010</v>
      </c>
    </row>
    <row r="120" spans="1:21" ht="30.75" customHeight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5"/>
        <v>113</v>
      </c>
      <c r="P120">
        <f t="shared" si="6"/>
        <v>144.91</v>
      </c>
      <c r="Q120" s="9" t="s">
        <v>8314</v>
      </c>
      <c r="R120" t="s">
        <v>8316</v>
      </c>
      <c r="S120" s="24">
        <f t="shared" si="7"/>
        <v>40723.053657407407</v>
      </c>
      <c r="T120" s="7">
        <f t="shared" si="8"/>
        <v>40753.053657407407</v>
      </c>
      <c r="U120">
        <f t="shared" si="9"/>
        <v>2011</v>
      </c>
    </row>
    <row r="121" spans="1:21" ht="30.75" customHeight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5"/>
        <v>105</v>
      </c>
      <c r="P121">
        <f t="shared" si="6"/>
        <v>91.84</v>
      </c>
      <c r="Q121" s="9" t="s">
        <v>8314</v>
      </c>
      <c r="R121" t="s">
        <v>8316</v>
      </c>
      <c r="S121" s="24">
        <f t="shared" si="7"/>
        <v>40739.069282407407</v>
      </c>
      <c r="T121" s="7">
        <f t="shared" si="8"/>
        <v>40768.958333333336</v>
      </c>
      <c r="U121">
        <f t="shared" si="9"/>
        <v>2011</v>
      </c>
    </row>
    <row r="122" spans="1:21" ht="30.75" customHeight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0</v>
      </c>
      <c r="P122">
        <f t="shared" si="6"/>
        <v>10</v>
      </c>
      <c r="Q122" s="9" t="s">
        <v>8314</v>
      </c>
      <c r="R122" t="s">
        <v>8317</v>
      </c>
      <c r="S122" s="24">
        <f t="shared" si="7"/>
        <v>42616.049849537041</v>
      </c>
      <c r="T122" s="7">
        <f t="shared" si="8"/>
        <v>42646.049849537041</v>
      </c>
      <c r="U122">
        <f t="shared" si="9"/>
        <v>2016</v>
      </c>
    </row>
    <row r="123" spans="1:21" ht="30.75" customHeight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0</v>
      </c>
      <c r="P123">
        <f t="shared" si="6"/>
        <v>1</v>
      </c>
      <c r="Q123" s="9" t="s">
        <v>8314</v>
      </c>
      <c r="R123" t="s">
        <v>8317</v>
      </c>
      <c r="S123" s="24">
        <f t="shared" si="7"/>
        <v>42096.704976851848</v>
      </c>
      <c r="T123" s="7">
        <f t="shared" si="8"/>
        <v>42112.427777777775</v>
      </c>
      <c r="U123">
        <f t="shared" si="9"/>
        <v>2015</v>
      </c>
    </row>
    <row r="124" spans="1:21" ht="30.75" customHeight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 t="str">
        <f t="shared" si="6"/>
        <v>NA</v>
      </c>
      <c r="Q124" s="9" t="s">
        <v>8314</v>
      </c>
      <c r="R124" t="s">
        <v>8317</v>
      </c>
      <c r="S124" s="24">
        <f t="shared" si="7"/>
        <v>42593.431793981479</v>
      </c>
      <c r="T124" s="7">
        <f t="shared" si="8"/>
        <v>42653.431793981479</v>
      </c>
      <c r="U124">
        <f t="shared" si="9"/>
        <v>2016</v>
      </c>
    </row>
    <row r="125" spans="1:21" ht="30.75" customHeight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0</v>
      </c>
      <c r="P125">
        <f t="shared" si="6"/>
        <v>25.17</v>
      </c>
      <c r="Q125" s="9" t="s">
        <v>8314</v>
      </c>
      <c r="R125" t="s">
        <v>8317</v>
      </c>
      <c r="S125" s="24">
        <f t="shared" si="7"/>
        <v>41904.781990740739</v>
      </c>
      <c r="T125" s="7">
        <f t="shared" si="8"/>
        <v>41940.916666666664</v>
      </c>
      <c r="U125">
        <f t="shared" si="9"/>
        <v>2014</v>
      </c>
    </row>
    <row r="126" spans="1:21" ht="30.75" customHeight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 t="str">
        <f t="shared" si="6"/>
        <v>NA</v>
      </c>
      <c r="Q126" s="9" t="s">
        <v>8314</v>
      </c>
      <c r="R126" t="s">
        <v>8317</v>
      </c>
      <c r="S126" s="24">
        <f t="shared" si="7"/>
        <v>42114.928726851853</v>
      </c>
      <c r="T126" s="7">
        <f t="shared" si="8"/>
        <v>42139.928726851853</v>
      </c>
      <c r="U126">
        <f t="shared" si="9"/>
        <v>2015</v>
      </c>
    </row>
    <row r="127" spans="1:21" ht="30.75" customHeight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14</v>
      </c>
      <c r="P127">
        <f t="shared" si="6"/>
        <v>11.67</v>
      </c>
      <c r="Q127" s="9" t="s">
        <v>8314</v>
      </c>
      <c r="R127" t="s">
        <v>8317</v>
      </c>
      <c r="S127" s="24">
        <f t="shared" si="7"/>
        <v>42709.993981481486</v>
      </c>
      <c r="T127" s="7">
        <f t="shared" si="8"/>
        <v>42769.993981481486</v>
      </c>
      <c r="U127">
        <f t="shared" si="9"/>
        <v>2016</v>
      </c>
    </row>
    <row r="128" spans="1:21" ht="30.75" customHeight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6</v>
      </c>
      <c r="P128">
        <f t="shared" si="6"/>
        <v>106.69</v>
      </c>
      <c r="Q128" s="9" t="s">
        <v>8314</v>
      </c>
      <c r="R128" t="s">
        <v>8317</v>
      </c>
      <c r="S128" s="24">
        <f t="shared" si="7"/>
        <v>42135.589548611111</v>
      </c>
      <c r="T128" s="7">
        <f t="shared" si="8"/>
        <v>42166.083333333328</v>
      </c>
      <c r="U128">
        <f t="shared" si="9"/>
        <v>2015</v>
      </c>
    </row>
    <row r="129" spans="1:21" ht="30.75" customHeight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</v>
      </c>
      <c r="P129">
        <f t="shared" si="6"/>
        <v>47.5</v>
      </c>
      <c r="Q129" s="9" t="s">
        <v>8314</v>
      </c>
      <c r="R129" t="s">
        <v>8317</v>
      </c>
      <c r="S129" s="24">
        <f t="shared" si="7"/>
        <v>42067.62431712963</v>
      </c>
      <c r="T129" s="7">
        <f t="shared" si="8"/>
        <v>42097.582650462966</v>
      </c>
      <c r="U129">
        <f t="shared" si="9"/>
        <v>2015</v>
      </c>
    </row>
    <row r="130" spans="1:21" ht="30.75" customHeight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si="5"/>
        <v>2</v>
      </c>
      <c r="P130">
        <f t="shared" si="6"/>
        <v>311.17</v>
      </c>
      <c r="Q130" s="9" t="s">
        <v>8314</v>
      </c>
      <c r="R130" t="s">
        <v>8317</v>
      </c>
      <c r="S130" s="24">
        <f t="shared" si="7"/>
        <v>42628.22792824074</v>
      </c>
      <c r="T130" s="7">
        <f t="shared" si="8"/>
        <v>42663.22792824074</v>
      </c>
      <c r="U130">
        <f t="shared" si="9"/>
        <v>2016</v>
      </c>
    </row>
    <row r="131" spans="1:21" ht="30.75" customHeight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ref="O131:O194" si="10">ROUND(E131/D131*100,0)</f>
        <v>0</v>
      </c>
      <c r="P131" t="str">
        <f t="shared" ref="P131:P194" si="11">IFERROR(ROUND(E131/L131,2), "NA")</f>
        <v>NA</v>
      </c>
      <c r="Q131" s="9" t="s">
        <v>8314</v>
      </c>
      <c r="R131" t="s">
        <v>8317</v>
      </c>
      <c r="S131" s="24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30.75" customHeight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 t="str">
        <f t="shared" si="11"/>
        <v>NA</v>
      </c>
      <c r="Q132" s="9" t="s">
        <v>8314</v>
      </c>
      <c r="R132" t="s">
        <v>8317</v>
      </c>
      <c r="S132" s="24">
        <f t="shared" si="12"/>
        <v>41778.915416666663</v>
      </c>
      <c r="T132" s="7">
        <f t="shared" si="13"/>
        <v>41806.844444444447</v>
      </c>
      <c r="U132">
        <f t="shared" si="14"/>
        <v>2014</v>
      </c>
    </row>
    <row r="133" spans="1:21" ht="30.75" customHeight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 t="str">
        <f t="shared" si="11"/>
        <v>NA</v>
      </c>
      <c r="Q133" s="9" t="s">
        <v>8314</v>
      </c>
      <c r="R133" t="s">
        <v>8317</v>
      </c>
      <c r="S133" s="24">
        <f t="shared" si="12"/>
        <v>42541.837511574078</v>
      </c>
      <c r="T133" s="7">
        <f t="shared" si="13"/>
        <v>42557</v>
      </c>
      <c r="U133">
        <f t="shared" si="14"/>
        <v>2016</v>
      </c>
    </row>
    <row r="134" spans="1:21" ht="30.75" customHeight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10</v>
      </c>
      <c r="P134">
        <f t="shared" si="11"/>
        <v>94.51</v>
      </c>
      <c r="Q134" s="9" t="s">
        <v>8314</v>
      </c>
      <c r="R134" t="s">
        <v>8317</v>
      </c>
      <c r="S134" s="24">
        <f t="shared" si="12"/>
        <v>41905.812581018516</v>
      </c>
      <c r="T134" s="7">
        <f t="shared" si="13"/>
        <v>41950.854247685187</v>
      </c>
      <c r="U134">
        <f t="shared" si="14"/>
        <v>2014</v>
      </c>
    </row>
    <row r="135" spans="1:21" ht="30.75" customHeight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 t="str">
        <f t="shared" si="11"/>
        <v>NA</v>
      </c>
      <c r="Q135" s="9" t="s">
        <v>8314</v>
      </c>
      <c r="R135" t="s">
        <v>8317</v>
      </c>
      <c r="S135" s="24">
        <f t="shared" si="12"/>
        <v>42491.80768518518</v>
      </c>
      <c r="T135" s="7">
        <f t="shared" si="13"/>
        <v>42521.729861111111</v>
      </c>
      <c r="U135">
        <f t="shared" si="14"/>
        <v>2016</v>
      </c>
    </row>
    <row r="136" spans="1:21" ht="30.75" customHeight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 t="str">
        <f t="shared" si="11"/>
        <v>NA</v>
      </c>
      <c r="Q136" s="9" t="s">
        <v>8314</v>
      </c>
      <c r="R136" t="s">
        <v>8317</v>
      </c>
      <c r="S136" s="24">
        <f t="shared" si="12"/>
        <v>42221.909930555557</v>
      </c>
      <c r="T136" s="7">
        <f t="shared" si="13"/>
        <v>42251.708333333328</v>
      </c>
      <c r="U136">
        <f t="shared" si="14"/>
        <v>2015</v>
      </c>
    </row>
    <row r="137" spans="1:21" ht="30.75" customHeight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13</v>
      </c>
      <c r="P137">
        <f t="shared" si="11"/>
        <v>80.599999999999994</v>
      </c>
      <c r="Q137" s="9" t="s">
        <v>8314</v>
      </c>
      <c r="R137" t="s">
        <v>8317</v>
      </c>
      <c r="S137" s="24">
        <f t="shared" si="12"/>
        <v>41788.381909722222</v>
      </c>
      <c r="T137" s="7">
        <f t="shared" si="13"/>
        <v>41821.791666666664</v>
      </c>
      <c r="U137">
        <f t="shared" si="14"/>
        <v>2014</v>
      </c>
    </row>
    <row r="138" spans="1:21" ht="30.75" customHeight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 t="str">
        <f t="shared" si="11"/>
        <v>NA</v>
      </c>
      <c r="Q138" s="9" t="s">
        <v>8314</v>
      </c>
      <c r="R138" t="s">
        <v>8317</v>
      </c>
      <c r="S138" s="24">
        <f t="shared" si="12"/>
        <v>42096.410115740742</v>
      </c>
      <c r="T138" s="7">
        <f t="shared" si="13"/>
        <v>42140.427777777775</v>
      </c>
      <c r="U138">
        <f t="shared" si="14"/>
        <v>2015</v>
      </c>
    </row>
    <row r="139" spans="1:21" ht="30.75" customHeight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 t="str">
        <f t="shared" si="11"/>
        <v>NA</v>
      </c>
      <c r="Q139" s="9" t="s">
        <v>8314</v>
      </c>
      <c r="R139" t="s">
        <v>8317</v>
      </c>
      <c r="S139" s="24">
        <f t="shared" si="12"/>
        <v>42239.573993055557</v>
      </c>
      <c r="T139" s="7">
        <f t="shared" si="13"/>
        <v>42289.573993055557</v>
      </c>
      <c r="U139">
        <f t="shared" si="14"/>
        <v>2015</v>
      </c>
    </row>
    <row r="140" spans="1:21" ht="30.75" customHeight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</v>
      </c>
      <c r="P140">
        <f t="shared" si="11"/>
        <v>81.239999999999995</v>
      </c>
      <c r="Q140" s="9" t="s">
        <v>8314</v>
      </c>
      <c r="R140" t="s">
        <v>8317</v>
      </c>
      <c r="S140" s="24">
        <f t="shared" si="12"/>
        <v>42186.257418981477</v>
      </c>
      <c r="T140" s="7">
        <f t="shared" si="13"/>
        <v>42217.207638888889</v>
      </c>
      <c r="U140">
        <f t="shared" si="14"/>
        <v>2015</v>
      </c>
    </row>
    <row r="141" spans="1:21" ht="30.75" customHeight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100</v>
      </c>
      <c r="P141">
        <f t="shared" si="11"/>
        <v>500</v>
      </c>
      <c r="Q141" s="9" t="s">
        <v>8314</v>
      </c>
      <c r="R141" t="s">
        <v>8317</v>
      </c>
      <c r="S141" s="24">
        <f t="shared" si="12"/>
        <v>42187.920972222222</v>
      </c>
      <c r="T141" s="7">
        <f t="shared" si="13"/>
        <v>42197.920972222222</v>
      </c>
      <c r="U141">
        <f t="shared" si="14"/>
        <v>2015</v>
      </c>
    </row>
    <row r="142" spans="1:21" ht="30.75" customHeight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 t="str">
        <f t="shared" si="11"/>
        <v>NA</v>
      </c>
      <c r="Q142" s="9" t="s">
        <v>8314</v>
      </c>
      <c r="R142" t="s">
        <v>8317</v>
      </c>
      <c r="S142" s="24">
        <f t="shared" si="12"/>
        <v>42053.198287037041</v>
      </c>
      <c r="T142" s="7">
        <f t="shared" si="13"/>
        <v>42083.15662037037</v>
      </c>
      <c r="U142">
        <f t="shared" si="14"/>
        <v>2015</v>
      </c>
    </row>
    <row r="143" spans="1:21" ht="30.75" customHeight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11</v>
      </c>
      <c r="P143">
        <f t="shared" si="11"/>
        <v>46.18</v>
      </c>
      <c r="Q143" s="9" t="s">
        <v>8314</v>
      </c>
      <c r="R143" t="s">
        <v>8317</v>
      </c>
      <c r="S143" s="24">
        <f t="shared" si="12"/>
        <v>42110.153043981481</v>
      </c>
      <c r="T143" s="7">
        <f t="shared" si="13"/>
        <v>42155.153043981481</v>
      </c>
      <c r="U143">
        <f t="shared" si="14"/>
        <v>2015</v>
      </c>
    </row>
    <row r="144" spans="1:21" ht="30.75" customHeight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0</v>
      </c>
      <c r="P144">
        <f t="shared" si="11"/>
        <v>10</v>
      </c>
      <c r="Q144" s="9" t="s">
        <v>8314</v>
      </c>
      <c r="R144" t="s">
        <v>8317</v>
      </c>
      <c r="S144" s="24">
        <f t="shared" si="12"/>
        <v>41938.893263888887</v>
      </c>
      <c r="T144" s="7">
        <f t="shared" si="13"/>
        <v>41959.934930555552</v>
      </c>
      <c r="U144">
        <f t="shared" si="14"/>
        <v>2014</v>
      </c>
    </row>
    <row r="145" spans="1:21" ht="30.75" customHeight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 t="str">
        <f t="shared" si="11"/>
        <v>NA</v>
      </c>
      <c r="Q145" s="9" t="s">
        <v>8314</v>
      </c>
      <c r="R145" t="s">
        <v>8317</v>
      </c>
      <c r="S145" s="24">
        <f t="shared" si="12"/>
        <v>42559.064143518524</v>
      </c>
      <c r="T145" s="7">
        <f t="shared" si="13"/>
        <v>42616.246527777781</v>
      </c>
      <c r="U145">
        <f t="shared" si="14"/>
        <v>2016</v>
      </c>
    </row>
    <row r="146" spans="1:21" ht="30.75" customHeight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28</v>
      </c>
      <c r="P146">
        <f t="shared" si="11"/>
        <v>55.95</v>
      </c>
      <c r="Q146" s="9" t="s">
        <v>8314</v>
      </c>
      <c r="R146" t="s">
        <v>8317</v>
      </c>
      <c r="S146" s="24">
        <f t="shared" si="12"/>
        <v>42047.762407407412</v>
      </c>
      <c r="T146" s="7">
        <f t="shared" si="13"/>
        <v>42107.72074074074</v>
      </c>
      <c r="U146">
        <f t="shared" si="14"/>
        <v>2015</v>
      </c>
    </row>
    <row r="147" spans="1:21" ht="30.75" customHeight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8</v>
      </c>
      <c r="P147">
        <f t="shared" si="11"/>
        <v>37.56</v>
      </c>
      <c r="Q147" s="9" t="s">
        <v>8314</v>
      </c>
      <c r="R147" t="s">
        <v>8317</v>
      </c>
      <c r="S147" s="24">
        <f t="shared" si="12"/>
        <v>42200.542268518519</v>
      </c>
      <c r="T147" s="7">
        <f t="shared" si="13"/>
        <v>42227.542268518519</v>
      </c>
      <c r="U147">
        <f t="shared" si="14"/>
        <v>2015</v>
      </c>
    </row>
    <row r="148" spans="1:21" ht="30.75" customHeight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1</v>
      </c>
      <c r="P148">
        <f t="shared" si="11"/>
        <v>38.33</v>
      </c>
      <c r="Q148" s="9" t="s">
        <v>8314</v>
      </c>
      <c r="R148" t="s">
        <v>8317</v>
      </c>
      <c r="S148" s="24">
        <f t="shared" si="12"/>
        <v>42693.016180555554</v>
      </c>
      <c r="T148" s="7">
        <f t="shared" si="13"/>
        <v>42753.016180555554</v>
      </c>
      <c r="U148">
        <f t="shared" si="14"/>
        <v>2016</v>
      </c>
    </row>
    <row r="149" spans="1:21" ht="30.75" customHeight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 t="str">
        <f t="shared" si="11"/>
        <v>NA</v>
      </c>
      <c r="Q149" s="9" t="s">
        <v>8314</v>
      </c>
      <c r="R149" t="s">
        <v>8317</v>
      </c>
      <c r="S149" s="24">
        <f t="shared" si="12"/>
        <v>41969.767824074079</v>
      </c>
      <c r="T149" s="7">
        <f t="shared" si="13"/>
        <v>42012.762499999997</v>
      </c>
      <c r="U149">
        <f t="shared" si="14"/>
        <v>2014</v>
      </c>
    </row>
    <row r="150" spans="1:21" ht="30.75" customHeight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0</v>
      </c>
      <c r="P150">
        <f t="shared" si="11"/>
        <v>20</v>
      </c>
      <c r="Q150" s="9" t="s">
        <v>8314</v>
      </c>
      <c r="R150" t="s">
        <v>8317</v>
      </c>
      <c r="S150" s="24">
        <f t="shared" si="12"/>
        <v>42397.281666666662</v>
      </c>
      <c r="T150" s="7">
        <f t="shared" si="13"/>
        <v>42427.281666666662</v>
      </c>
      <c r="U150">
        <f t="shared" si="14"/>
        <v>2016</v>
      </c>
    </row>
    <row r="151" spans="1:21" ht="30.75" customHeight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1</v>
      </c>
      <c r="P151">
        <f t="shared" si="11"/>
        <v>15.33</v>
      </c>
      <c r="Q151" s="9" t="s">
        <v>8314</v>
      </c>
      <c r="R151" t="s">
        <v>8317</v>
      </c>
      <c r="S151" s="24">
        <f t="shared" si="12"/>
        <v>41968.172106481477</v>
      </c>
      <c r="T151" s="7">
        <f t="shared" si="13"/>
        <v>41998.333333333328</v>
      </c>
      <c r="U151">
        <f t="shared" si="14"/>
        <v>2014</v>
      </c>
    </row>
    <row r="152" spans="1:21" ht="30.75" customHeight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23</v>
      </c>
      <c r="P152">
        <f t="shared" si="11"/>
        <v>449.43</v>
      </c>
      <c r="Q152" s="9" t="s">
        <v>8314</v>
      </c>
      <c r="R152" t="s">
        <v>8317</v>
      </c>
      <c r="S152" s="24">
        <f t="shared" si="12"/>
        <v>42090.161828703705</v>
      </c>
      <c r="T152" s="7">
        <f t="shared" si="13"/>
        <v>42150.161828703705</v>
      </c>
      <c r="U152">
        <f t="shared" si="14"/>
        <v>2015</v>
      </c>
    </row>
    <row r="153" spans="1:21" ht="30.75" customHeight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0</v>
      </c>
      <c r="P153">
        <f t="shared" si="11"/>
        <v>28</v>
      </c>
      <c r="Q153" s="9" t="s">
        <v>8314</v>
      </c>
      <c r="R153" t="s">
        <v>8317</v>
      </c>
      <c r="S153" s="24">
        <f t="shared" si="12"/>
        <v>42113.550821759258</v>
      </c>
      <c r="T153" s="7">
        <f t="shared" si="13"/>
        <v>42173.550821759258</v>
      </c>
      <c r="U153">
        <f t="shared" si="14"/>
        <v>2015</v>
      </c>
    </row>
    <row r="154" spans="1:21" ht="30.75" customHeight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0</v>
      </c>
      <c r="P154">
        <f t="shared" si="11"/>
        <v>15</v>
      </c>
      <c r="Q154" s="9" t="s">
        <v>8314</v>
      </c>
      <c r="R154" t="s">
        <v>8317</v>
      </c>
      <c r="S154" s="24">
        <f t="shared" si="12"/>
        <v>41875.077546296299</v>
      </c>
      <c r="T154" s="7">
        <f t="shared" si="13"/>
        <v>41905.077546296299</v>
      </c>
      <c r="U154">
        <f t="shared" si="14"/>
        <v>2014</v>
      </c>
    </row>
    <row r="155" spans="1:21" ht="30.75" customHeight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1</v>
      </c>
      <c r="P155">
        <f t="shared" si="11"/>
        <v>35.9</v>
      </c>
      <c r="Q155" s="9" t="s">
        <v>8314</v>
      </c>
      <c r="R155" t="s">
        <v>8317</v>
      </c>
      <c r="S155" s="24">
        <f t="shared" si="12"/>
        <v>41933.586157407408</v>
      </c>
      <c r="T155" s="7">
        <f t="shared" si="13"/>
        <v>41975.627824074079</v>
      </c>
      <c r="U155">
        <f t="shared" si="14"/>
        <v>2014</v>
      </c>
    </row>
    <row r="156" spans="1:21" ht="30.75" customHeight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3</v>
      </c>
      <c r="P156">
        <f t="shared" si="11"/>
        <v>13.33</v>
      </c>
      <c r="Q156" s="9" t="s">
        <v>8314</v>
      </c>
      <c r="R156" t="s">
        <v>8317</v>
      </c>
      <c r="S156" s="24">
        <f t="shared" si="12"/>
        <v>42115.547395833331</v>
      </c>
      <c r="T156" s="7">
        <f t="shared" si="13"/>
        <v>42158.547395833331</v>
      </c>
      <c r="U156">
        <f t="shared" si="14"/>
        <v>2015</v>
      </c>
    </row>
    <row r="157" spans="1:21" ht="30.75" customHeight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0</v>
      </c>
      <c r="P157">
        <f t="shared" si="11"/>
        <v>20.25</v>
      </c>
      <c r="Q157" s="9" t="s">
        <v>8314</v>
      </c>
      <c r="R157" t="s">
        <v>8317</v>
      </c>
      <c r="S157" s="24">
        <f t="shared" si="12"/>
        <v>42168.559432870374</v>
      </c>
      <c r="T157" s="7">
        <f t="shared" si="13"/>
        <v>42208.559432870374</v>
      </c>
      <c r="U157">
        <f t="shared" si="14"/>
        <v>2015</v>
      </c>
    </row>
    <row r="158" spans="1:21" ht="30.75" customHeight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</v>
      </c>
      <c r="P158">
        <f t="shared" si="11"/>
        <v>119</v>
      </c>
      <c r="Q158" s="9" t="s">
        <v>8314</v>
      </c>
      <c r="R158" t="s">
        <v>8317</v>
      </c>
      <c r="S158" s="24">
        <f t="shared" si="12"/>
        <v>41794.124953703707</v>
      </c>
      <c r="T158" s="7">
        <f t="shared" si="13"/>
        <v>41854.124953703707</v>
      </c>
      <c r="U158">
        <f t="shared" si="14"/>
        <v>2014</v>
      </c>
    </row>
    <row r="159" spans="1:21" ht="30.75" customHeight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0</v>
      </c>
      <c r="P159">
        <f t="shared" si="11"/>
        <v>4</v>
      </c>
      <c r="Q159" s="9" t="s">
        <v>8314</v>
      </c>
      <c r="R159" t="s">
        <v>8317</v>
      </c>
      <c r="S159" s="24">
        <f t="shared" si="12"/>
        <v>42396.911712962959</v>
      </c>
      <c r="T159" s="7">
        <f t="shared" si="13"/>
        <v>42426.911712962959</v>
      </c>
      <c r="U159">
        <f t="shared" si="14"/>
        <v>2016</v>
      </c>
    </row>
    <row r="160" spans="1:21" ht="30.75" customHeight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 t="str">
        <f t="shared" si="11"/>
        <v>NA</v>
      </c>
      <c r="Q160" s="9" t="s">
        <v>8314</v>
      </c>
      <c r="R160" t="s">
        <v>8317</v>
      </c>
      <c r="S160" s="24">
        <f t="shared" si="12"/>
        <v>41904.07671296296</v>
      </c>
      <c r="T160" s="7">
        <f t="shared" si="13"/>
        <v>41934.07671296296</v>
      </c>
      <c r="U160">
        <f t="shared" si="14"/>
        <v>2014</v>
      </c>
    </row>
    <row r="161" spans="1:21" ht="30.75" customHeight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0</v>
      </c>
      <c r="P161">
        <f t="shared" si="11"/>
        <v>10</v>
      </c>
      <c r="Q161" s="9" t="s">
        <v>8314</v>
      </c>
      <c r="R161" t="s">
        <v>8317</v>
      </c>
      <c r="S161" s="24">
        <f t="shared" si="12"/>
        <v>42514.434548611112</v>
      </c>
      <c r="T161" s="7">
        <f t="shared" si="13"/>
        <v>42554.434548611112</v>
      </c>
      <c r="U161">
        <f t="shared" si="14"/>
        <v>2016</v>
      </c>
    </row>
    <row r="162" spans="1:21" ht="30.75" customHeight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0"/>
        <v>0</v>
      </c>
      <c r="P162" t="str">
        <f t="shared" si="11"/>
        <v>NA</v>
      </c>
      <c r="Q162" s="9" t="s">
        <v>8314</v>
      </c>
      <c r="R162" t="s">
        <v>8318</v>
      </c>
      <c r="S162" s="24">
        <f t="shared" si="12"/>
        <v>42171.913090277783</v>
      </c>
      <c r="T162" s="7">
        <f t="shared" si="13"/>
        <v>42231.913090277783</v>
      </c>
      <c r="U162">
        <f t="shared" si="14"/>
        <v>2015</v>
      </c>
    </row>
    <row r="163" spans="1:21" ht="30.75" customHeight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0"/>
        <v>0</v>
      </c>
      <c r="P163">
        <f t="shared" si="11"/>
        <v>5</v>
      </c>
      <c r="Q163" s="9" t="s">
        <v>8314</v>
      </c>
      <c r="R163" t="s">
        <v>8318</v>
      </c>
      <c r="S163" s="24">
        <f t="shared" si="12"/>
        <v>41792.687442129631</v>
      </c>
      <c r="T163" s="7">
        <f t="shared" si="13"/>
        <v>41822.687442129631</v>
      </c>
      <c r="U163">
        <f t="shared" si="14"/>
        <v>2014</v>
      </c>
    </row>
    <row r="164" spans="1:21" ht="30.75" customHeight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0"/>
        <v>16</v>
      </c>
      <c r="P164">
        <f t="shared" si="11"/>
        <v>43.5</v>
      </c>
      <c r="Q164" s="9" t="s">
        <v>8314</v>
      </c>
      <c r="R164" t="s">
        <v>8318</v>
      </c>
      <c r="S164" s="24">
        <f t="shared" si="12"/>
        <v>41835.126805555556</v>
      </c>
      <c r="T164" s="7">
        <f t="shared" si="13"/>
        <v>41867.987500000003</v>
      </c>
      <c r="U164">
        <f t="shared" si="14"/>
        <v>2014</v>
      </c>
    </row>
    <row r="165" spans="1:21" ht="30.75" customHeight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0"/>
        <v>0</v>
      </c>
      <c r="P165" t="str">
        <f t="shared" si="11"/>
        <v>NA</v>
      </c>
      <c r="Q165" s="9" t="s">
        <v>8314</v>
      </c>
      <c r="R165" t="s">
        <v>8318</v>
      </c>
      <c r="S165" s="24">
        <f t="shared" si="12"/>
        <v>42243.961273148147</v>
      </c>
      <c r="T165" s="7">
        <f t="shared" si="13"/>
        <v>42278</v>
      </c>
      <c r="U165">
        <f t="shared" si="14"/>
        <v>2015</v>
      </c>
    </row>
    <row r="166" spans="1:21" ht="30.75" customHeight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0"/>
        <v>1</v>
      </c>
      <c r="P166">
        <f t="shared" si="11"/>
        <v>91.43</v>
      </c>
      <c r="Q166" s="9" t="s">
        <v>8314</v>
      </c>
      <c r="R166" t="s">
        <v>8318</v>
      </c>
      <c r="S166" s="24">
        <f t="shared" si="12"/>
        <v>41841.762743055559</v>
      </c>
      <c r="T166" s="7">
        <f t="shared" si="13"/>
        <v>41901.762743055559</v>
      </c>
      <c r="U166">
        <f t="shared" si="14"/>
        <v>2014</v>
      </c>
    </row>
    <row r="167" spans="1:21" ht="30.75" customHeight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0"/>
        <v>0</v>
      </c>
      <c r="P167" t="str">
        <f t="shared" si="11"/>
        <v>NA</v>
      </c>
      <c r="Q167" s="9" t="s">
        <v>8314</v>
      </c>
      <c r="R167" t="s">
        <v>8318</v>
      </c>
      <c r="S167" s="24">
        <f t="shared" si="12"/>
        <v>42351.658842592587</v>
      </c>
      <c r="T167" s="7">
        <f t="shared" si="13"/>
        <v>42381.658842592587</v>
      </c>
      <c r="U167">
        <f t="shared" si="14"/>
        <v>2015</v>
      </c>
    </row>
    <row r="168" spans="1:21" ht="30.75" customHeight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0"/>
        <v>60</v>
      </c>
      <c r="P168">
        <f t="shared" si="11"/>
        <v>3000</v>
      </c>
      <c r="Q168" s="9" t="s">
        <v>8314</v>
      </c>
      <c r="R168" t="s">
        <v>8318</v>
      </c>
      <c r="S168" s="24">
        <f t="shared" si="12"/>
        <v>42721.075949074075</v>
      </c>
      <c r="T168" s="7">
        <f t="shared" si="13"/>
        <v>42751.075949074075</v>
      </c>
      <c r="U168">
        <f t="shared" si="14"/>
        <v>2016</v>
      </c>
    </row>
    <row r="169" spans="1:21" ht="30.75" customHeight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0"/>
        <v>0</v>
      </c>
      <c r="P169">
        <f t="shared" si="11"/>
        <v>5.5</v>
      </c>
      <c r="Q169" s="9" t="s">
        <v>8314</v>
      </c>
      <c r="R169" t="s">
        <v>8318</v>
      </c>
      <c r="S169" s="24">
        <f t="shared" si="12"/>
        <v>42160.927488425921</v>
      </c>
      <c r="T169" s="7">
        <f t="shared" si="13"/>
        <v>42220.927488425921</v>
      </c>
      <c r="U169">
        <f t="shared" si="14"/>
        <v>2015</v>
      </c>
    </row>
    <row r="170" spans="1:21" ht="30.75" customHeight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0"/>
        <v>4</v>
      </c>
      <c r="P170">
        <f t="shared" si="11"/>
        <v>108.33</v>
      </c>
      <c r="Q170" s="9" t="s">
        <v>8314</v>
      </c>
      <c r="R170" t="s">
        <v>8318</v>
      </c>
      <c r="S170" s="24">
        <f t="shared" si="12"/>
        <v>42052.83530092593</v>
      </c>
      <c r="T170" s="7">
        <f t="shared" si="13"/>
        <v>42082.793634259258</v>
      </c>
      <c r="U170">
        <f t="shared" si="14"/>
        <v>2015</v>
      </c>
    </row>
    <row r="171" spans="1:21" ht="30.75" customHeight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0"/>
        <v>22</v>
      </c>
      <c r="P171">
        <f t="shared" si="11"/>
        <v>56</v>
      </c>
      <c r="Q171" s="9" t="s">
        <v>8314</v>
      </c>
      <c r="R171" t="s">
        <v>8318</v>
      </c>
      <c r="S171" s="24">
        <f t="shared" si="12"/>
        <v>41900.505312499998</v>
      </c>
      <c r="T171" s="7">
        <f t="shared" si="13"/>
        <v>41930.505312499998</v>
      </c>
      <c r="U171">
        <f t="shared" si="14"/>
        <v>2014</v>
      </c>
    </row>
    <row r="172" spans="1:21" ht="30.75" customHeight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0"/>
        <v>3</v>
      </c>
      <c r="P172">
        <f t="shared" si="11"/>
        <v>32.5</v>
      </c>
      <c r="Q172" s="9" t="s">
        <v>8314</v>
      </c>
      <c r="R172" t="s">
        <v>8318</v>
      </c>
      <c r="S172" s="24">
        <f t="shared" si="12"/>
        <v>42216.977812500001</v>
      </c>
      <c r="T172" s="7">
        <f t="shared" si="13"/>
        <v>42246.227777777778</v>
      </c>
      <c r="U172">
        <f t="shared" si="14"/>
        <v>2015</v>
      </c>
    </row>
    <row r="173" spans="1:21" ht="30.75" customHeight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0"/>
        <v>0</v>
      </c>
      <c r="P173">
        <f t="shared" si="11"/>
        <v>1</v>
      </c>
      <c r="Q173" s="9" t="s">
        <v>8314</v>
      </c>
      <c r="R173" t="s">
        <v>8318</v>
      </c>
      <c r="S173" s="24">
        <f t="shared" si="12"/>
        <v>42534.180717592593</v>
      </c>
      <c r="T173" s="7">
        <f t="shared" si="13"/>
        <v>42594.180717592593</v>
      </c>
      <c r="U173">
        <f t="shared" si="14"/>
        <v>2016</v>
      </c>
    </row>
    <row r="174" spans="1:21" ht="30.75" customHeight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0"/>
        <v>0</v>
      </c>
      <c r="P174" t="str">
        <f t="shared" si="11"/>
        <v>NA</v>
      </c>
      <c r="Q174" s="9" t="s">
        <v>8314</v>
      </c>
      <c r="R174" t="s">
        <v>8318</v>
      </c>
      <c r="S174" s="24">
        <f t="shared" si="12"/>
        <v>42047.394942129627</v>
      </c>
      <c r="T174" s="7">
        <f t="shared" si="13"/>
        <v>42082.353275462956</v>
      </c>
      <c r="U174">
        <f t="shared" si="14"/>
        <v>2015</v>
      </c>
    </row>
    <row r="175" spans="1:21" ht="30.75" customHeight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0"/>
        <v>0</v>
      </c>
      <c r="P175" t="str">
        <f t="shared" si="11"/>
        <v>NA</v>
      </c>
      <c r="Q175" s="9" t="s">
        <v>8314</v>
      </c>
      <c r="R175" t="s">
        <v>8318</v>
      </c>
      <c r="S175" s="24">
        <f t="shared" si="12"/>
        <v>42033.573009259257</v>
      </c>
      <c r="T175" s="7">
        <f t="shared" si="13"/>
        <v>42063.573009259257</v>
      </c>
      <c r="U175">
        <f t="shared" si="14"/>
        <v>2015</v>
      </c>
    </row>
    <row r="176" spans="1:21" ht="30.75" customHeight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0"/>
        <v>0</v>
      </c>
      <c r="P176" t="str">
        <f t="shared" si="11"/>
        <v>NA</v>
      </c>
      <c r="Q176" s="9" t="s">
        <v>8314</v>
      </c>
      <c r="R176" t="s">
        <v>8318</v>
      </c>
      <c r="S176" s="24">
        <f t="shared" si="12"/>
        <v>42072.758981481486</v>
      </c>
      <c r="T176" s="7">
        <f t="shared" si="13"/>
        <v>42132.758981481486</v>
      </c>
      <c r="U176">
        <f t="shared" si="14"/>
        <v>2015</v>
      </c>
    </row>
    <row r="177" spans="1:21" ht="30.75" customHeight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0"/>
        <v>6</v>
      </c>
      <c r="P177">
        <f t="shared" si="11"/>
        <v>49.88</v>
      </c>
      <c r="Q177" s="9" t="s">
        <v>8314</v>
      </c>
      <c r="R177" t="s">
        <v>8318</v>
      </c>
      <c r="S177" s="24">
        <f t="shared" si="12"/>
        <v>41855.777905092589</v>
      </c>
      <c r="T177" s="7">
        <f t="shared" si="13"/>
        <v>41880.777905092589</v>
      </c>
      <c r="U177">
        <f t="shared" si="14"/>
        <v>2014</v>
      </c>
    </row>
    <row r="178" spans="1:21" ht="30.75" customHeight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0"/>
        <v>0</v>
      </c>
      <c r="P178" t="str">
        <f t="shared" si="11"/>
        <v>NA</v>
      </c>
      <c r="Q178" s="9" t="s">
        <v>8314</v>
      </c>
      <c r="R178" t="s">
        <v>8318</v>
      </c>
      <c r="S178" s="24">
        <f t="shared" si="12"/>
        <v>42191.824062500003</v>
      </c>
      <c r="T178" s="7">
        <f t="shared" si="13"/>
        <v>42221.824062500003</v>
      </c>
      <c r="U178">
        <f t="shared" si="14"/>
        <v>2015</v>
      </c>
    </row>
    <row r="179" spans="1:21" ht="30.75" customHeight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0"/>
        <v>40</v>
      </c>
      <c r="P179">
        <f t="shared" si="11"/>
        <v>25.71</v>
      </c>
      <c r="Q179" s="9" t="s">
        <v>8314</v>
      </c>
      <c r="R179" t="s">
        <v>8318</v>
      </c>
      <c r="S179" s="24">
        <f t="shared" si="12"/>
        <v>42070.047754629632</v>
      </c>
      <c r="T179" s="7">
        <f t="shared" si="13"/>
        <v>42087.00608796296</v>
      </c>
      <c r="U179">
        <f t="shared" si="14"/>
        <v>2015</v>
      </c>
    </row>
    <row r="180" spans="1:21" ht="30.75" customHeight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0"/>
        <v>0</v>
      </c>
      <c r="P180" t="str">
        <f t="shared" si="11"/>
        <v>NA</v>
      </c>
      <c r="Q180" s="9" t="s">
        <v>8314</v>
      </c>
      <c r="R180" t="s">
        <v>8318</v>
      </c>
      <c r="S180" s="24">
        <f t="shared" si="12"/>
        <v>42304.955381944441</v>
      </c>
      <c r="T180" s="7">
        <f t="shared" si="13"/>
        <v>42334.997048611112</v>
      </c>
      <c r="U180">
        <f t="shared" si="14"/>
        <v>2015</v>
      </c>
    </row>
    <row r="181" spans="1:21" ht="30.75" customHeight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0"/>
        <v>20</v>
      </c>
      <c r="P181">
        <f t="shared" si="11"/>
        <v>100</v>
      </c>
      <c r="Q181" s="9" t="s">
        <v>8314</v>
      </c>
      <c r="R181" t="s">
        <v>8318</v>
      </c>
      <c r="S181" s="24">
        <f t="shared" si="12"/>
        <v>42403.080497685187</v>
      </c>
      <c r="T181" s="7">
        <f t="shared" si="13"/>
        <v>42433.080497685187</v>
      </c>
      <c r="U181">
        <f t="shared" si="14"/>
        <v>2016</v>
      </c>
    </row>
    <row r="182" spans="1:21" ht="30.75" customHeight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0"/>
        <v>33</v>
      </c>
      <c r="P182">
        <f t="shared" si="11"/>
        <v>30.85</v>
      </c>
      <c r="Q182" s="9" t="s">
        <v>8314</v>
      </c>
      <c r="R182" t="s">
        <v>8318</v>
      </c>
      <c r="S182" s="24">
        <f t="shared" si="12"/>
        <v>42067.991238425922</v>
      </c>
      <c r="T182" s="7">
        <f t="shared" si="13"/>
        <v>42107.791666666672</v>
      </c>
      <c r="U182">
        <f t="shared" si="14"/>
        <v>2015</v>
      </c>
    </row>
    <row r="183" spans="1:21" ht="30.75" customHeight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0"/>
        <v>21</v>
      </c>
      <c r="P183">
        <f t="shared" si="11"/>
        <v>180.5</v>
      </c>
      <c r="Q183" s="9" t="s">
        <v>8314</v>
      </c>
      <c r="R183" t="s">
        <v>8318</v>
      </c>
      <c r="S183" s="24">
        <f t="shared" si="12"/>
        <v>42147.741840277777</v>
      </c>
      <c r="T183" s="7">
        <f t="shared" si="13"/>
        <v>42177.741840277777</v>
      </c>
      <c r="U183">
        <f t="shared" si="14"/>
        <v>2015</v>
      </c>
    </row>
    <row r="184" spans="1:21" ht="30.75" customHeight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0"/>
        <v>0</v>
      </c>
      <c r="P184" t="str">
        <f t="shared" si="11"/>
        <v>NA</v>
      </c>
      <c r="Q184" s="9" t="s">
        <v>8314</v>
      </c>
      <c r="R184" t="s">
        <v>8318</v>
      </c>
      <c r="S184" s="24">
        <f t="shared" si="12"/>
        <v>42712.011944444443</v>
      </c>
      <c r="T184" s="7">
        <f t="shared" si="13"/>
        <v>42742.011944444443</v>
      </c>
      <c r="U184">
        <f t="shared" si="14"/>
        <v>2016</v>
      </c>
    </row>
    <row r="185" spans="1:21" ht="30.75" customHeight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0"/>
        <v>36</v>
      </c>
      <c r="P185">
        <f t="shared" si="11"/>
        <v>373.5</v>
      </c>
      <c r="Q185" s="9" t="s">
        <v>8314</v>
      </c>
      <c r="R185" t="s">
        <v>8318</v>
      </c>
      <c r="S185" s="24">
        <f t="shared" si="12"/>
        <v>41939.810300925928</v>
      </c>
      <c r="T185" s="7">
        <f t="shared" si="13"/>
        <v>41969.851967592593</v>
      </c>
      <c r="U185">
        <f t="shared" si="14"/>
        <v>2014</v>
      </c>
    </row>
    <row r="186" spans="1:21" ht="30.75" customHeight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0"/>
        <v>3</v>
      </c>
      <c r="P186">
        <f t="shared" si="11"/>
        <v>25.5</v>
      </c>
      <c r="Q186" s="9" t="s">
        <v>8314</v>
      </c>
      <c r="R186" t="s">
        <v>8318</v>
      </c>
      <c r="S186" s="24">
        <f t="shared" si="12"/>
        <v>41825.791226851856</v>
      </c>
      <c r="T186" s="7">
        <f t="shared" si="13"/>
        <v>41883.165972222225</v>
      </c>
      <c r="U186">
        <f t="shared" si="14"/>
        <v>2014</v>
      </c>
    </row>
    <row r="187" spans="1:21" ht="30.75" customHeight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0"/>
        <v>6</v>
      </c>
      <c r="P187">
        <f t="shared" si="11"/>
        <v>220</v>
      </c>
      <c r="Q187" s="9" t="s">
        <v>8314</v>
      </c>
      <c r="R187" t="s">
        <v>8318</v>
      </c>
      <c r="S187" s="24">
        <f t="shared" si="12"/>
        <v>42570.91133101852</v>
      </c>
      <c r="T187" s="7">
        <f t="shared" si="13"/>
        <v>42600.91133101852</v>
      </c>
      <c r="U187">
        <f t="shared" si="14"/>
        <v>2016</v>
      </c>
    </row>
    <row r="188" spans="1:21" ht="30.75" customHeight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0"/>
        <v>0</v>
      </c>
      <c r="P188" t="str">
        <f t="shared" si="11"/>
        <v>NA</v>
      </c>
      <c r="Q188" s="9" t="s">
        <v>8314</v>
      </c>
      <c r="R188" t="s">
        <v>8318</v>
      </c>
      <c r="S188" s="24">
        <f t="shared" si="12"/>
        <v>42767.812893518523</v>
      </c>
      <c r="T188" s="7">
        <f t="shared" si="13"/>
        <v>42797.833333333328</v>
      </c>
      <c r="U188">
        <f t="shared" si="14"/>
        <v>2017</v>
      </c>
    </row>
    <row r="189" spans="1:21" ht="30.75" customHeight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0"/>
        <v>16</v>
      </c>
      <c r="P189">
        <f t="shared" si="11"/>
        <v>160</v>
      </c>
      <c r="Q189" s="9" t="s">
        <v>8314</v>
      </c>
      <c r="R189" t="s">
        <v>8318</v>
      </c>
      <c r="S189" s="24">
        <f t="shared" si="12"/>
        <v>42182.234456018516</v>
      </c>
      <c r="T189" s="7">
        <f t="shared" si="13"/>
        <v>42206.290972222225</v>
      </c>
      <c r="U189">
        <f t="shared" si="14"/>
        <v>2015</v>
      </c>
    </row>
    <row r="190" spans="1:21" ht="30.75" customHeight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0"/>
        <v>0</v>
      </c>
      <c r="P190" t="str">
        <f t="shared" si="11"/>
        <v>NA</v>
      </c>
      <c r="Q190" s="9" t="s">
        <v>8314</v>
      </c>
      <c r="R190" t="s">
        <v>8318</v>
      </c>
      <c r="S190" s="24">
        <f t="shared" si="12"/>
        <v>41857.18304398148</v>
      </c>
      <c r="T190" s="7">
        <f t="shared" si="13"/>
        <v>41887.18304398148</v>
      </c>
      <c r="U190">
        <f t="shared" si="14"/>
        <v>2014</v>
      </c>
    </row>
    <row r="191" spans="1:21" ht="30.75" customHeight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0"/>
        <v>0</v>
      </c>
      <c r="P191">
        <f t="shared" si="11"/>
        <v>69</v>
      </c>
      <c r="Q191" s="9" t="s">
        <v>8314</v>
      </c>
      <c r="R191" t="s">
        <v>8318</v>
      </c>
      <c r="S191" s="24">
        <f t="shared" si="12"/>
        <v>42556.690706018519</v>
      </c>
      <c r="T191" s="7">
        <f t="shared" si="13"/>
        <v>42616.690706018519</v>
      </c>
      <c r="U191">
        <f t="shared" si="14"/>
        <v>2016</v>
      </c>
    </row>
    <row r="192" spans="1:21" ht="30.75" customHeight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0"/>
        <v>0</v>
      </c>
      <c r="P192">
        <f t="shared" si="11"/>
        <v>50</v>
      </c>
      <c r="Q192" s="9" t="s">
        <v>8314</v>
      </c>
      <c r="R192" t="s">
        <v>8318</v>
      </c>
      <c r="S192" s="24">
        <f t="shared" si="12"/>
        <v>42527.650995370372</v>
      </c>
      <c r="T192" s="7">
        <f t="shared" si="13"/>
        <v>42537.650995370372</v>
      </c>
      <c r="U192">
        <f t="shared" si="14"/>
        <v>2016</v>
      </c>
    </row>
    <row r="193" spans="1:21" ht="30.75" customHeight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0"/>
        <v>5</v>
      </c>
      <c r="P193">
        <f t="shared" si="11"/>
        <v>83.33</v>
      </c>
      <c r="Q193" s="9" t="s">
        <v>8314</v>
      </c>
      <c r="R193" t="s">
        <v>8318</v>
      </c>
      <c r="S193" s="24">
        <f t="shared" si="12"/>
        <v>42239.441412037035</v>
      </c>
      <c r="T193" s="7">
        <f t="shared" si="13"/>
        <v>42279.441412037035</v>
      </c>
      <c r="U193">
        <f t="shared" si="14"/>
        <v>2015</v>
      </c>
    </row>
    <row r="194" spans="1:21" ht="30.75" customHeight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si="10"/>
        <v>0</v>
      </c>
      <c r="P194">
        <f t="shared" si="11"/>
        <v>5.67</v>
      </c>
      <c r="Q194" s="9" t="s">
        <v>8314</v>
      </c>
      <c r="R194" t="s">
        <v>8318</v>
      </c>
      <c r="S194" s="24">
        <f t="shared" si="12"/>
        <v>41899.792037037041</v>
      </c>
      <c r="T194" s="7">
        <f t="shared" si="13"/>
        <v>41929.792037037041</v>
      </c>
      <c r="U194">
        <f t="shared" si="14"/>
        <v>2014</v>
      </c>
    </row>
    <row r="195" spans="1:21" ht="30.75" customHeight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ref="O195:O258" si="15">ROUND(E195/D195*100,0)</f>
        <v>0</v>
      </c>
      <c r="P195" t="str">
        <f t="shared" ref="P195:P258" si="16">IFERROR(ROUND(E195/L195,2), "NA")</f>
        <v>NA</v>
      </c>
      <c r="Q195" s="9" t="s">
        <v>8314</v>
      </c>
      <c r="R195" t="s">
        <v>8318</v>
      </c>
      <c r="S195" s="24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30.75" customHeight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5"/>
        <v>0</v>
      </c>
      <c r="P196">
        <f t="shared" si="16"/>
        <v>1</v>
      </c>
      <c r="Q196" s="9" t="s">
        <v>8314</v>
      </c>
      <c r="R196" t="s">
        <v>8318</v>
      </c>
      <c r="S196" s="24">
        <f t="shared" si="17"/>
        <v>42375.996886574074</v>
      </c>
      <c r="T196" s="7">
        <f t="shared" si="18"/>
        <v>42435.996886574074</v>
      </c>
      <c r="U196">
        <f t="shared" si="19"/>
        <v>2016</v>
      </c>
    </row>
    <row r="197" spans="1:21" ht="30.75" customHeight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5"/>
        <v>0</v>
      </c>
      <c r="P197" t="str">
        <f t="shared" si="16"/>
        <v>NA</v>
      </c>
      <c r="Q197" s="9" t="s">
        <v>8314</v>
      </c>
      <c r="R197" t="s">
        <v>8318</v>
      </c>
      <c r="S197" s="24">
        <f t="shared" si="17"/>
        <v>42135.67050925926</v>
      </c>
      <c r="T197" s="7">
        <f t="shared" si="18"/>
        <v>42195.67050925926</v>
      </c>
      <c r="U197">
        <f t="shared" si="19"/>
        <v>2015</v>
      </c>
    </row>
    <row r="198" spans="1:21" ht="30.75" customHeight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5"/>
        <v>42</v>
      </c>
      <c r="P198">
        <f t="shared" si="16"/>
        <v>77.11</v>
      </c>
      <c r="Q198" s="9" t="s">
        <v>8314</v>
      </c>
      <c r="R198" t="s">
        <v>8318</v>
      </c>
      <c r="S198" s="24">
        <f t="shared" si="17"/>
        <v>42259.542800925927</v>
      </c>
      <c r="T198" s="7">
        <f t="shared" si="18"/>
        <v>42287.875</v>
      </c>
      <c r="U198">
        <f t="shared" si="19"/>
        <v>2015</v>
      </c>
    </row>
    <row r="199" spans="1:21" ht="30.75" customHeight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5"/>
        <v>10</v>
      </c>
      <c r="P199">
        <f t="shared" si="16"/>
        <v>32.75</v>
      </c>
      <c r="Q199" s="9" t="s">
        <v>8314</v>
      </c>
      <c r="R199" t="s">
        <v>8318</v>
      </c>
      <c r="S199" s="24">
        <f t="shared" si="17"/>
        <v>42741.848379629635</v>
      </c>
      <c r="T199" s="7">
        <f t="shared" si="18"/>
        <v>42783.875</v>
      </c>
      <c r="U199">
        <f t="shared" si="19"/>
        <v>2017</v>
      </c>
    </row>
    <row r="200" spans="1:21" ht="30.75" customHeight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5"/>
        <v>1</v>
      </c>
      <c r="P200">
        <f t="shared" si="16"/>
        <v>46.5</v>
      </c>
      <c r="Q200" s="9" t="s">
        <v>8314</v>
      </c>
      <c r="R200" t="s">
        <v>8318</v>
      </c>
      <c r="S200" s="24">
        <f t="shared" si="17"/>
        <v>41887.383356481485</v>
      </c>
      <c r="T200" s="7">
        <f t="shared" si="18"/>
        <v>41917.383356481485</v>
      </c>
      <c r="U200">
        <f t="shared" si="19"/>
        <v>2014</v>
      </c>
    </row>
    <row r="201" spans="1:21" ht="30.75" customHeight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5"/>
        <v>0</v>
      </c>
      <c r="P201" t="str">
        <f t="shared" si="16"/>
        <v>NA</v>
      </c>
      <c r="Q201" s="9" t="s">
        <v>8314</v>
      </c>
      <c r="R201" t="s">
        <v>8318</v>
      </c>
      <c r="S201" s="24">
        <f t="shared" si="17"/>
        <v>42584.123865740738</v>
      </c>
      <c r="T201" s="7">
        <f t="shared" si="18"/>
        <v>42614.123865740738</v>
      </c>
      <c r="U201">
        <f t="shared" si="19"/>
        <v>2016</v>
      </c>
    </row>
    <row r="202" spans="1:21" ht="30.75" customHeight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5"/>
        <v>26</v>
      </c>
      <c r="P202">
        <f t="shared" si="16"/>
        <v>87.31</v>
      </c>
      <c r="Q202" s="9" t="s">
        <v>8314</v>
      </c>
      <c r="R202" t="s">
        <v>8318</v>
      </c>
      <c r="S202" s="24">
        <f t="shared" si="17"/>
        <v>41867.083368055559</v>
      </c>
      <c r="T202" s="7">
        <f t="shared" si="18"/>
        <v>41897.083368055559</v>
      </c>
      <c r="U202">
        <f t="shared" si="19"/>
        <v>2014</v>
      </c>
    </row>
    <row r="203" spans="1:21" ht="30.75" customHeight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5"/>
        <v>58</v>
      </c>
      <c r="P203">
        <f t="shared" si="16"/>
        <v>54.29</v>
      </c>
      <c r="Q203" s="9" t="s">
        <v>8314</v>
      </c>
      <c r="R203" t="s">
        <v>8318</v>
      </c>
      <c r="S203" s="24">
        <f t="shared" si="17"/>
        <v>42023.818622685183</v>
      </c>
      <c r="T203" s="7">
        <f t="shared" si="18"/>
        <v>42043.818622685183</v>
      </c>
      <c r="U203">
        <f t="shared" si="19"/>
        <v>2015</v>
      </c>
    </row>
    <row r="204" spans="1:21" ht="30.75" customHeight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5"/>
        <v>0</v>
      </c>
      <c r="P204" t="str">
        <f t="shared" si="16"/>
        <v>NA</v>
      </c>
      <c r="Q204" s="9" t="s">
        <v>8314</v>
      </c>
      <c r="R204" t="s">
        <v>8318</v>
      </c>
      <c r="S204" s="24">
        <f t="shared" si="17"/>
        <v>42255.927824074075</v>
      </c>
      <c r="T204" s="7">
        <f t="shared" si="18"/>
        <v>42285.874305555553</v>
      </c>
      <c r="U204">
        <f t="shared" si="19"/>
        <v>2015</v>
      </c>
    </row>
    <row r="205" spans="1:21" ht="30.75" customHeight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5"/>
        <v>30</v>
      </c>
      <c r="P205">
        <f t="shared" si="16"/>
        <v>93.25</v>
      </c>
      <c r="Q205" s="9" t="s">
        <v>8314</v>
      </c>
      <c r="R205" t="s">
        <v>8318</v>
      </c>
      <c r="S205" s="24">
        <f t="shared" si="17"/>
        <v>41973.847962962958</v>
      </c>
      <c r="T205" s="7">
        <f t="shared" si="18"/>
        <v>42033.847962962958</v>
      </c>
      <c r="U205">
        <f t="shared" si="19"/>
        <v>2014</v>
      </c>
    </row>
    <row r="206" spans="1:21" ht="30.75" customHeight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5"/>
        <v>51</v>
      </c>
      <c r="P206">
        <f t="shared" si="16"/>
        <v>117.68</v>
      </c>
      <c r="Q206" s="9" t="s">
        <v>8314</v>
      </c>
      <c r="R206" t="s">
        <v>8318</v>
      </c>
      <c r="S206" s="24">
        <f t="shared" si="17"/>
        <v>42556.583368055552</v>
      </c>
      <c r="T206" s="7">
        <f t="shared" si="18"/>
        <v>42586.583368055552</v>
      </c>
      <c r="U206">
        <f t="shared" si="19"/>
        <v>2016</v>
      </c>
    </row>
    <row r="207" spans="1:21" ht="30.75" customHeight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5"/>
        <v>16</v>
      </c>
      <c r="P207">
        <f t="shared" si="16"/>
        <v>76.47</v>
      </c>
      <c r="Q207" s="9" t="s">
        <v>8314</v>
      </c>
      <c r="R207" t="s">
        <v>8318</v>
      </c>
      <c r="S207" s="24">
        <f t="shared" si="17"/>
        <v>42248.632199074069</v>
      </c>
      <c r="T207" s="7">
        <f t="shared" si="18"/>
        <v>42283.632199074069</v>
      </c>
      <c r="U207">
        <f t="shared" si="19"/>
        <v>2015</v>
      </c>
    </row>
    <row r="208" spans="1:21" ht="30.75" customHeight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5"/>
        <v>0</v>
      </c>
      <c r="P208" t="str">
        <f t="shared" si="16"/>
        <v>NA</v>
      </c>
      <c r="Q208" s="9" t="s">
        <v>8314</v>
      </c>
      <c r="R208" t="s">
        <v>8318</v>
      </c>
      <c r="S208" s="24">
        <f t="shared" si="17"/>
        <v>42567.004432870366</v>
      </c>
      <c r="T208" s="7">
        <f t="shared" si="18"/>
        <v>42588.004432870366</v>
      </c>
      <c r="U208">
        <f t="shared" si="19"/>
        <v>2016</v>
      </c>
    </row>
    <row r="209" spans="1:21" ht="30.75" customHeight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5"/>
        <v>15</v>
      </c>
      <c r="P209">
        <f t="shared" si="16"/>
        <v>163.85</v>
      </c>
      <c r="Q209" s="9" t="s">
        <v>8314</v>
      </c>
      <c r="R209" t="s">
        <v>8318</v>
      </c>
      <c r="S209" s="24">
        <f t="shared" si="17"/>
        <v>41978.197199074071</v>
      </c>
      <c r="T209" s="7">
        <f t="shared" si="18"/>
        <v>42008.197199074071</v>
      </c>
      <c r="U209">
        <f t="shared" si="19"/>
        <v>2014</v>
      </c>
    </row>
    <row r="210" spans="1:21" ht="30.75" customHeight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5"/>
        <v>0</v>
      </c>
      <c r="P210" t="str">
        <f t="shared" si="16"/>
        <v>NA</v>
      </c>
      <c r="Q210" s="9" t="s">
        <v>8314</v>
      </c>
      <c r="R210" t="s">
        <v>8318</v>
      </c>
      <c r="S210" s="24">
        <f t="shared" si="17"/>
        <v>41959.369988425926</v>
      </c>
      <c r="T210" s="7">
        <f t="shared" si="18"/>
        <v>41989.369988425926</v>
      </c>
      <c r="U210">
        <f t="shared" si="19"/>
        <v>2014</v>
      </c>
    </row>
    <row r="211" spans="1:21" ht="30.75" customHeight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5"/>
        <v>0</v>
      </c>
      <c r="P211" t="str">
        <f t="shared" si="16"/>
        <v>NA</v>
      </c>
      <c r="Q211" s="9" t="s">
        <v>8314</v>
      </c>
      <c r="R211" t="s">
        <v>8318</v>
      </c>
      <c r="S211" s="24">
        <f t="shared" si="17"/>
        <v>42165.922858796301</v>
      </c>
      <c r="T211" s="7">
        <f t="shared" si="18"/>
        <v>42195.922858796301</v>
      </c>
      <c r="U211">
        <f t="shared" si="19"/>
        <v>2015</v>
      </c>
    </row>
    <row r="212" spans="1:21" ht="30.75" customHeight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5"/>
        <v>25</v>
      </c>
      <c r="P212">
        <f t="shared" si="16"/>
        <v>91.82</v>
      </c>
      <c r="Q212" s="9" t="s">
        <v>8314</v>
      </c>
      <c r="R212" t="s">
        <v>8318</v>
      </c>
      <c r="S212" s="24">
        <f t="shared" si="17"/>
        <v>42249.064722222218</v>
      </c>
      <c r="T212" s="7">
        <f t="shared" si="18"/>
        <v>42278.208333333328</v>
      </c>
      <c r="U212">
        <f t="shared" si="19"/>
        <v>2015</v>
      </c>
    </row>
    <row r="213" spans="1:21" ht="30.75" customHeight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5"/>
        <v>45</v>
      </c>
      <c r="P213">
        <f t="shared" si="16"/>
        <v>185.83</v>
      </c>
      <c r="Q213" s="9" t="s">
        <v>8314</v>
      </c>
      <c r="R213" t="s">
        <v>8318</v>
      </c>
      <c r="S213" s="24">
        <f t="shared" si="17"/>
        <v>42236.159918981488</v>
      </c>
      <c r="T213" s="7">
        <f t="shared" si="18"/>
        <v>42266.159918981488</v>
      </c>
      <c r="U213">
        <f t="shared" si="19"/>
        <v>2015</v>
      </c>
    </row>
    <row r="214" spans="1:21" ht="30.75" customHeight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5"/>
        <v>0</v>
      </c>
      <c r="P214">
        <f t="shared" si="16"/>
        <v>1</v>
      </c>
      <c r="Q214" s="9" t="s">
        <v>8314</v>
      </c>
      <c r="R214" t="s">
        <v>8318</v>
      </c>
      <c r="S214" s="24">
        <f t="shared" si="17"/>
        <v>42416.881018518514</v>
      </c>
      <c r="T214" s="7">
        <f t="shared" si="18"/>
        <v>42476.839351851857</v>
      </c>
      <c r="U214">
        <f t="shared" si="19"/>
        <v>2016</v>
      </c>
    </row>
    <row r="215" spans="1:21" ht="30.75" customHeight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5"/>
        <v>0</v>
      </c>
      <c r="P215">
        <f t="shared" si="16"/>
        <v>20</v>
      </c>
      <c r="Q215" s="9" t="s">
        <v>8314</v>
      </c>
      <c r="R215" t="s">
        <v>8318</v>
      </c>
      <c r="S215" s="24">
        <f t="shared" si="17"/>
        <v>42202.594293981485</v>
      </c>
      <c r="T215" s="7">
        <f t="shared" si="18"/>
        <v>42232.587974537033</v>
      </c>
      <c r="U215">
        <f t="shared" si="19"/>
        <v>2015</v>
      </c>
    </row>
    <row r="216" spans="1:21" ht="30.75" customHeight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5"/>
        <v>0</v>
      </c>
      <c r="P216">
        <f t="shared" si="16"/>
        <v>1</v>
      </c>
      <c r="Q216" s="9" t="s">
        <v>8314</v>
      </c>
      <c r="R216" t="s">
        <v>8318</v>
      </c>
      <c r="S216" s="24">
        <f t="shared" si="17"/>
        <v>42009.64061342593</v>
      </c>
      <c r="T216" s="7">
        <f t="shared" si="18"/>
        <v>42069.64061342593</v>
      </c>
      <c r="U216">
        <f t="shared" si="19"/>
        <v>2015</v>
      </c>
    </row>
    <row r="217" spans="1:21" ht="30.75" customHeight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5"/>
        <v>0</v>
      </c>
      <c r="P217">
        <f t="shared" si="16"/>
        <v>10</v>
      </c>
      <c r="Q217" s="9" t="s">
        <v>8314</v>
      </c>
      <c r="R217" t="s">
        <v>8318</v>
      </c>
      <c r="S217" s="24">
        <f t="shared" si="17"/>
        <v>42375.230115740742</v>
      </c>
      <c r="T217" s="7">
        <f t="shared" si="18"/>
        <v>42417.999305555553</v>
      </c>
      <c r="U217">
        <f t="shared" si="19"/>
        <v>2016</v>
      </c>
    </row>
    <row r="218" spans="1:21" ht="30.75" customHeight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5"/>
        <v>56</v>
      </c>
      <c r="P218">
        <f t="shared" si="16"/>
        <v>331.54</v>
      </c>
      <c r="Q218" s="9" t="s">
        <v>8314</v>
      </c>
      <c r="R218" t="s">
        <v>8318</v>
      </c>
      <c r="S218" s="24">
        <f t="shared" si="17"/>
        <v>42066.958761574075</v>
      </c>
      <c r="T218" s="7">
        <f t="shared" si="18"/>
        <v>42116.917094907403</v>
      </c>
      <c r="U218">
        <f t="shared" si="19"/>
        <v>2015</v>
      </c>
    </row>
    <row r="219" spans="1:21" ht="30.75" customHeight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5"/>
        <v>12</v>
      </c>
      <c r="P219">
        <f t="shared" si="16"/>
        <v>314.29000000000002</v>
      </c>
      <c r="Q219" s="9" t="s">
        <v>8314</v>
      </c>
      <c r="R219" t="s">
        <v>8318</v>
      </c>
      <c r="S219" s="24">
        <f t="shared" si="17"/>
        <v>41970.64061342593</v>
      </c>
      <c r="T219" s="7">
        <f t="shared" si="18"/>
        <v>42001.64061342593</v>
      </c>
      <c r="U219">
        <f t="shared" si="19"/>
        <v>2014</v>
      </c>
    </row>
    <row r="220" spans="1:21" ht="30.75" customHeight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5"/>
        <v>2</v>
      </c>
      <c r="P220">
        <f t="shared" si="16"/>
        <v>100</v>
      </c>
      <c r="Q220" s="9" t="s">
        <v>8314</v>
      </c>
      <c r="R220" t="s">
        <v>8318</v>
      </c>
      <c r="S220" s="24">
        <f t="shared" si="17"/>
        <v>42079.628344907411</v>
      </c>
      <c r="T220" s="7">
        <f t="shared" si="18"/>
        <v>42139.628344907411</v>
      </c>
      <c r="U220">
        <f t="shared" si="19"/>
        <v>2015</v>
      </c>
    </row>
    <row r="221" spans="1:21" ht="30.75" customHeight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5"/>
        <v>18</v>
      </c>
      <c r="P221">
        <f t="shared" si="16"/>
        <v>115.99</v>
      </c>
      <c r="Q221" s="9" t="s">
        <v>8314</v>
      </c>
      <c r="R221" t="s">
        <v>8318</v>
      </c>
      <c r="S221" s="24">
        <f t="shared" si="17"/>
        <v>42429.326678240745</v>
      </c>
      <c r="T221" s="7">
        <f t="shared" si="18"/>
        <v>42461.290972222225</v>
      </c>
      <c r="U221">
        <f t="shared" si="19"/>
        <v>2016</v>
      </c>
    </row>
    <row r="222" spans="1:21" ht="30.75" customHeight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5"/>
        <v>1</v>
      </c>
      <c r="P222">
        <f t="shared" si="16"/>
        <v>120</v>
      </c>
      <c r="Q222" s="9" t="s">
        <v>8314</v>
      </c>
      <c r="R222" t="s">
        <v>8318</v>
      </c>
      <c r="S222" s="24">
        <f t="shared" si="17"/>
        <v>42195.643865740742</v>
      </c>
      <c r="T222" s="7">
        <f t="shared" si="18"/>
        <v>42236.837499999994</v>
      </c>
      <c r="U222">
        <f t="shared" si="19"/>
        <v>2015</v>
      </c>
    </row>
    <row r="223" spans="1:21" ht="30.75" customHeight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5"/>
        <v>0</v>
      </c>
      <c r="P223" t="str">
        <f t="shared" si="16"/>
        <v>NA</v>
      </c>
      <c r="Q223" s="9" t="s">
        <v>8314</v>
      </c>
      <c r="R223" t="s">
        <v>8318</v>
      </c>
      <c r="S223" s="24">
        <f t="shared" si="17"/>
        <v>42031.837546296301</v>
      </c>
      <c r="T223" s="7">
        <f t="shared" si="18"/>
        <v>42091.79587962963</v>
      </c>
      <c r="U223">
        <f t="shared" si="19"/>
        <v>2015</v>
      </c>
    </row>
    <row r="224" spans="1:21" ht="30.75" customHeight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5"/>
        <v>13</v>
      </c>
      <c r="P224">
        <f t="shared" si="16"/>
        <v>65</v>
      </c>
      <c r="Q224" s="9" t="s">
        <v>8314</v>
      </c>
      <c r="R224" t="s">
        <v>8318</v>
      </c>
      <c r="S224" s="24">
        <f t="shared" si="17"/>
        <v>42031.769884259258</v>
      </c>
      <c r="T224" s="7">
        <f t="shared" si="18"/>
        <v>42090.110416666663</v>
      </c>
      <c r="U224">
        <f t="shared" si="19"/>
        <v>2015</v>
      </c>
    </row>
    <row r="225" spans="1:21" ht="30.75" customHeight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5"/>
        <v>0</v>
      </c>
      <c r="P225" t="str">
        <f t="shared" si="16"/>
        <v>NA</v>
      </c>
      <c r="Q225" s="9" t="s">
        <v>8314</v>
      </c>
      <c r="R225" t="s">
        <v>8318</v>
      </c>
      <c r="S225" s="24">
        <f t="shared" si="17"/>
        <v>42482.048032407409</v>
      </c>
      <c r="T225" s="7">
        <f t="shared" si="18"/>
        <v>42512.045138888891</v>
      </c>
      <c r="U225">
        <f t="shared" si="19"/>
        <v>2016</v>
      </c>
    </row>
    <row r="226" spans="1:21" ht="30.75" customHeight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5"/>
        <v>0</v>
      </c>
      <c r="P226" t="str">
        <f t="shared" si="16"/>
        <v>NA</v>
      </c>
      <c r="Q226" s="9" t="s">
        <v>8314</v>
      </c>
      <c r="R226" t="s">
        <v>8318</v>
      </c>
      <c r="S226" s="24">
        <f t="shared" si="17"/>
        <v>42135.235254629632</v>
      </c>
      <c r="T226" s="7">
        <f t="shared" si="18"/>
        <v>42195.235254629632</v>
      </c>
      <c r="U226">
        <f t="shared" si="19"/>
        <v>2015</v>
      </c>
    </row>
    <row r="227" spans="1:21" ht="30.75" customHeight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5"/>
        <v>0</v>
      </c>
      <c r="P227" t="str">
        <f t="shared" si="16"/>
        <v>NA</v>
      </c>
      <c r="Q227" s="9" t="s">
        <v>8314</v>
      </c>
      <c r="R227" t="s">
        <v>8318</v>
      </c>
      <c r="S227" s="24">
        <f t="shared" si="17"/>
        <v>42438.961273148147</v>
      </c>
      <c r="T227" s="7">
        <f t="shared" si="18"/>
        <v>42468.919606481482</v>
      </c>
      <c r="U227">
        <f t="shared" si="19"/>
        <v>2016</v>
      </c>
    </row>
    <row r="228" spans="1:21" ht="30.75" customHeight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5"/>
        <v>1</v>
      </c>
      <c r="P228">
        <f t="shared" si="16"/>
        <v>125</v>
      </c>
      <c r="Q228" s="9" t="s">
        <v>8314</v>
      </c>
      <c r="R228" t="s">
        <v>8318</v>
      </c>
      <c r="S228" s="24">
        <f t="shared" si="17"/>
        <v>42106.666018518517</v>
      </c>
      <c r="T228" s="7">
        <f t="shared" si="18"/>
        <v>42155.395138888889</v>
      </c>
      <c r="U228">
        <f t="shared" si="19"/>
        <v>2015</v>
      </c>
    </row>
    <row r="229" spans="1:21" ht="30.75" customHeight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5"/>
        <v>0</v>
      </c>
      <c r="P229" t="str">
        <f t="shared" si="16"/>
        <v>NA</v>
      </c>
      <c r="Q229" s="9" t="s">
        <v>8314</v>
      </c>
      <c r="R229" t="s">
        <v>8318</v>
      </c>
      <c r="S229" s="24">
        <f t="shared" si="17"/>
        <v>42164.893993055557</v>
      </c>
      <c r="T229" s="7">
        <f t="shared" si="18"/>
        <v>42194.893993055557</v>
      </c>
      <c r="U229">
        <f t="shared" si="19"/>
        <v>2015</v>
      </c>
    </row>
    <row r="230" spans="1:21" ht="30.75" customHeight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5"/>
        <v>0</v>
      </c>
      <c r="P230" t="str">
        <f t="shared" si="16"/>
        <v>NA</v>
      </c>
      <c r="Q230" s="9" t="s">
        <v>8314</v>
      </c>
      <c r="R230" t="s">
        <v>8318</v>
      </c>
      <c r="S230" s="24">
        <f t="shared" si="17"/>
        <v>42096.686400462961</v>
      </c>
      <c r="T230" s="7">
        <f t="shared" si="18"/>
        <v>42156.686400462961</v>
      </c>
      <c r="U230">
        <f t="shared" si="19"/>
        <v>2015</v>
      </c>
    </row>
    <row r="231" spans="1:21" ht="30.75" customHeight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5"/>
        <v>0</v>
      </c>
      <c r="P231" t="str">
        <f t="shared" si="16"/>
        <v>NA</v>
      </c>
      <c r="Q231" s="9" t="s">
        <v>8314</v>
      </c>
      <c r="R231" t="s">
        <v>8318</v>
      </c>
      <c r="S231" s="24">
        <f t="shared" si="17"/>
        <v>42383.933993055558</v>
      </c>
      <c r="T231" s="7">
        <f t="shared" si="18"/>
        <v>42413.933993055558</v>
      </c>
      <c r="U231">
        <f t="shared" si="19"/>
        <v>2016</v>
      </c>
    </row>
    <row r="232" spans="1:21" ht="30.75" customHeight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5"/>
        <v>0</v>
      </c>
      <c r="P232">
        <f t="shared" si="16"/>
        <v>30</v>
      </c>
      <c r="Q232" s="9" t="s">
        <v>8314</v>
      </c>
      <c r="R232" t="s">
        <v>8318</v>
      </c>
      <c r="S232" s="24">
        <f t="shared" si="17"/>
        <v>42129.777210648142</v>
      </c>
      <c r="T232" s="7">
        <f t="shared" si="18"/>
        <v>42159.777210648142</v>
      </c>
      <c r="U232">
        <f t="shared" si="19"/>
        <v>2015</v>
      </c>
    </row>
    <row r="233" spans="1:21" ht="30.75" customHeight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5"/>
        <v>0</v>
      </c>
      <c r="P233" t="str">
        <f t="shared" si="16"/>
        <v>NA</v>
      </c>
      <c r="Q233" s="9" t="s">
        <v>8314</v>
      </c>
      <c r="R233" t="s">
        <v>8318</v>
      </c>
      <c r="S233" s="24">
        <f t="shared" si="17"/>
        <v>42341.958923611113</v>
      </c>
      <c r="T233" s="7">
        <f t="shared" si="18"/>
        <v>42371.958923611113</v>
      </c>
      <c r="U233">
        <f t="shared" si="19"/>
        <v>2015</v>
      </c>
    </row>
    <row r="234" spans="1:21" ht="30.75" customHeight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5"/>
        <v>3</v>
      </c>
      <c r="P234">
        <f t="shared" si="16"/>
        <v>15.71</v>
      </c>
      <c r="Q234" s="9" t="s">
        <v>8314</v>
      </c>
      <c r="R234" t="s">
        <v>8318</v>
      </c>
      <c r="S234" s="24">
        <f t="shared" si="17"/>
        <v>42032.82576388889</v>
      </c>
      <c r="T234" s="7">
        <f t="shared" si="18"/>
        <v>42062.82576388889</v>
      </c>
      <c r="U234">
        <f t="shared" si="19"/>
        <v>2015</v>
      </c>
    </row>
    <row r="235" spans="1:21" ht="30.75" customHeight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5"/>
        <v>0</v>
      </c>
      <c r="P235" t="str">
        <f t="shared" si="16"/>
        <v>NA</v>
      </c>
      <c r="Q235" s="9" t="s">
        <v>8314</v>
      </c>
      <c r="R235" t="s">
        <v>8318</v>
      </c>
      <c r="S235" s="24">
        <f t="shared" si="17"/>
        <v>42612.911712962959</v>
      </c>
      <c r="T235" s="7">
        <f t="shared" si="18"/>
        <v>42642.911712962959</v>
      </c>
      <c r="U235">
        <f t="shared" si="19"/>
        <v>2016</v>
      </c>
    </row>
    <row r="236" spans="1:21" ht="30.75" customHeight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5"/>
        <v>40</v>
      </c>
      <c r="P236">
        <f t="shared" si="16"/>
        <v>80.2</v>
      </c>
      <c r="Q236" s="9" t="s">
        <v>8314</v>
      </c>
      <c r="R236" t="s">
        <v>8318</v>
      </c>
      <c r="S236" s="24">
        <f t="shared" si="17"/>
        <v>42136.035405092596</v>
      </c>
      <c r="T236" s="7">
        <f t="shared" si="18"/>
        <v>42176.035405092596</v>
      </c>
      <c r="U236">
        <f t="shared" si="19"/>
        <v>2015</v>
      </c>
    </row>
    <row r="237" spans="1:21" ht="30.75" customHeight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5"/>
        <v>0</v>
      </c>
      <c r="P237" t="str">
        <f t="shared" si="16"/>
        <v>NA</v>
      </c>
      <c r="Q237" s="9" t="s">
        <v>8314</v>
      </c>
      <c r="R237" t="s">
        <v>8318</v>
      </c>
      <c r="S237" s="24">
        <f t="shared" si="17"/>
        <v>42164.908530092594</v>
      </c>
      <c r="T237" s="7">
        <f t="shared" si="18"/>
        <v>42194.908530092594</v>
      </c>
      <c r="U237">
        <f t="shared" si="19"/>
        <v>2015</v>
      </c>
    </row>
    <row r="238" spans="1:21" ht="30.75" customHeight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5"/>
        <v>0</v>
      </c>
      <c r="P238" t="str">
        <f t="shared" si="16"/>
        <v>NA</v>
      </c>
      <c r="Q238" s="9" t="s">
        <v>8314</v>
      </c>
      <c r="R238" t="s">
        <v>8318</v>
      </c>
      <c r="S238" s="24">
        <f t="shared" si="17"/>
        <v>42321.08447916666</v>
      </c>
      <c r="T238" s="7">
        <f t="shared" si="18"/>
        <v>42374</v>
      </c>
      <c r="U238">
        <f t="shared" si="19"/>
        <v>2015</v>
      </c>
    </row>
    <row r="239" spans="1:21" ht="30.75" customHeight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5"/>
        <v>0</v>
      </c>
      <c r="P239">
        <f t="shared" si="16"/>
        <v>50</v>
      </c>
      <c r="Q239" s="9" t="s">
        <v>8314</v>
      </c>
      <c r="R239" t="s">
        <v>8318</v>
      </c>
      <c r="S239" s="24">
        <f t="shared" si="17"/>
        <v>42377.577187499999</v>
      </c>
      <c r="T239" s="7">
        <f t="shared" si="18"/>
        <v>42437.577187499999</v>
      </c>
      <c r="U239">
        <f t="shared" si="19"/>
        <v>2016</v>
      </c>
    </row>
    <row r="240" spans="1:21" ht="30.75" customHeight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5"/>
        <v>0</v>
      </c>
      <c r="P240" t="str">
        <f t="shared" si="16"/>
        <v>NA</v>
      </c>
      <c r="Q240" s="9" t="s">
        <v>8314</v>
      </c>
      <c r="R240" t="s">
        <v>8318</v>
      </c>
      <c r="S240" s="24">
        <f t="shared" si="17"/>
        <v>42713.962499999994</v>
      </c>
      <c r="T240" s="7">
        <f t="shared" si="18"/>
        <v>42734.375</v>
      </c>
      <c r="U240">
        <f t="shared" si="19"/>
        <v>2016</v>
      </c>
    </row>
    <row r="241" spans="1:21" ht="30.75" customHeight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5"/>
        <v>25</v>
      </c>
      <c r="P241">
        <f t="shared" si="16"/>
        <v>50</v>
      </c>
      <c r="Q241" s="9" t="s">
        <v>8314</v>
      </c>
      <c r="R241" t="s">
        <v>8318</v>
      </c>
      <c r="S241" s="24">
        <f t="shared" si="17"/>
        <v>42297.110300925924</v>
      </c>
      <c r="T241" s="7">
        <f t="shared" si="18"/>
        <v>42316.5</v>
      </c>
      <c r="U241">
        <f t="shared" si="19"/>
        <v>2015</v>
      </c>
    </row>
    <row r="242" spans="1:21" ht="30.75" customHeight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5"/>
        <v>108</v>
      </c>
      <c r="P242">
        <f t="shared" si="16"/>
        <v>117.85</v>
      </c>
      <c r="Q242" s="9" t="s">
        <v>8314</v>
      </c>
      <c r="R242" t="s">
        <v>8319</v>
      </c>
      <c r="S242" s="24">
        <f t="shared" si="17"/>
        <v>41354.708460648151</v>
      </c>
      <c r="T242" s="7">
        <f t="shared" si="18"/>
        <v>41399.708460648151</v>
      </c>
      <c r="U242">
        <f t="shared" si="19"/>
        <v>2013</v>
      </c>
    </row>
    <row r="243" spans="1:21" ht="30.75" customHeight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5"/>
        <v>113</v>
      </c>
      <c r="P243">
        <f t="shared" si="16"/>
        <v>109.04</v>
      </c>
      <c r="Q243" s="9" t="s">
        <v>8314</v>
      </c>
      <c r="R243" t="s">
        <v>8319</v>
      </c>
      <c r="S243" s="24">
        <f t="shared" si="17"/>
        <v>41949.697962962964</v>
      </c>
      <c r="T243" s="7">
        <f t="shared" si="18"/>
        <v>41994.697962962964</v>
      </c>
      <c r="U243">
        <f t="shared" si="19"/>
        <v>2014</v>
      </c>
    </row>
    <row r="244" spans="1:21" ht="30.75" customHeight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5"/>
        <v>113</v>
      </c>
      <c r="P244">
        <f t="shared" si="16"/>
        <v>73.02</v>
      </c>
      <c r="Q244" s="9" t="s">
        <v>8314</v>
      </c>
      <c r="R244" t="s">
        <v>8319</v>
      </c>
      <c r="S244" s="24">
        <f t="shared" si="17"/>
        <v>40862.492939814816</v>
      </c>
      <c r="T244" s="7">
        <f t="shared" si="18"/>
        <v>40897.492939814816</v>
      </c>
      <c r="U244">
        <f t="shared" si="19"/>
        <v>2011</v>
      </c>
    </row>
    <row r="245" spans="1:21" ht="30.75" customHeight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5"/>
        <v>103</v>
      </c>
      <c r="P245">
        <f t="shared" si="16"/>
        <v>78.2</v>
      </c>
      <c r="Q245" s="9" t="s">
        <v>8314</v>
      </c>
      <c r="R245" t="s">
        <v>8319</v>
      </c>
      <c r="S245" s="24">
        <f t="shared" si="17"/>
        <v>41662.047500000001</v>
      </c>
      <c r="T245" s="7">
        <f t="shared" si="18"/>
        <v>41692.047500000001</v>
      </c>
      <c r="U245">
        <f t="shared" si="19"/>
        <v>2014</v>
      </c>
    </row>
    <row r="246" spans="1:21" ht="30.75" customHeight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5"/>
        <v>114</v>
      </c>
      <c r="P246">
        <f t="shared" si="16"/>
        <v>47.4</v>
      </c>
      <c r="Q246" s="9" t="s">
        <v>8314</v>
      </c>
      <c r="R246" t="s">
        <v>8319</v>
      </c>
      <c r="S246" s="24">
        <f t="shared" si="17"/>
        <v>40213.323599537034</v>
      </c>
      <c r="T246" s="7">
        <f t="shared" si="18"/>
        <v>40253.29583333333</v>
      </c>
      <c r="U246">
        <f t="shared" si="19"/>
        <v>2010</v>
      </c>
    </row>
    <row r="247" spans="1:21" ht="30.75" customHeight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5"/>
        <v>104</v>
      </c>
      <c r="P247">
        <f t="shared" si="16"/>
        <v>54.02</v>
      </c>
      <c r="Q247" s="9" t="s">
        <v>8314</v>
      </c>
      <c r="R247" t="s">
        <v>8319</v>
      </c>
      <c r="S247" s="24">
        <f t="shared" si="17"/>
        <v>41107.053067129629</v>
      </c>
      <c r="T247" s="7">
        <f t="shared" si="18"/>
        <v>41137.053067129629</v>
      </c>
      <c r="U247">
        <f t="shared" si="19"/>
        <v>2012</v>
      </c>
    </row>
    <row r="248" spans="1:21" ht="30.75" customHeight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5"/>
        <v>305</v>
      </c>
      <c r="P248">
        <f t="shared" si="16"/>
        <v>68.489999999999995</v>
      </c>
      <c r="Q248" s="9" t="s">
        <v>8314</v>
      </c>
      <c r="R248" t="s">
        <v>8319</v>
      </c>
      <c r="S248" s="24">
        <f t="shared" si="17"/>
        <v>40480.363483796296</v>
      </c>
      <c r="T248" s="7">
        <f t="shared" si="18"/>
        <v>40530.405150462961</v>
      </c>
      <c r="U248">
        <f t="shared" si="19"/>
        <v>2010</v>
      </c>
    </row>
    <row r="249" spans="1:21" ht="30.75" customHeight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5"/>
        <v>134</v>
      </c>
      <c r="P249">
        <f t="shared" si="16"/>
        <v>108.15</v>
      </c>
      <c r="Q249" s="9" t="s">
        <v>8314</v>
      </c>
      <c r="R249" t="s">
        <v>8319</v>
      </c>
      <c r="S249" s="24">
        <f t="shared" si="17"/>
        <v>40430.604328703703</v>
      </c>
      <c r="T249" s="7">
        <f t="shared" si="18"/>
        <v>40467.152083333334</v>
      </c>
      <c r="U249">
        <f t="shared" si="19"/>
        <v>2010</v>
      </c>
    </row>
    <row r="250" spans="1:21" ht="30.75" customHeight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5"/>
        <v>101</v>
      </c>
      <c r="P250">
        <f t="shared" si="16"/>
        <v>589.95000000000005</v>
      </c>
      <c r="Q250" s="9" t="s">
        <v>8314</v>
      </c>
      <c r="R250" t="s">
        <v>8319</v>
      </c>
      <c r="S250" s="24">
        <f t="shared" si="17"/>
        <v>40870.774409722224</v>
      </c>
      <c r="T250" s="7">
        <f t="shared" si="18"/>
        <v>40915.774409722224</v>
      </c>
      <c r="U250">
        <f t="shared" si="19"/>
        <v>2011</v>
      </c>
    </row>
    <row r="251" spans="1:21" ht="30.75" customHeight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5"/>
        <v>113</v>
      </c>
      <c r="P251">
        <f t="shared" si="16"/>
        <v>48.05</v>
      </c>
      <c r="Q251" s="9" t="s">
        <v>8314</v>
      </c>
      <c r="R251" t="s">
        <v>8319</v>
      </c>
      <c r="S251" s="24">
        <f t="shared" si="17"/>
        <v>40332.923842592594</v>
      </c>
      <c r="T251" s="7">
        <f t="shared" si="18"/>
        <v>40412.736111111109</v>
      </c>
      <c r="U251">
        <f t="shared" si="19"/>
        <v>2010</v>
      </c>
    </row>
    <row r="252" spans="1:21" ht="30.75" customHeight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5"/>
        <v>106</v>
      </c>
      <c r="P252">
        <f t="shared" si="16"/>
        <v>72.48</v>
      </c>
      <c r="Q252" s="9" t="s">
        <v>8314</v>
      </c>
      <c r="R252" t="s">
        <v>8319</v>
      </c>
      <c r="S252" s="24">
        <f t="shared" si="17"/>
        <v>41401.565868055557</v>
      </c>
      <c r="T252" s="7">
        <f t="shared" si="18"/>
        <v>41431.565868055557</v>
      </c>
      <c r="U252">
        <f t="shared" si="19"/>
        <v>2013</v>
      </c>
    </row>
    <row r="253" spans="1:21" ht="30.75" customHeight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5"/>
        <v>126</v>
      </c>
      <c r="P253">
        <f t="shared" si="16"/>
        <v>57.08</v>
      </c>
      <c r="Q253" s="9" t="s">
        <v>8314</v>
      </c>
      <c r="R253" t="s">
        <v>8319</v>
      </c>
      <c r="S253" s="24">
        <f t="shared" si="17"/>
        <v>41013.787569444445</v>
      </c>
      <c r="T253" s="7">
        <f t="shared" si="18"/>
        <v>41045.791666666664</v>
      </c>
      <c r="U253">
        <f t="shared" si="19"/>
        <v>2012</v>
      </c>
    </row>
    <row r="254" spans="1:21" ht="30.75" customHeight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5"/>
        <v>185</v>
      </c>
      <c r="P254">
        <f t="shared" si="16"/>
        <v>85.44</v>
      </c>
      <c r="Q254" s="9" t="s">
        <v>8314</v>
      </c>
      <c r="R254" t="s">
        <v>8319</v>
      </c>
      <c r="S254" s="24">
        <f t="shared" si="17"/>
        <v>40266.662708333337</v>
      </c>
      <c r="T254" s="7">
        <f t="shared" si="18"/>
        <v>40330.165972222225</v>
      </c>
      <c r="U254">
        <f t="shared" si="19"/>
        <v>2010</v>
      </c>
    </row>
    <row r="255" spans="1:21" ht="30.75" customHeight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5"/>
        <v>101</v>
      </c>
      <c r="P255">
        <f t="shared" si="16"/>
        <v>215.86</v>
      </c>
      <c r="Q255" s="9" t="s">
        <v>8314</v>
      </c>
      <c r="R255" t="s">
        <v>8319</v>
      </c>
      <c r="S255" s="24">
        <f t="shared" si="17"/>
        <v>40924.650868055556</v>
      </c>
      <c r="T255" s="7">
        <f t="shared" si="18"/>
        <v>40954.650868055556</v>
      </c>
      <c r="U255">
        <f t="shared" si="19"/>
        <v>2012</v>
      </c>
    </row>
    <row r="256" spans="1:21" ht="30.75" customHeight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5"/>
        <v>117</v>
      </c>
      <c r="P256">
        <f t="shared" si="16"/>
        <v>89.39</v>
      </c>
      <c r="Q256" s="9" t="s">
        <v>8314</v>
      </c>
      <c r="R256" t="s">
        <v>8319</v>
      </c>
      <c r="S256" s="24">
        <f t="shared" si="17"/>
        <v>42263.952662037031</v>
      </c>
      <c r="T256" s="7">
        <f t="shared" si="18"/>
        <v>42294.083333333328</v>
      </c>
      <c r="U256">
        <f t="shared" si="19"/>
        <v>2015</v>
      </c>
    </row>
    <row r="257" spans="1:21" ht="30.75" customHeight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5"/>
        <v>107</v>
      </c>
      <c r="P257">
        <f t="shared" si="16"/>
        <v>45.42</v>
      </c>
      <c r="Q257" s="9" t="s">
        <v>8314</v>
      </c>
      <c r="R257" t="s">
        <v>8319</v>
      </c>
      <c r="S257" s="24">
        <f t="shared" si="17"/>
        <v>40588.526412037041</v>
      </c>
      <c r="T257" s="7">
        <f t="shared" si="18"/>
        <v>40618.48474537037</v>
      </c>
      <c r="U257">
        <f t="shared" si="19"/>
        <v>2011</v>
      </c>
    </row>
    <row r="258" spans="1:21" ht="30.75" customHeight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si="15"/>
        <v>139</v>
      </c>
      <c r="P258">
        <f t="shared" si="16"/>
        <v>65.760000000000005</v>
      </c>
      <c r="Q258" s="9" t="s">
        <v>8314</v>
      </c>
      <c r="R258" t="s">
        <v>8319</v>
      </c>
      <c r="S258" s="24">
        <f t="shared" si="17"/>
        <v>41319.769293981481</v>
      </c>
      <c r="T258" s="7">
        <f t="shared" si="18"/>
        <v>41349.769293981481</v>
      </c>
      <c r="U258">
        <f t="shared" si="19"/>
        <v>2013</v>
      </c>
    </row>
    <row r="259" spans="1:21" ht="30.75" customHeight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ref="O259:O322" si="20">ROUND(E259/D259*100,0)</f>
        <v>107</v>
      </c>
      <c r="P259">
        <f t="shared" ref="P259:P322" si="21">IFERROR(ROUND(E259/L259,2), "NA")</f>
        <v>66.7</v>
      </c>
      <c r="Q259" s="9" t="s">
        <v>8314</v>
      </c>
      <c r="R259" t="s">
        <v>8319</v>
      </c>
      <c r="S259" s="24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30.75" customHeight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0"/>
        <v>191</v>
      </c>
      <c r="P260">
        <f t="shared" si="21"/>
        <v>83.35</v>
      </c>
      <c r="Q260" s="9" t="s">
        <v>8314</v>
      </c>
      <c r="R260" t="s">
        <v>8319</v>
      </c>
      <c r="S260" s="24">
        <f t="shared" si="22"/>
        <v>40682.051689814813</v>
      </c>
      <c r="T260" s="7">
        <f t="shared" si="23"/>
        <v>40712.051689814813</v>
      </c>
      <c r="U260">
        <f t="shared" si="24"/>
        <v>2011</v>
      </c>
    </row>
    <row r="261" spans="1:21" ht="30.75" customHeight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0"/>
        <v>132</v>
      </c>
      <c r="P261">
        <f t="shared" si="21"/>
        <v>105.05</v>
      </c>
      <c r="Q261" s="9" t="s">
        <v>8314</v>
      </c>
      <c r="R261" t="s">
        <v>8319</v>
      </c>
      <c r="S261" s="24">
        <f t="shared" si="22"/>
        <v>42072.738067129627</v>
      </c>
      <c r="T261" s="7">
        <f t="shared" si="23"/>
        <v>42102.738067129627</v>
      </c>
      <c r="U261">
        <f t="shared" si="24"/>
        <v>2015</v>
      </c>
    </row>
    <row r="262" spans="1:21" ht="30.75" customHeight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0"/>
        <v>106</v>
      </c>
      <c r="P262">
        <f t="shared" si="21"/>
        <v>120.91</v>
      </c>
      <c r="Q262" s="9" t="s">
        <v>8314</v>
      </c>
      <c r="R262" t="s">
        <v>8319</v>
      </c>
      <c r="S262" s="24">
        <f t="shared" si="22"/>
        <v>40330.755543981482</v>
      </c>
      <c r="T262" s="7">
        <f t="shared" si="23"/>
        <v>40376.415972222225</v>
      </c>
      <c r="U262">
        <f t="shared" si="24"/>
        <v>2010</v>
      </c>
    </row>
    <row r="263" spans="1:21" ht="30.75" customHeight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0"/>
        <v>107</v>
      </c>
      <c r="P263">
        <f t="shared" si="21"/>
        <v>97.64</v>
      </c>
      <c r="Q263" s="9" t="s">
        <v>8314</v>
      </c>
      <c r="R263" t="s">
        <v>8319</v>
      </c>
      <c r="S263" s="24">
        <f t="shared" si="22"/>
        <v>41017.885462962964</v>
      </c>
      <c r="T263" s="7">
        <f t="shared" si="23"/>
        <v>41067.621527777781</v>
      </c>
      <c r="U263">
        <f t="shared" si="24"/>
        <v>2012</v>
      </c>
    </row>
    <row r="264" spans="1:21" ht="30.75" customHeight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0"/>
        <v>240</v>
      </c>
      <c r="P264">
        <f t="shared" si="21"/>
        <v>41.38</v>
      </c>
      <c r="Q264" s="9" t="s">
        <v>8314</v>
      </c>
      <c r="R264" t="s">
        <v>8319</v>
      </c>
      <c r="S264" s="24">
        <f t="shared" si="22"/>
        <v>40555.24800925926</v>
      </c>
      <c r="T264" s="7">
        <f t="shared" si="23"/>
        <v>40600.24800925926</v>
      </c>
      <c r="U264">
        <f t="shared" si="24"/>
        <v>2011</v>
      </c>
    </row>
    <row r="265" spans="1:21" ht="30.75" customHeight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0"/>
        <v>118</v>
      </c>
      <c r="P265">
        <f t="shared" si="21"/>
        <v>30.65</v>
      </c>
      <c r="Q265" s="9" t="s">
        <v>8314</v>
      </c>
      <c r="R265" t="s">
        <v>8319</v>
      </c>
      <c r="S265" s="24">
        <f t="shared" si="22"/>
        <v>41149.954791666663</v>
      </c>
      <c r="T265" s="7">
        <f t="shared" si="23"/>
        <v>41179.954791666663</v>
      </c>
      <c r="U265">
        <f t="shared" si="24"/>
        <v>2012</v>
      </c>
    </row>
    <row r="266" spans="1:21" ht="30.75" customHeight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0"/>
        <v>118</v>
      </c>
      <c r="P266">
        <f t="shared" si="21"/>
        <v>64.95</v>
      </c>
      <c r="Q266" s="9" t="s">
        <v>8314</v>
      </c>
      <c r="R266" t="s">
        <v>8319</v>
      </c>
      <c r="S266" s="24">
        <f t="shared" si="22"/>
        <v>41010.620312500003</v>
      </c>
      <c r="T266" s="7">
        <f t="shared" si="23"/>
        <v>41040.620312500003</v>
      </c>
      <c r="U266">
        <f t="shared" si="24"/>
        <v>2012</v>
      </c>
    </row>
    <row r="267" spans="1:21" ht="30.75" customHeight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0"/>
        <v>111</v>
      </c>
      <c r="P267">
        <f t="shared" si="21"/>
        <v>95.78</v>
      </c>
      <c r="Q267" s="9" t="s">
        <v>8314</v>
      </c>
      <c r="R267" t="s">
        <v>8319</v>
      </c>
      <c r="S267" s="24">
        <f t="shared" si="22"/>
        <v>40267.245717592588</v>
      </c>
      <c r="T267" s="7">
        <f t="shared" si="23"/>
        <v>40308.844444444447</v>
      </c>
      <c r="U267">
        <f t="shared" si="24"/>
        <v>2010</v>
      </c>
    </row>
    <row r="268" spans="1:21" ht="30.75" customHeight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0"/>
        <v>146</v>
      </c>
      <c r="P268">
        <f t="shared" si="21"/>
        <v>40.42</v>
      </c>
      <c r="Q268" s="9" t="s">
        <v>8314</v>
      </c>
      <c r="R268" t="s">
        <v>8319</v>
      </c>
      <c r="S268" s="24">
        <f t="shared" si="22"/>
        <v>40205.174849537041</v>
      </c>
      <c r="T268" s="7">
        <f t="shared" si="23"/>
        <v>40291.160416666666</v>
      </c>
      <c r="U268">
        <f t="shared" si="24"/>
        <v>2010</v>
      </c>
    </row>
    <row r="269" spans="1:21" ht="30.75" customHeight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0"/>
        <v>132</v>
      </c>
      <c r="P269">
        <f t="shared" si="21"/>
        <v>78.58</v>
      </c>
      <c r="Q269" s="9" t="s">
        <v>8314</v>
      </c>
      <c r="R269" t="s">
        <v>8319</v>
      </c>
      <c r="S269" s="24">
        <f t="shared" si="22"/>
        <v>41785.452534722222</v>
      </c>
      <c r="T269" s="7">
        <f t="shared" si="23"/>
        <v>41815.452534722222</v>
      </c>
      <c r="U269">
        <f t="shared" si="24"/>
        <v>2014</v>
      </c>
    </row>
    <row r="270" spans="1:21" ht="30.75" customHeight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0"/>
        <v>111</v>
      </c>
      <c r="P270">
        <f t="shared" si="21"/>
        <v>50.18</v>
      </c>
      <c r="Q270" s="9" t="s">
        <v>8314</v>
      </c>
      <c r="R270" t="s">
        <v>8319</v>
      </c>
      <c r="S270" s="24">
        <f t="shared" si="22"/>
        <v>40809.15252314815</v>
      </c>
      <c r="T270" s="7">
        <f t="shared" si="23"/>
        <v>40854.194189814814</v>
      </c>
      <c r="U270">
        <f t="shared" si="24"/>
        <v>2011</v>
      </c>
    </row>
    <row r="271" spans="1:21" ht="30.75" customHeight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0"/>
        <v>147</v>
      </c>
      <c r="P271">
        <f t="shared" si="21"/>
        <v>92.25</v>
      </c>
      <c r="Q271" s="9" t="s">
        <v>8314</v>
      </c>
      <c r="R271" t="s">
        <v>8319</v>
      </c>
      <c r="S271" s="24">
        <f t="shared" si="22"/>
        <v>42758.197013888886</v>
      </c>
      <c r="T271" s="7">
        <f t="shared" si="23"/>
        <v>42788.197013888886</v>
      </c>
      <c r="U271">
        <f t="shared" si="24"/>
        <v>2017</v>
      </c>
    </row>
    <row r="272" spans="1:21" ht="30.75" customHeight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0"/>
        <v>153</v>
      </c>
      <c r="P272">
        <f t="shared" si="21"/>
        <v>57.54</v>
      </c>
      <c r="Q272" s="9" t="s">
        <v>8314</v>
      </c>
      <c r="R272" t="s">
        <v>8319</v>
      </c>
      <c r="S272" s="24">
        <f t="shared" si="22"/>
        <v>40637.866550925923</v>
      </c>
      <c r="T272" s="7">
        <f t="shared" si="23"/>
        <v>40688.166666666664</v>
      </c>
      <c r="U272">
        <f t="shared" si="24"/>
        <v>2011</v>
      </c>
    </row>
    <row r="273" spans="1:21" ht="30.75" customHeight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0"/>
        <v>105</v>
      </c>
      <c r="P273">
        <f t="shared" si="21"/>
        <v>109.42</v>
      </c>
      <c r="Q273" s="9" t="s">
        <v>8314</v>
      </c>
      <c r="R273" t="s">
        <v>8319</v>
      </c>
      <c r="S273" s="24">
        <f t="shared" si="22"/>
        <v>41612.10024305556</v>
      </c>
      <c r="T273" s="7">
        <f t="shared" si="23"/>
        <v>41641.333333333336</v>
      </c>
      <c r="U273">
        <f t="shared" si="24"/>
        <v>2013</v>
      </c>
    </row>
    <row r="274" spans="1:21" ht="30.75" customHeight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0"/>
        <v>177</v>
      </c>
      <c r="P274">
        <f t="shared" si="21"/>
        <v>81.89</v>
      </c>
      <c r="Q274" s="9" t="s">
        <v>8314</v>
      </c>
      <c r="R274" t="s">
        <v>8319</v>
      </c>
      <c r="S274" s="24">
        <f t="shared" si="22"/>
        <v>40235.900358796294</v>
      </c>
      <c r="T274" s="7">
        <f t="shared" si="23"/>
        <v>40296.78402777778</v>
      </c>
      <c r="U274">
        <f t="shared" si="24"/>
        <v>2010</v>
      </c>
    </row>
    <row r="275" spans="1:21" ht="30.75" customHeight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0"/>
        <v>108</v>
      </c>
      <c r="P275">
        <f t="shared" si="21"/>
        <v>45.67</v>
      </c>
      <c r="Q275" s="9" t="s">
        <v>8314</v>
      </c>
      <c r="R275" t="s">
        <v>8319</v>
      </c>
      <c r="S275" s="24">
        <f t="shared" si="22"/>
        <v>40697.498449074075</v>
      </c>
      <c r="T275" s="7">
        <f t="shared" si="23"/>
        <v>40727.498449074075</v>
      </c>
      <c r="U275">
        <f t="shared" si="24"/>
        <v>2011</v>
      </c>
    </row>
    <row r="276" spans="1:21" ht="30.75" customHeight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0"/>
        <v>156</v>
      </c>
      <c r="P276">
        <f t="shared" si="21"/>
        <v>55.22</v>
      </c>
      <c r="Q276" s="9" t="s">
        <v>8314</v>
      </c>
      <c r="R276" t="s">
        <v>8319</v>
      </c>
      <c r="S276" s="24">
        <f t="shared" si="22"/>
        <v>40969.912372685183</v>
      </c>
      <c r="T276" s="7">
        <f t="shared" si="23"/>
        <v>41004.290972222225</v>
      </c>
      <c r="U276">
        <f t="shared" si="24"/>
        <v>2012</v>
      </c>
    </row>
    <row r="277" spans="1:21" ht="30.75" customHeight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0"/>
        <v>108</v>
      </c>
      <c r="P277">
        <f t="shared" si="21"/>
        <v>65.3</v>
      </c>
      <c r="Q277" s="9" t="s">
        <v>8314</v>
      </c>
      <c r="R277" t="s">
        <v>8319</v>
      </c>
      <c r="S277" s="24">
        <f t="shared" si="22"/>
        <v>41193.032013888893</v>
      </c>
      <c r="T277" s="7">
        <f t="shared" si="23"/>
        <v>41223.073680555557</v>
      </c>
      <c r="U277">
        <f t="shared" si="24"/>
        <v>2012</v>
      </c>
    </row>
    <row r="278" spans="1:21" ht="30.75" customHeight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0"/>
        <v>148</v>
      </c>
      <c r="P278">
        <f t="shared" si="21"/>
        <v>95.23</v>
      </c>
      <c r="Q278" s="9" t="s">
        <v>8314</v>
      </c>
      <c r="R278" t="s">
        <v>8319</v>
      </c>
      <c r="S278" s="24">
        <f t="shared" si="22"/>
        <v>40967.081874999996</v>
      </c>
      <c r="T278" s="7">
        <f t="shared" si="23"/>
        <v>41027.040208333332</v>
      </c>
      <c r="U278">
        <f t="shared" si="24"/>
        <v>2012</v>
      </c>
    </row>
    <row r="279" spans="1:21" ht="30.75" customHeight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0"/>
        <v>110</v>
      </c>
      <c r="P279">
        <f t="shared" si="21"/>
        <v>75.44</v>
      </c>
      <c r="Q279" s="9" t="s">
        <v>8314</v>
      </c>
      <c r="R279" t="s">
        <v>8319</v>
      </c>
      <c r="S279" s="24">
        <f t="shared" si="22"/>
        <v>42117.891423611116</v>
      </c>
      <c r="T279" s="7">
        <f t="shared" si="23"/>
        <v>42147.891423611116</v>
      </c>
      <c r="U279">
        <f t="shared" si="24"/>
        <v>2015</v>
      </c>
    </row>
    <row r="280" spans="1:21" ht="30.75" customHeight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0"/>
        <v>150</v>
      </c>
      <c r="P280">
        <f t="shared" si="21"/>
        <v>97.82</v>
      </c>
      <c r="Q280" s="9" t="s">
        <v>8314</v>
      </c>
      <c r="R280" t="s">
        <v>8319</v>
      </c>
      <c r="S280" s="24">
        <f t="shared" si="22"/>
        <v>41164.040960648148</v>
      </c>
      <c r="T280" s="7">
        <f t="shared" si="23"/>
        <v>41194.040960648148</v>
      </c>
      <c r="U280">
        <f t="shared" si="24"/>
        <v>2012</v>
      </c>
    </row>
    <row r="281" spans="1:21" ht="30.75" customHeight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0"/>
        <v>157</v>
      </c>
      <c r="P281">
        <f t="shared" si="21"/>
        <v>87.69</v>
      </c>
      <c r="Q281" s="9" t="s">
        <v>8314</v>
      </c>
      <c r="R281" t="s">
        <v>8319</v>
      </c>
      <c r="S281" s="24">
        <f t="shared" si="22"/>
        <v>42759.244166666671</v>
      </c>
      <c r="T281" s="7">
        <f t="shared" si="23"/>
        <v>42793.084027777775</v>
      </c>
      <c r="U281">
        <f t="shared" si="24"/>
        <v>2017</v>
      </c>
    </row>
    <row r="282" spans="1:21" ht="30.75" customHeight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0"/>
        <v>156</v>
      </c>
      <c r="P282">
        <f t="shared" si="21"/>
        <v>54.75</v>
      </c>
      <c r="Q282" s="9" t="s">
        <v>8314</v>
      </c>
      <c r="R282" t="s">
        <v>8319</v>
      </c>
      <c r="S282" s="24">
        <f t="shared" si="22"/>
        <v>41744.590682870366</v>
      </c>
      <c r="T282" s="7">
        <f t="shared" si="23"/>
        <v>41789.590682870366</v>
      </c>
      <c r="U282">
        <f t="shared" si="24"/>
        <v>2014</v>
      </c>
    </row>
    <row r="283" spans="1:21" ht="30.75" customHeight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0"/>
        <v>121</v>
      </c>
      <c r="P283">
        <f t="shared" si="21"/>
        <v>83.95</v>
      </c>
      <c r="Q283" s="9" t="s">
        <v>8314</v>
      </c>
      <c r="R283" t="s">
        <v>8319</v>
      </c>
      <c r="S283" s="24">
        <f t="shared" si="22"/>
        <v>39950.163344907407</v>
      </c>
      <c r="T283" s="7">
        <f t="shared" si="23"/>
        <v>40035.80972222222</v>
      </c>
      <c r="U283">
        <f t="shared" si="24"/>
        <v>2009</v>
      </c>
    </row>
    <row r="284" spans="1:21" ht="30.75" customHeight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0"/>
        <v>101</v>
      </c>
      <c r="P284">
        <f t="shared" si="21"/>
        <v>254.39</v>
      </c>
      <c r="Q284" s="9" t="s">
        <v>8314</v>
      </c>
      <c r="R284" t="s">
        <v>8319</v>
      </c>
      <c r="S284" s="24">
        <f t="shared" si="22"/>
        <v>40194.920046296298</v>
      </c>
      <c r="T284" s="7">
        <f t="shared" si="23"/>
        <v>40231.916666666664</v>
      </c>
      <c r="U284">
        <f t="shared" si="24"/>
        <v>2010</v>
      </c>
    </row>
    <row r="285" spans="1:21" ht="30.75" customHeight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0"/>
        <v>114</v>
      </c>
      <c r="P285">
        <f t="shared" si="21"/>
        <v>101.83</v>
      </c>
      <c r="Q285" s="9" t="s">
        <v>8314</v>
      </c>
      <c r="R285" t="s">
        <v>8319</v>
      </c>
      <c r="S285" s="24">
        <f t="shared" si="22"/>
        <v>40675.71</v>
      </c>
      <c r="T285" s="7">
        <f t="shared" si="23"/>
        <v>40695.207638888889</v>
      </c>
      <c r="U285">
        <f t="shared" si="24"/>
        <v>2011</v>
      </c>
    </row>
    <row r="286" spans="1:21" ht="30.75" customHeight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0"/>
        <v>105</v>
      </c>
      <c r="P286">
        <f t="shared" si="21"/>
        <v>55.07</v>
      </c>
      <c r="Q286" s="9" t="s">
        <v>8314</v>
      </c>
      <c r="R286" t="s">
        <v>8319</v>
      </c>
      <c r="S286" s="24">
        <f t="shared" si="22"/>
        <v>40904.738194444442</v>
      </c>
      <c r="T286" s="7">
        <f t="shared" si="23"/>
        <v>40929.738194444442</v>
      </c>
      <c r="U286">
        <f t="shared" si="24"/>
        <v>2011</v>
      </c>
    </row>
    <row r="287" spans="1:21" ht="30.75" customHeight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0"/>
        <v>229</v>
      </c>
      <c r="P287">
        <f t="shared" si="21"/>
        <v>56.9</v>
      </c>
      <c r="Q287" s="9" t="s">
        <v>8314</v>
      </c>
      <c r="R287" t="s">
        <v>8319</v>
      </c>
      <c r="S287" s="24">
        <f t="shared" si="22"/>
        <v>41506.756111111114</v>
      </c>
      <c r="T287" s="7">
        <f t="shared" si="23"/>
        <v>41536.756111111114</v>
      </c>
      <c r="U287">
        <f t="shared" si="24"/>
        <v>2013</v>
      </c>
    </row>
    <row r="288" spans="1:21" ht="30.75" customHeight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0"/>
        <v>109</v>
      </c>
      <c r="P288">
        <f t="shared" si="21"/>
        <v>121.28</v>
      </c>
      <c r="Q288" s="9" t="s">
        <v>8314</v>
      </c>
      <c r="R288" t="s">
        <v>8319</v>
      </c>
      <c r="S288" s="24">
        <f t="shared" si="22"/>
        <v>41313.816249999996</v>
      </c>
      <c r="T288" s="7">
        <f t="shared" si="23"/>
        <v>41358.774583333332</v>
      </c>
      <c r="U288">
        <f t="shared" si="24"/>
        <v>2013</v>
      </c>
    </row>
    <row r="289" spans="1:21" ht="30.75" customHeight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0"/>
        <v>176</v>
      </c>
      <c r="P289">
        <f t="shared" si="21"/>
        <v>91.19</v>
      </c>
      <c r="Q289" s="9" t="s">
        <v>8314</v>
      </c>
      <c r="R289" t="s">
        <v>8319</v>
      </c>
      <c r="S289" s="24">
        <f t="shared" si="22"/>
        <v>41184.277986111112</v>
      </c>
      <c r="T289" s="7">
        <f t="shared" si="23"/>
        <v>41215.166666666664</v>
      </c>
      <c r="U289">
        <f t="shared" si="24"/>
        <v>2012</v>
      </c>
    </row>
    <row r="290" spans="1:21" ht="30.75" customHeight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0"/>
        <v>103</v>
      </c>
      <c r="P290">
        <f t="shared" si="21"/>
        <v>115.45</v>
      </c>
      <c r="Q290" s="9" t="s">
        <v>8314</v>
      </c>
      <c r="R290" t="s">
        <v>8319</v>
      </c>
      <c r="S290" s="24">
        <f t="shared" si="22"/>
        <v>41051.168900462959</v>
      </c>
      <c r="T290" s="7">
        <f t="shared" si="23"/>
        <v>41086.168900462959</v>
      </c>
      <c r="U290">
        <f t="shared" si="24"/>
        <v>2012</v>
      </c>
    </row>
    <row r="291" spans="1:21" ht="30.75" customHeight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0"/>
        <v>105</v>
      </c>
      <c r="P291">
        <f t="shared" si="21"/>
        <v>67.77</v>
      </c>
      <c r="Q291" s="9" t="s">
        <v>8314</v>
      </c>
      <c r="R291" t="s">
        <v>8319</v>
      </c>
      <c r="S291" s="24">
        <f t="shared" si="22"/>
        <v>41550.456412037034</v>
      </c>
      <c r="T291" s="7">
        <f t="shared" si="23"/>
        <v>41580.456412037034</v>
      </c>
      <c r="U291">
        <f t="shared" si="24"/>
        <v>2013</v>
      </c>
    </row>
    <row r="292" spans="1:21" ht="30.75" customHeight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0"/>
        <v>107</v>
      </c>
      <c r="P292">
        <f t="shared" si="21"/>
        <v>28.58</v>
      </c>
      <c r="Q292" s="9" t="s">
        <v>8314</v>
      </c>
      <c r="R292" t="s">
        <v>8319</v>
      </c>
      <c r="S292" s="24">
        <f t="shared" si="22"/>
        <v>40526.36917824074</v>
      </c>
      <c r="T292" s="7">
        <f t="shared" si="23"/>
        <v>40576.332638888889</v>
      </c>
      <c r="U292">
        <f t="shared" si="24"/>
        <v>2010</v>
      </c>
    </row>
    <row r="293" spans="1:21" ht="30.75" customHeight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0"/>
        <v>120</v>
      </c>
      <c r="P293">
        <f t="shared" si="21"/>
        <v>46.88</v>
      </c>
      <c r="Q293" s="9" t="s">
        <v>8314</v>
      </c>
      <c r="R293" t="s">
        <v>8319</v>
      </c>
      <c r="S293" s="24">
        <f t="shared" si="22"/>
        <v>41376.769050925926</v>
      </c>
      <c r="T293" s="7">
        <f t="shared" si="23"/>
        <v>41395.000694444447</v>
      </c>
      <c r="U293">
        <f t="shared" si="24"/>
        <v>2013</v>
      </c>
    </row>
    <row r="294" spans="1:21" ht="30.75" customHeight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0"/>
        <v>102</v>
      </c>
      <c r="P294">
        <f t="shared" si="21"/>
        <v>154.41999999999999</v>
      </c>
      <c r="Q294" s="9" t="s">
        <v>8314</v>
      </c>
      <c r="R294" t="s">
        <v>8319</v>
      </c>
      <c r="S294" s="24">
        <f t="shared" si="22"/>
        <v>40812.803229166668</v>
      </c>
      <c r="T294" s="7">
        <f t="shared" si="23"/>
        <v>40845.165972222225</v>
      </c>
      <c r="U294">
        <f t="shared" si="24"/>
        <v>2011</v>
      </c>
    </row>
    <row r="295" spans="1:21" ht="30.75" customHeight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0"/>
        <v>101</v>
      </c>
      <c r="P295">
        <f t="shared" si="21"/>
        <v>201.22</v>
      </c>
      <c r="Q295" s="9" t="s">
        <v>8314</v>
      </c>
      <c r="R295" t="s">
        <v>8319</v>
      </c>
      <c r="S295" s="24">
        <f t="shared" si="22"/>
        <v>41719.667986111112</v>
      </c>
      <c r="T295" s="7">
        <f t="shared" si="23"/>
        <v>41749.667986111112</v>
      </c>
      <c r="U295">
        <f t="shared" si="24"/>
        <v>2014</v>
      </c>
    </row>
    <row r="296" spans="1:21" ht="30.75" customHeight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0"/>
        <v>100</v>
      </c>
      <c r="P296">
        <f t="shared" si="21"/>
        <v>100</v>
      </c>
      <c r="Q296" s="9" t="s">
        <v>8314</v>
      </c>
      <c r="R296" t="s">
        <v>8319</v>
      </c>
      <c r="S296" s="24">
        <f t="shared" si="22"/>
        <v>40343.084421296298</v>
      </c>
      <c r="T296" s="7">
        <f t="shared" si="23"/>
        <v>40378.666666666664</v>
      </c>
      <c r="U296">
        <f t="shared" si="24"/>
        <v>2010</v>
      </c>
    </row>
    <row r="297" spans="1:21" ht="30.75" customHeight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0"/>
        <v>133</v>
      </c>
      <c r="P297">
        <f t="shared" si="21"/>
        <v>100.08</v>
      </c>
      <c r="Q297" s="9" t="s">
        <v>8314</v>
      </c>
      <c r="R297" t="s">
        <v>8319</v>
      </c>
      <c r="S297" s="24">
        <f t="shared" si="22"/>
        <v>41519.004733796297</v>
      </c>
      <c r="T297" s="7">
        <f t="shared" si="23"/>
        <v>41579</v>
      </c>
      <c r="U297">
        <f t="shared" si="24"/>
        <v>2013</v>
      </c>
    </row>
    <row r="298" spans="1:21" ht="30.75" customHeight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0"/>
        <v>119</v>
      </c>
      <c r="P298">
        <f t="shared" si="21"/>
        <v>230.09</v>
      </c>
      <c r="Q298" s="9" t="s">
        <v>8314</v>
      </c>
      <c r="R298" t="s">
        <v>8319</v>
      </c>
      <c r="S298" s="24">
        <f t="shared" si="22"/>
        <v>41134.475497685184</v>
      </c>
      <c r="T298" s="7">
        <f t="shared" si="23"/>
        <v>41159.475497685184</v>
      </c>
      <c r="U298">
        <f t="shared" si="24"/>
        <v>2012</v>
      </c>
    </row>
    <row r="299" spans="1:21" ht="30.75" customHeight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0"/>
        <v>101</v>
      </c>
      <c r="P299">
        <f t="shared" si="21"/>
        <v>141.75</v>
      </c>
      <c r="Q299" s="9" t="s">
        <v>8314</v>
      </c>
      <c r="R299" t="s">
        <v>8319</v>
      </c>
      <c r="S299" s="24">
        <f t="shared" si="22"/>
        <v>42089.72802083334</v>
      </c>
      <c r="T299" s="7">
        <f t="shared" si="23"/>
        <v>42125.165972222225</v>
      </c>
      <c r="U299">
        <f t="shared" si="24"/>
        <v>2015</v>
      </c>
    </row>
    <row r="300" spans="1:21" ht="30.75" customHeight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0"/>
        <v>109</v>
      </c>
      <c r="P300">
        <f t="shared" si="21"/>
        <v>56.34</v>
      </c>
      <c r="Q300" s="9" t="s">
        <v>8314</v>
      </c>
      <c r="R300" t="s">
        <v>8319</v>
      </c>
      <c r="S300" s="24">
        <f t="shared" si="22"/>
        <v>41709.463518518518</v>
      </c>
      <c r="T300" s="7">
        <f t="shared" si="23"/>
        <v>41768.875</v>
      </c>
      <c r="U300">
        <f t="shared" si="24"/>
        <v>2014</v>
      </c>
    </row>
    <row r="301" spans="1:21" ht="30.75" customHeight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0"/>
        <v>179</v>
      </c>
      <c r="P301">
        <f t="shared" si="21"/>
        <v>73.34</v>
      </c>
      <c r="Q301" s="9" t="s">
        <v>8314</v>
      </c>
      <c r="R301" t="s">
        <v>8319</v>
      </c>
      <c r="S301" s="24">
        <f t="shared" si="22"/>
        <v>40469.225231481483</v>
      </c>
      <c r="T301" s="7">
        <f t="shared" si="23"/>
        <v>40499.266898148147</v>
      </c>
      <c r="U301">
        <f t="shared" si="24"/>
        <v>2010</v>
      </c>
    </row>
    <row r="302" spans="1:21" ht="30.75" customHeight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0"/>
        <v>102</v>
      </c>
      <c r="P302">
        <f t="shared" si="21"/>
        <v>85.34</v>
      </c>
      <c r="Q302" s="9" t="s">
        <v>8314</v>
      </c>
      <c r="R302" t="s">
        <v>8319</v>
      </c>
      <c r="S302" s="24">
        <f t="shared" si="22"/>
        <v>40626.959930555553</v>
      </c>
      <c r="T302" s="7">
        <f t="shared" si="23"/>
        <v>40657.959930555553</v>
      </c>
      <c r="U302">
        <f t="shared" si="24"/>
        <v>2011</v>
      </c>
    </row>
    <row r="303" spans="1:21" ht="30.75" customHeight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0"/>
        <v>119</v>
      </c>
      <c r="P303">
        <f t="shared" si="21"/>
        <v>61.5</v>
      </c>
      <c r="Q303" s="9" t="s">
        <v>8314</v>
      </c>
      <c r="R303" t="s">
        <v>8319</v>
      </c>
      <c r="S303" s="24">
        <f t="shared" si="22"/>
        <v>41312.737673611111</v>
      </c>
      <c r="T303" s="7">
        <f t="shared" si="23"/>
        <v>41352.696006944447</v>
      </c>
      <c r="U303">
        <f t="shared" si="24"/>
        <v>2013</v>
      </c>
    </row>
    <row r="304" spans="1:21" ht="30.75" customHeight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0"/>
        <v>100</v>
      </c>
      <c r="P304">
        <f t="shared" si="21"/>
        <v>93.02</v>
      </c>
      <c r="Q304" s="9" t="s">
        <v>8314</v>
      </c>
      <c r="R304" t="s">
        <v>8319</v>
      </c>
      <c r="S304" s="24">
        <f t="shared" si="22"/>
        <v>40933.856921296298</v>
      </c>
      <c r="T304" s="7">
        <f t="shared" si="23"/>
        <v>40963.856921296298</v>
      </c>
      <c r="U304">
        <f t="shared" si="24"/>
        <v>2012</v>
      </c>
    </row>
    <row r="305" spans="1:21" ht="30.75" customHeight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0"/>
        <v>137</v>
      </c>
      <c r="P305">
        <f t="shared" si="21"/>
        <v>50.29</v>
      </c>
      <c r="Q305" s="9" t="s">
        <v>8314</v>
      </c>
      <c r="R305" t="s">
        <v>8319</v>
      </c>
      <c r="S305" s="24">
        <f t="shared" si="22"/>
        <v>41032.071134259262</v>
      </c>
      <c r="T305" s="7">
        <f t="shared" si="23"/>
        <v>41062.071134259262</v>
      </c>
      <c r="U305">
        <f t="shared" si="24"/>
        <v>2012</v>
      </c>
    </row>
    <row r="306" spans="1:21" ht="30.75" customHeight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0"/>
        <v>232</v>
      </c>
      <c r="P306">
        <f t="shared" si="21"/>
        <v>106.43</v>
      </c>
      <c r="Q306" s="9" t="s">
        <v>8314</v>
      </c>
      <c r="R306" t="s">
        <v>8319</v>
      </c>
      <c r="S306" s="24">
        <f t="shared" si="22"/>
        <v>41114.094872685186</v>
      </c>
      <c r="T306" s="7">
        <f t="shared" si="23"/>
        <v>41153.083333333336</v>
      </c>
      <c r="U306">
        <f t="shared" si="24"/>
        <v>2012</v>
      </c>
    </row>
    <row r="307" spans="1:21" ht="30.75" customHeight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0"/>
        <v>130</v>
      </c>
      <c r="P307">
        <f t="shared" si="21"/>
        <v>51.72</v>
      </c>
      <c r="Q307" s="9" t="s">
        <v>8314</v>
      </c>
      <c r="R307" t="s">
        <v>8319</v>
      </c>
      <c r="S307" s="24">
        <f t="shared" si="22"/>
        <v>40948.630196759259</v>
      </c>
      <c r="T307" s="7">
        <f t="shared" si="23"/>
        <v>40978.630196759259</v>
      </c>
      <c r="U307">
        <f t="shared" si="24"/>
        <v>2012</v>
      </c>
    </row>
    <row r="308" spans="1:21" ht="30.75" customHeight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0"/>
        <v>293</v>
      </c>
      <c r="P308">
        <f t="shared" si="21"/>
        <v>36.61</v>
      </c>
      <c r="Q308" s="9" t="s">
        <v>8314</v>
      </c>
      <c r="R308" t="s">
        <v>8319</v>
      </c>
      <c r="S308" s="24">
        <f t="shared" si="22"/>
        <v>41333.837187500001</v>
      </c>
      <c r="T308" s="7">
        <f t="shared" si="23"/>
        <v>41353.795520833337</v>
      </c>
      <c r="U308">
        <f t="shared" si="24"/>
        <v>2013</v>
      </c>
    </row>
    <row r="309" spans="1:21" ht="30.75" customHeight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0"/>
        <v>111</v>
      </c>
      <c r="P309">
        <f t="shared" si="21"/>
        <v>42.52</v>
      </c>
      <c r="Q309" s="9" t="s">
        <v>8314</v>
      </c>
      <c r="R309" t="s">
        <v>8319</v>
      </c>
      <c r="S309" s="24">
        <f t="shared" si="22"/>
        <v>41282.944456018515</v>
      </c>
      <c r="T309" s="7">
        <f t="shared" si="23"/>
        <v>41312.944456018515</v>
      </c>
      <c r="U309">
        <f t="shared" si="24"/>
        <v>2013</v>
      </c>
    </row>
    <row r="310" spans="1:21" ht="30.75" customHeight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0"/>
        <v>106</v>
      </c>
      <c r="P310">
        <f t="shared" si="21"/>
        <v>62.71</v>
      </c>
      <c r="Q310" s="9" t="s">
        <v>8314</v>
      </c>
      <c r="R310" t="s">
        <v>8319</v>
      </c>
      <c r="S310" s="24">
        <f t="shared" si="22"/>
        <v>40567.694560185184</v>
      </c>
      <c r="T310" s="7">
        <f t="shared" si="23"/>
        <v>40612.694560185184</v>
      </c>
      <c r="U310">
        <f t="shared" si="24"/>
        <v>2011</v>
      </c>
    </row>
    <row r="311" spans="1:21" ht="30.75" customHeight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0"/>
        <v>119</v>
      </c>
      <c r="P311">
        <f t="shared" si="21"/>
        <v>89.96</v>
      </c>
      <c r="Q311" s="9" t="s">
        <v>8314</v>
      </c>
      <c r="R311" t="s">
        <v>8319</v>
      </c>
      <c r="S311" s="24">
        <f t="shared" si="22"/>
        <v>41134.751550925925</v>
      </c>
      <c r="T311" s="7">
        <f t="shared" si="23"/>
        <v>41155.751550925925</v>
      </c>
      <c r="U311">
        <f t="shared" si="24"/>
        <v>2012</v>
      </c>
    </row>
    <row r="312" spans="1:21" ht="30.75" customHeight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0"/>
        <v>104</v>
      </c>
      <c r="P312">
        <f t="shared" si="21"/>
        <v>28.92</v>
      </c>
      <c r="Q312" s="9" t="s">
        <v>8314</v>
      </c>
      <c r="R312" t="s">
        <v>8319</v>
      </c>
      <c r="S312" s="24">
        <f t="shared" si="22"/>
        <v>40821.183136574073</v>
      </c>
      <c r="T312" s="7">
        <f t="shared" si="23"/>
        <v>40836.083333333336</v>
      </c>
      <c r="U312">
        <f t="shared" si="24"/>
        <v>2011</v>
      </c>
    </row>
    <row r="313" spans="1:21" ht="30.75" customHeight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0"/>
        <v>104</v>
      </c>
      <c r="P313">
        <f t="shared" si="21"/>
        <v>138.80000000000001</v>
      </c>
      <c r="Q313" s="9" t="s">
        <v>8314</v>
      </c>
      <c r="R313" t="s">
        <v>8319</v>
      </c>
      <c r="S313" s="24">
        <f t="shared" si="22"/>
        <v>40868.219814814816</v>
      </c>
      <c r="T313" s="7">
        <f t="shared" si="23"/>
        <v>40909.332638888889</v>
      </c>
      <c r="U313">
        <f t="shared" si="24"/>
        <v>2011</v>
      </c>
    </row>
    <row r="314" spans="1:21" ht="30.75" customHeight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0"/>
        <v>112</v>
      </c>
      <c r="P314">
        <f t="shared" si="21"/>
        <v>61.3</v>
      </c>
      <c r="Q314" s="9" t="s">
        <v>8314</v>
      </c>
      <c r="R314" t="s">
        <v>8319</v>
      </c>
      <c r="S314" s="24">
        <f t="shared" si="22"/>
        <v>41348.877685185187</v>
      </c>
      <c r="T314" s="7">
        <f t="shared" si="23"/>
        <v>41378.877685185187</v>
      </c>
      <c r="U314">
        <f t="shared" si="24"/>
        <v>2013</v>
      </c>
    </row>
    <row r="315" spans="1:21" ht="30.75" customHeight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0"/>
        <v>105</v>
      </c>
      <c r="P315">
        <f t="shared" si="21"/>
        <v>80.2</v>
      </c>
      <c r="Q315" s="9" t="s">
        <v>8314</v>
      </c>
      <c r="R315" t="s">
        <v>8319</v>
      </c>
      <c r="S315" s="24">
        <f t="shared" si="22"/>
        <v>40357.227939814817</v>
      </c>
      <c r="T315" s="7">
        <f t="shared" si="23"/>
        <v>40401.665972222225</v>
      </c>
      <c r="U315">
        <f t="shared" si="24"/>
        <v>2010</v>
      </c>
    </row>
    <row r="316" spans="1:21" ht="30.75" customHeight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0"/>
        <v>385</v>
      </c>
      <c r="P316">
        <f t="shared" si="21"/>
        <v>32.1</v>
      </c>
      <c r="Q316" s="9" t="s">
        <v>8314</v>
      </c>
      <c r="R316" t="s">
        <v>8319</v>
      </c>
      <c r="S316" s="24">
        <f t="shared" si="22"/>
        <v>41304.833194444444</v>
      </c>
      <c r="T316" s="7">
        <f t="shared" si="23"/>
        <v>41334.833194444444</v>
      </c>
      <c r="U316">
        <f t="shared" si="24"/>
        <v>2013</v>
      </c>
    </row>
    <row r="317" spans="1:21" ht="30.75" customHeight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0"/>
        <v>101</v>
      </c>
      <c r="P317">
        <f t="shared" si="21"/>
        <v>200.89</v>
      </c>
      <c r="Q317" s="9" t="s">
        <v>8314</v>
      </c>
      <c r="R317" t="s">
        <v>8319</v>
      </c>
      <c r="S317" s="24">
        <f t="shared" si="22"/>
        <v>41113.77238425926</v>
      </c>
      <c r="T317" s="7">
        <f t="shared" si="23"/>
        <v>41143.77238425926</v>
      </c>
      <c r="U317">
        <f t="shared" si="24"/>
        <v>2012</v>
      </c>
    </row>
    <row r="318" spans="1:21" ht="30.75" customHeight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0"/>
        <v>114</v>
      </c>
      <c r="P318">
        <f t="shared" si="21"/>
        <v>108.01</v>
      </c>
      <c r="Q318" s="9" t="s">
        <v>8314</v>
      </c>
      <c r="R318" t="s">
        <v>8319</v>
      </c>
      <c r="S318" s="24">
        <f t="shared" si="22"/>
        <v>41950.923576388886</v>
      </c>
      <c r="T318" s="7">
        <f t="shared" si="23"/>
        <v>41984.207638888889</v>
      </c>
      <c r="U318">
        <f t="shared" si="24"/>
        <v>2014</v>
      </c>
    </row>
    <row r="319" spans="1:21" ht="30.75" customHeight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0"/>
        <v>101</v>
      </c>
      <c r="P319">
        <f t="shared" si="21"/>
        <v>95.7</v>
      </c>
      <c r="Q319" s="9" t="s">
        <v>8314</v>
      </c>
      <c r="R319" t="s">
        <v>8319</v>
      </c>
      <c r="S319" s="24">
        <f t="shared" si="22"/>
        <v>41589.676886574074</v>
      </c>
      <c r="T319" s="7">
        <f t="shared" si="23"/>
        <v>41619.676886574074</v>
      </c>
      <c r="U319">
        <f t="shared" si="24"/>
        <v>2013</v>
      </c>
    </row>
    <row r="320" spans="1:21" ht="30.75" customHeight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0"/>
        <v>283</v>
      </c>
      <c r="P320">
        <f t="shared" si="21"/>
        <v>49.88</v>
      </c>
      <c r="Q320" s="9" t="s">
        <v>8314</v>
      </c>
      <c r="R320" t="s">
        <v>8319</v>
      </c>
      <c r="S320" s="24">
        <f t="shared" si="22"/>
        <v>41330.038784722223</v>
      </c>
      <c r="T320" s="7">
        <f t="shared" si="23"/>
        <v>41359.997118055559</v>
      </c>
      <c r="U320">
        <f t="shared" si="24"/>
        <v>2013</v>
      </c>
    </row>
    <row r="321" spans="1:21" ht="30.75" customHeight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0"/>
        <v>113</v>
      </c>
      <c r="P321">
        <f t="shared" si="21"/>
        <v>110.47</v>
      </c>
      <c r="Q321" s="9" t="s">
        <v>8314</v>
      </c>
      <c r="R321" t="s">
        <v>8319</v>
      </c>
      <c r="S321" s="24">
        <f t="shared" si="22"/>
        <v>40123.83829861111</v>
      </c>
      <c r="T321" s="7">
        <f t="shared" si="23"/>
        <v>40211.332638888889</v>
      </c>
      <c r="U321">
        <f t="shared" si="24"/>
        <v>2009</v>
      </c>
    </row>
    <row r="322" spans="1:21" ht="30.75" customHeight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si="20"/>
        <v>107</v>
      </c>
      <c r="P322">
        <f t="shared" si="21"/>
        <v>134.91</v>
      </c>
      <c r="Q322" s="9" t="s">
        <v>8314</v>
      </c>
      <c r="R322" t="s">
        <v>8319</v>
      </c>
      <c r="S322" s="24">
        <f t="shared" si="22"/>
        <v>42331.551307870366</v>
      </c>
      <c r="T322" s="7">
        <f t="shared" si="23"/>
        <v>42360.958333333328</v>
      </c>
      <c r="U322">
        <f t="shared" si="24"/>
        <v>2015</v>
      </c>
    </row>
    <row r="323" spans="1:21" ht="30.75" customHeight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ref="O323:O386" si="25">ROUND(E323/D323*100,0)</f>
        <v>103</v>
      </c>
      <c r="P323">
        <f t="shared" ref="P323:P386" si="26">IFERROR(ROUND(E323/L323,2), "NA")</f>
        <v>106.62</v>
      </c>
      <c r="Q323" s="9" t="s">
        <v>8314</v>
      </c>
      <c r="R323" t="s">
        <v>8319</v>
      </c>
      <c r="S323" s="24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.75" customHeight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5"/>
        <v>108</v>
      </c>
      <c r="P324">
        <f t="shared" si="26"/>
        <v>145.04</v>
      </c>
      <c r="Q324" s="9" t="s">
        <v>8314</v>
      </c>
      <c r="R324" t="s">
        <v>8319</v>
      </c>
      <c r="S324" s="24">
        <f t="shared" si="27"/>
        <v>42473.57</v>
      </c>
      <c r="T324" s="7">
        <f t="shared" si="28"/>
        <v>42503.57</v>
      </c>
      <c r="U324">
        <f t="shared" si="29"/>
        <v>2016</v>
      </c>
    </row>
    <row r="325" spans="1:21" ht="30.75" customHeight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5"/>
        <v>123</v>
      </c>
      <c r="P325">
        <f t="shared" si="26"/>
        <v>114.59</v>
      </c>
      <c r="Q325" s="9" t="s">
        <v>8314</v>
      </c>
      <c r="R325" t="s">
        <v>8319</v>
      </c>
      <c r="S325" s="24">
        <f t="shared" si="27"/>
        <v>42697.32136574074</v>
      </c>
      <c r="T325" s="7">
        <f t="shared" si="28"/>
        <v>42725.332638888889</v>
      </c>
      <c r="U325">
        <f t="shared" si="29"/>
        <v>2016</v>
      </c>
    </row>
    <row r="326" spans="1:21" ht="30.75" customHeight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5"/>
        <v>102</v>
      </c>
      <c r="P326">
        <f t="shared" si="26"/>
        <v>105.32</v>
      </c>
      <c r="Q326" s="9" t="s">
        <v>8314</v>
      </c>
      <c r="R326" t="s">
        <v>8319</v>
      </c>
      <c r="S326" s="24">
        <f t="shared" si="27"/>
        <v>42184.626250000001</v>
      </c>
      <c r="T326" s="7">
        <f t="shared" si="28"/>
        <v>42217.626250000001</v>
      </c>
      <c r="U326">
        <f t="shared" si="29"/>
        <v>2015</v>
      </c>
    </row>
    <row r="327" spans="1:21" ht="30.75" customHeight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5"/>
        <v>104</v>
      </c>
      <c r="P327">
        <f t="shared" si="26"/>
        <v>70.92</v>
      </c>
      <c r="Q327" s="9" t="s">
        <v>8314</v>
      </c>
      <c r="R327" t="s">
        <v>8319</v>
      </c>
      <c r="S327" s="24">
        <f t="shared" si="27"/>
        <v>42689.187881944439</v>
      </c>
      <c r="T327" s="7">
        <f t="shared" si="28"/>
        <v>42724.187881944439</v>
      </c>
      <c r="U327">
        <f t="shared" si="29"/>
        <v>2016</v>
      </c>
    </row>
    <row r="328" spans="1:21" ht="30.75" customHeight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5"/>
        <v>113</v>
      </c>
      <c r="P328">
        <f t="shared" si="26"/>
        <v>147.16999999999999</v>
      </c>
      <c r="Q328" s="9" t="s">
        <v>8314</v>
      </c>
      <c r="R328" t="s">
        <v>8319</v>
      </c>
      <c r="S328" s="24">
        <f t="shared" si="27"/>
        <v>42775.314884259264</v>
      </c>
      <c r="T328" s="7">
        <f t="shared" si="28"/>
        <v>42808.956250000003</v>
      </c>
      <c r="U328">
        <f t="shared" si="29"/>
        <v>2017</v>
      </c>
    </row>
    <row r="329" spans="1:21" ht="30.75" customHeight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5"/>
        <v>136</v>
      </c>
      <c r="P329">
        <f t="shared" si="26"/>
        <v>160.47</v>
      </c>
      <c r="Q329" s="9" t="s">
        <v>8314</v>
      </c>
      <c r="R329" t="s">
        <v>8319</v>
      </c>
      <c r="S329" s="24">
        <f t="shared" si="27"/>
        <v>42058.235289351855</v>
      </c>
      <c r="T329" s="7">
        <f t="shared" si="28"/>
        <v>42085.333333333328</v>
      </c>
      <c r="U329">
        <f t="shared" si="29"/>
        <v>2015</v>
      </c>
    </row>
    <row r="330" spans="1:21" ht="30.75" customHeight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5"/>
        <v>104</v>
      </c>
      <c r="P330">
        <f t="shared" si="26"/>
        <v>156.05000000000001</v>
      </c>
      <c r="Q330" s="9" t="s">
        <v>8314</v>
      </c>
      <c r="R330" t="s">
        <v>8319</v>
      </c>
      <c r="S330" s="24">
        <f t="shared" si="27"/>
        <v>42278.946620370371</v>
      </c>
      <c r="T330" s="7">
        <f t="shared" si="28"/>
        <v>42309.166666666672</v>
      </c>
      <c r="U330">
        <f t="shared" si="29"/>
        <v>2015</v>
      </c>
    </row>
    <row r="331" spans="1:21" ht="30.75" customHeight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5"/>
        <v>106</v>
      </c>
      <c r="P331">
        <f t="shared" si="26"/>
        <v>63.17</v>
      </c>
      <c r="Q331" s="9" t="s">
        <v>8314</v>
      </c>
      <c r="R331" t="s">
        <v>8319</v>
      </c>
      <c r="S331" s="24">
        <f t="shared" si="27"/>
        <v>42291.46674768519</v>
      </c>
      <c r="T331" s="7">
        <f t="shared" si="28"/>
        <v>42315.166666666672</v>
      </c>
      <c r="U331">
        <f t="shared" si="29"/>
        <v>2015</v>
      </c>
    </row>
    <row r="332" spans="1:21" ht="30.75" customHeight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5"/>
        <v>102</v>
      </c>
      <c r="P332">
        <f t="shared" si="26"/>
        <v>104.82</v>
      </c>
      <c r="Q332" s="9" t="s">
        <v>8314</v>
      </c>
      <c r="R332" t="s">
        <v>8319</v>
      </c>
      <c r="S332" s="24">
        <f t="shared" si="27"/>
        <v>41379.515775462962</v>
      </c>
      <c r="T332" s="7">
        <f t="shared" si="28"/>
        <v>41411.165972222225</v>
      </c>
      <c r="U332">
        <f t="shared" si="29"/>
        <v>2013</v>
      </c>
    </row>
    <row r="333" spans="1:21" ht="30.75" customHeight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5"/>
        <v>107</v>
      </c>
      <c r="P333">
        <f t="shared" si="26"/>
        <v>97.36</v>
      </c>
      <c r="Q333" s="9" t="s">
        <v>8314</v>
      </c>
      <c r="R333" t="s">
        <v>8319</v>
      </c>
      <c r="S333" s="24">
        <f t="shared" si="27"/>
        <v>42507.581412037034</v>
      </c>
      <c r="T333" s="7">
        <f t="shared" si="28"/>
        <v>42538.581412037034</v>
      </c>
      <c r="U333">
        <f t="shared" si="29"/>
        <v>2016</v>
      </c>
    </row>
    <row r="334" spans="1:21" ht="30.75" customHeight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5"/>
        <v>113</v>
      </c>
      <c r="P334">
        <f t="shared" si="26"/>
        <v>203.63</v>
      </c>
      <c r="Q334" s="9" t="s">
        <v>8314</v>
      </c>
      <c r="R334" t="s">
        <v>8319</v>
      </c>
      <c r="S334" s="24">
        <f t="shared" si="27"/>
        <v>42263.680289351847</v>
      </c>
      <c r="T334" s="7">
        <f t="shared" si="28"/>
        <v>42305.333333333328</v>
      </c>
      <c r="U334">
        <f t="shared" si="29"/>
        <v>2015</v>
      </c>
    </row>
    <row r="335" spans="1:21" ht="30.75" customHeight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5"/>
        <v>125</v>
      </c>
      <c r="P335">
        <f t="shared" si="26"/>
        <v>188.31</v>
      </c>
      <c r="Q335" s="9" t="s">
        <v>8314</v>
      </c>
      <c r="R335" t="s">
        <v>8319</v>
      </c>
      <c r="S335" s="24">
        <f t="shared" si="27"/>
        <v>42437.636469907404</v>
      </c>
      <c r="T335" s="7">
        <f t="shared" si="28"/>
        <v>42467.59480324074</v>
      </c>
      <c r="U335">
        <f t="shared" si="29"/>
        <v>2016</v>
      </c>
    </row>
    <row r="336" spans="1:21" ht="30.75" customHeight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5"/>
        <v>101</v>
      </c>
      <c r="P336">
        <f t="shared" si="26"/>
        <v>146.65</v>
      </c>
      <c r="Q336" s="9" t="s">
        <v>8314</v>
      </c>
      <c r="R336" t="s">
        <v>8319</v>
      </c>
      <c r="S336" s="24">
        <f t="shared" si="27"/>
        <v>42101.682372685187</v>
      </c>
      <c r="T336" s="7">
        <f t="shared" si="28"/>
        <v>42139.791666666672</v>
      </c>
      <c r="U336">
        <f t="shared" si="29"/>
        <v>2015</v>
      </c>
    </row>
    <row r="337" spans="1:21" ht="30.75" customHeight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5"/>
        <v>103</v>
      </c>
      <c r="P337">
        <f t="shared" si="26"/>
        <v>109.19</v>
      </c>
      <c r="Q337" s="9" t="s">
        <v>8314</v>
      </c>
      <c r="R337" t="s">
        <v>8319</v>
      </c>
      <c r="S337" s="24">
        <f t="shared" si="27"/>
        <v>42101.737442129626</v>
      </c>
      <c r="T337" s="7">
        <f t="shared" si="28"/>
        <v>42132.916666666672</v>
      </c>
      <c r="U337">
        <f t="shared" si="29"/>
        <v>2015</v>
      </c>
    </row>
    <row r="338" spans="1:21" ht="30.75" customHeight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5"/>
        <v>117</v>
      </c>
      <c r="P338">
        <f t="shared" si="26"/>
        <v>59.25</v>
      </c>
      <c r="Q338" s="9" t="s">
        <v>8314</v>
      </c>
      <c r="R338" t="s">
        <v>8319</v>
      </c>
      <c r="S338" s="24">
        <f t="shared" si="27"/>
        <v>42291.596273148149</v>
      </c>
      <c r="T338" s="7">
        <f t="shared" si="28"/>
        <v>42321.637939814813</v>
      </c>
      <c r="U338">
        <f t="shared" si="29"/>
        <v>2015</v>
      </c>
    </row>
    <row r="339" spans="1:21" ht="30.75" customHeight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5"/>
        <v>101</v>
      </c>
      <c r="P339">
        <f t="shared" si="26"/>
        <v>97.9</v>
      </c>
      <c r="Q339" s="9" t="s">
        <v>8314</v>
      </c>
      <c r="R339" t="s">
        <v>8319</v>
      </c>
      <c r="S339" s="24">
        <f t="shared" si="27"/>
        <v>42047.128564814819</v>
      </c>
      <c r="T339" s="7">
        <f t="shared" si="28"/>
        <v>42077.086898148147</v>
      </c>
      <c r="U339">
        <f t="shared" si="29"/>
        <v>2015</v>
      </c>
    </row>
    <row r="340" spans="1:21" ht="30.75" customHeight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5"/>
        <v>110</v>
      </c>
      <c r="P340">
        <f t="shared" si="26"/>
        <v>70</v>
      </c>
      <c r="Q340" s="9" t="s">
        <v>8314</v>
      </c>
      <c r="R340" t="s">
        <v>8319</v>
      </c>
      <c r="S340" s="24">
        <f t="shared" si="27"/>
        <v>42559.755671296298</v>
      </c>
      <c r="T340" s="7">
        <f t="shared" si="28"/>
        <v>42616.041666666672</v>
      </c>
      <c r="U340">
        <f t="shared" si="29"/>
        <v>2016</v>
      </c>
    </row>
    <row r="341" spans="1:21" ht="30.75" customHeight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5"/>
        <v>108</v>
      </c>
      <c r="P341">
        <f t="shared" si="26"/>
        <v>72.87</v>
      </c>
      <c r="Q341" s="9" t="s">
        <v>8314</v>
      </c>
      <c r="R341" t="s">
        <v>8319</v>
      </c>
      <c r="S341" s="24">
        <f t="shared" si="27"/>
        <v>42093.760046296295</v>
      </c>
      <c r="T341" s="7">
        <f t="shared" si="28"/>
        <v>42123.760046296295</v>
      </c>
      <c r="U341">
        <f t="shared" si="29"/>
        <v>2015</v>
      </c>
    </row>
    <row r="342" spans="1:21" ht="30.75" customHeight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5"/>
        <v>125</v>
      </c>
      <c r="P342">
        <f t="shared" si="26"/>
        <v>146.35</v>
      </c>
      <c r="Q342" s="9" t="s">
        <v>8314</v>
      </c>
      <c r="R342" t="s">
        <v>8319</v>
      </c>
      <c r="S342" s="24">
        <f t="shared" si="27"/>
        <v>42772.669062500005</v>
      </c>
      <c r="T342" s="7">
        <f t="shared" si="28"/>
        <v>42802.875</v>
      </c>
      <c r="U342">
        <f t="shared" si="29"/>
        <v>2017</v>
      </c>
    </row>
    <row r="343" spans="1:21" ht="30.75" customHeight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5"/>
        <v>107</v>
      </c>
      <c r="P343">
        <f t="shared" si="26"/>
        <v>67.91</v>
      </c>
      <c r="Q343" s="9" t="s">
        <v>8314</v>
      </c>
      <c r="R343" t="s">
        <v>8319</v>
      </c>
      <c r="S343" s="24">
        <f t="shared" si="27"/>
        <v>41894.879606481481</v>
      </c>
      <c r="T343" s="7">
        <f t="shared" si="28"/>
        <v>41913.165972222225</v>
      </c>
      <c r="U343">
        <f t="shared" si="29"/>
        <v>2014</v>
      </c>
    </row>
    <row r="344" spans="1:21" ht="30.75" customHeight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5"/>
        <v>100</v>
      </c>
      <c r="P344">
        <f t="shared" si="26"/>
        <v>169.85</v>
      </c>
      <c r="Q344" s="9" t="s">
        <v>8314</v>
      </c>
      <c r="R344" t="s">
        <v>8319</v>
      </c>
      <c r="S344" s="24">
        <f t="shared" si="27"/>
        <v>42459.780844907407</v>
      </c>
      <c r="T344" s="7">
        <f t="shared" si="28"/>
        <v>42489.780844907407</v>
      </c>
      <c r="U344">
        <f t="shared" si="29"/>
        <v>2016</v>
      </c>
    </row>
    <row r="345" spans="1:21" ht="30.75" customHeight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5"/>
        <v>102</v>
      </c>
      <c r="P345">
        <f t="shared" si="26"/>
        <v>58.41</v>
      </c>
      <c r="Q345" s="9" t="s">
        <v>8314</v>
      </c>
      <c r="R345" t="s">
        <v>8319</v>
      </c>
      <c r="S345" s="24">
        <f t="shared" si="27"/>
        <v>41926.73778935185</v>
      </c>
      <c r="T345" s="7">
        <f t="shared" si="28"/>
        <v>41957.125</v>
      </c>
      <c r="U345">
        <f t="shared" si="29"/>
        <v>2014</v>
      </c>
    </row>
    <row r="346" spans="1:21" ht="30.75" customHeight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5"/>
        <v>102</v>
      </c>
      <c r="P346">
        <f t="shared" si="26"/>
        <v>119.99</v>
      </c>
      <c r="Q346" s="9" t="s">
        <v>8314</v>
      </c>
      <c r="R346" t="s">
        <v>8319</v>
      </c>
      <c r="S346" s="24">
        <f t="shared" si="27"/>
        <v>42111.970995370371</v>
      </c>
      <c r="T346" s="7">
        <f t="shared" si="28"/>
        <v>42156.097222222219</v>
      </c>
      <c r="U346">
        <f t="shared" si="29"/>
        <v>2015</v>
      </c>
    </row>
    <row r="347" spans="1:21" ht="30.75" customHeight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5"/>
        <v>123</v>
      </c>
      <c r="P347">
        <f t="shared" si="26"/>
        <v>99.86</v>
      </c>
      <c r="Q347" s="9" t="s">
        <v>8314</v>
      </c>
      <c r="R347" t="s">
        <v>8319</v>
      </c>
      <c r="S347" s="24">
        <f t="shared" si="27"/>
        <v>42114.944328703699</v>
      </c>
      <c r="T347" s="7">
        <f t="shared" si="28"/>
        <v>42144.944328703699</v>
      </c>
      <c r="U347">
        <f t="shared" si="29"/>
        <v>2015</v>
      </c>
    </row>
    <row r="348" spans="1:21" ht="30.75" customHeight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5"/>
        <v>170</v>
      </c>
      <c r="P348">
        <f t="shared" si="26"/>
        <v>90.58</v>
      </c>
      <c r="Q348" s="9" t="s">
        <v>8314</v>
      </c>
      <c r="R348" t="s">
        <v>8319</v>
      </c>
      <c r="S348" s="24">
        <f t="shared" si="27"/>
        <v>42261.500243055561</v>
      </c>
      <c r="T348" s="7">
        <f t="shared" si="28"/>
        <v>42291.500243055561</v>
      </c>
      <c r="U348">
        <f t="shared" si="29"/>
        <v>2015</v>
      </c>
    </row>
    <row r="349" spans="1:21" ht="30.75" customHeight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5"/>
        <v>112</v>
      </c>
      <c r="P349">
        <f t="shared" si="26"/>
        <v>117.77</v>
      </c>
      <c r="Q349" s="9" t="s">
        <v>8314</v>
      </c>
      <c r="R349" t="s">
        <v>8319</v>
      </c>
      <c r="S349" s="24">
        <f t="shared" si="27"/>
        <v>42292.495474537034</v>
      </c>
      <c r="T349" s="7">
        <f t="shared" si="28"/>
        <v>42322.537141203706</v>
      </c>
      <c r="U349">
        <f t="shared" si="29"/>
        <v>2015</v>
      </c>
    </row>
    <row r="350" spans="1:21" ht="30.75" customHeight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5"/>
        <v>103</v>
      </c>
      <c r="P350">
        <f t="shared" si="26"/>
        <v>86.55</v>
      </c>
      <c r="Q350" s="9" t="s">
        <v>8314</v>
      </c>
      <c r="R350" t="s">
        <v>8319</v>
      </c>
      <c r="S350" s="24">
        <f t="shared" si="27"/>
        <v>42207.58699074074</v>
      </c>
      <c r="T350" s="7">
        <f t="shared" si="28"/>
        <v>42237.58699074074</v>
      </c>
      <c r="U350">
        <f t="shared" si="29"/>
        <v>2015</v>
      </c>
    </row>
    <row r="351" spans="1:21" ht="30.75" customHeight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5"/>
        <v>107</v>
      </c>
      <c r="P351">
        <f t="shared" si="26"/>
        <v>71.900000000000006</v>
      </c>
      <c r="Q351" s="9" t="s">
        <v>8314</v>
      </c>
      <c r="R351" t="s">
        <v>8319</v>
      </c>
      <c r="S351" s="24">
        <f t="shared" si="27"/>
        <v>42760.498935185184</v>
      </c>
      <c r="T351" s="7">
        <f t="shared" si="28"/>
        <v>42790.498935185184</v>
      </c>
      <c r="U351">
        <f t="shared" si="29"/>
        <v>2017</v>
      </c>
    </row>
    <row r="352" spans="1:21" ht="30.75" customHeight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5"/>
        <v>115</v>
      </c>
      <c r="P352">
        <f t="shared" si="26"/>
        <v>129.82</v>
      </c>
      <c r="Q352" s="9" t="s">
        <v>8314</v>
      </c>
      <c r="R352" t="s">
        <v>8319</v>
      </c>
      <c r="S352" s="24">
        <f t="shared" si="27"/>
        <v>42586.066076388888</v>
      </c>
      <c r="T352" s="7">
        <f t="shared" si="28"/>
        <v>42624.165972222225</v>
      </c>
      <c r="U352">
        <f t="shared" si="29"/>
        <v>2016</v>
      </c>
    </row>
    <row r="353" spans="1:21" ht="30.75" customHeight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5"/>
        <v>127</v>
      </c>
      <c r="P353">
        <f t="shared" si="26"/>
        <v>44.91</v>
      </c>
      <c r="Q353" s="9" t="s">
        <v>8314</v>
      </c>
      <c r="R353" t="s">
        <v>8319</v>
      </c>
      <c r="S353" s="24">
        <f t="shared" si="27"/>
        <v>42427.964745370366</v>
      </c>
      <c r="T353" s="7">
        <f t="shared" si="28"/>
        <v>42467.923078703709</v>
      </c>
      <c r="U353">
        <f t="shared" si="29"/>
        <v>2016</v>
      </c>
    </row>
    <row r="354" spans="1:21" ht="30.75" customHeight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5"/>
        <v>117</v>
      </c>
      <c r="P354">
        <f t="shared" si="26"/>
        <v>40.76</v>
      </c>
      <c r="Q354" s="9" t="s">
        <v>8314</v>
      </c>
      <c r="R354" t="s">
        <v>8319</v>
      </c>
      <c r="S354" s="24">
        <f t="shared" si="27"/>
        <v>41890.167453703703</v>
      </c>
      <c r="T354" s="7">
        <f t="shared" si="28"/>
        <v>41920.167453703703</v>
      </c>
      <c r="U354">
        <f t="shared" si="29"/>
        <v>2014</v>
      </c>
    </row>
    <row r="355" spans="1:21" ht="30.75" customHeight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5"/>
        <v>109</v>
      </c>
      <c r="P355">
        <f t="shared" si="26"/>
        <v>103.52</v>
      </c>
      <c r="Q355" s="9" t="s">
        <v>8314</v>
      </c>
      <c r="R355" t="s">
        <v>8319</v>
      </c>
      <c r="S355" s="24">
        <f t="shared" si="27"/>
        <v>42297.791886574079</v>
      </c>
      <c r="T355" s="7">
        <f t="shared" si="28"/>
        <v>42327.833553240736</v>
      </c>
      <c r="U355">
        <f t="shared" si="29"/>
        <v>2015</v>
      </c>
    </row>
    <row r="356" spans="1:21" ht="30.75" customHeight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5"/>
        <v>104</v>
      </c>
      <c r="P356">
        <f t="shared" si="26"/>
        <v>125.45</v>
      </c>
      <c r="Q356" s="9" t="s">
        <v>8314</v>
      </c>
      <c r="R356" t="s">
        <v>8319</v>
      </c>
      <c r="S356" s="24">
        <f t="shared" si="27"/>
        <v>42438.827789351853</v>
      </c>
      <c r="T356" s="7">
        <f t="shared" si="28"/>
        <v>42468.786122685182</v>
      </c>
      <c r="U356">
        <f t="shared" si="29"/>
        <v>2016</v>
      </c>
    </row>
    <row r="357" spans="1:21" ht="30.75" customHeight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5"/>
        <v>116</v>
      </c>
      <c r="P357">
        <f t="shared" si="26"/>
        <v>246.61</v>
      </c>
      <c r="Q357" s="9" t="s">
        <v>8314</v>
      </c>
      <c r="R357" t="s">
        <v>8319</v>
      </c>
      <c r="S357" s="24">
        <f t="shared" si="27"/>
        <v>41943.293912037036</v>
      </c>
      <c r="T357" s="7">
        <f t="shared" si="28"/>
        <v>41974.3355787037</v>
      </c>
      <c r="U357">
        <f t="shared" si="29"/>
        <v>2014</v>
      </c>
    </row>
    <row r="358" spans="1:21" ht="30.75" customHeight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5"/>
        <v>103</v>
      </c>
      <c r="P358">
        <f t="shared" si="26"/>
        <v>79.400000000000006</v>
      </c>
      <c r="Q358" s="9" t="s">
        <v>8314</v>
      </c>
      <c r="R358" t="s">
        <v>8319</v>
      </c>
      <c r="S358" s="24">
        <f t="shared" si="27"/>
        <v>42415.803159722222</v>
      </c>
      <c r="T358" s="7">
        <f t="shared" si="28"/>
        <v>42445.761493055557</v>
      </c>
      <c r="U358">
        <f t="shared" si="29"/>
        <v>2016</v>
      </c>
    </row>
    <row r="359" spans="1:21" ht="30.75" customHeight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5"/>
        <v>174</v>
      </c>
      <c r="P359">
        <f t="shared" si="26"/>
        <v>86.14</v>
      </c>
      <c r="Q359" s="9" t="s">
        <v>8314</v>
      </c>
      <c r="R359" t="s">
        <v>8319</v>
      </c>
      <c r="S359" s="24">
        <f t="shared" si="27"/>
        <v>42078.222187499996</v>
      </c>
      <c r="T359" s="7">
        <f t="shared" si="28"/>
        <v>42118.222187499996</v>
      </c>
      <c r="U359">
        <f t="shared" si="29"/>
        <v>2015</v>
      </c>
    </row>
    <row r="360" spans="1:21" ht="30.75" customHeight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5"/>
        <v>103</v>
      </c>
      <c r="P360">
        <f t="shared" si="26"/>
        <v>193.05</v>
      </c>
      <c r="Q360" s="9" t="s">
        <v>8314</v>
      </c>
      <c r="R360" t="s">
        <v>8319</v>
      </c>
      <c r="S360" s="24">
        <f t="shared" si="27"/>
        <v>42507.860196759255</v>
      </c>
      <c r="T360" s="7">
        <f t="shared" si="28"/>
        <v>42536.625</v>
      </c>
      <c r="U360">
        <f t="shared" si="29"/>
        <v>2016</v>
      </c>
    </row>
    <row r="361" spans="1:21" ht="30.75" customHeight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5"/>
        <v>105</v>
      </c>
      <c r="P361">
        <f t="shared" si="26"/>
        <v>84.02</v>
      </c>
      <c r="Q361" s="9" t="s">
        <v>8314</v>
      </c>
      <c r="R361" t="s">
        <v>8319</v>
      </c>
      <c r="S361" s="24">
        <f t="shared" si="27"/>
        <v>41935.070486111108</v>
      </c>
      <c r="T361" s="7">
        <f t="shared" si="28"/>
        <v>41957.216666666667</v>
      </c>
      <c r="U361">
        <f t="shared" si="29"/>
        <v>2014</v>
      </c>
    </row>
    <row r="362" spans="1:21" ht="30.75" customHeight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5"/>
        <v>101</v>
      </c>
      <c r="P362">
        <f t="shared" si="26"/>
        <v>139.83000000000001</v>
      </c>
      <c r="Q362" s="9" t="s">
        <v>8314</v>
      </c>
      <c r="R362" t="s">
        <v>8319</v>
      </c>
      <c r="S362" s="24">
        <f t="shared" si="27"/>
        <v>42163.897916666669</v>
      </c>
      <c r="T362" s="7">
        <f t="shared" si="28"/>
        <v>42208.132638888885</v>
      </c>
      <c r="U362">
        <f t="shared" si="29"/>
        <v>2015</v>
      </c>
    </row>
    <row r="363" spans="1:21" ht="30.75" customHeight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5"/>
        <v>111</v>
      </c>
      <c r="P363">
        <f t="shared" si="26"/>
        <v>109.82</v>
      </c>
      <c r="Q363" s="9" t="s">
        <v>8314</v>
      </c>
      <c r="R363" t="s">
        <v>8319</v>
      </c>
      <c r="S363" s="24">
        <f t="shared" si="27"/>
        <v>41936.001226851848</v>
      </c>
      <c r="T363" s="7">
        <f t="shared" si="28"/>
        <v>41966.042893518519</v>
      </c>
      <c r="U363">
        <f t="shared" si="29"/>
        <v>2014</v>
      </c>
    </row>
    <row r="364" spans="1:21" ht="30.75" customHeight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5"/>
        <v>124</v>
      </c>
      <c r="P364">
        <f t="shared" si="26"/>
        <v>139.53</v>
      </c>
      <c r="Q364" s="9" t="s">
        <v>8314</v>
      </c>
      <c r="R364" t="s">
        <v>8319</v>
      </c>
      <c r="S364" s="24">
        <f t="shared" si="27"/>
        <v>41837.210543981484</v>
      </c>
      <c r="T364" s="7">
        <f t="shared" si="28"/>
        <v>41859</v>
      </c>
      <c r="U364">
        <f t="shared" si="29"/>
        <v>2014</v>
      </c>
    </row>
    <row r="365" spans="1:21" ht="30.75" customHeight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5"/>
        <v>101</v>
      </c>
      <c r="P365">
        <f t="shared" si="26"/>
        <v>347.85</v>
      </c>
      <c r="Q365" s="9" t="s">
        <v>8314</v>
      </c>
      <c r="R365" t="s">
        <v>8319</v>
      </c>
      <c r="S365" s="24">
        <f t="shared" si="27"/>
        <v>40255.744629629626</v>
      </c>
      <c r="T365" s="7">
        <f t="shared" si="28"/>
        <v>40300.806944444441</v>
      </c>
      <c r="U365">
        <f t="shared" si="29"/>
        <v>2010</v>
      </c>
    </row>
    <row r="366" spans="1:21" ht="30.75" customHeight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5"/>
        <v>110</v>
      </c>
      <c r="P366">
        <f t="shared" si="26"/>
        <v>68.239999999999995</v>
      </c>
      <c r="Q366" s="9" t="s">
        <v>8314</v>
      </c>
      <c r="R366" t="s">
        <v>8319</v>
      </c>
      <c r="S366" s="24">
        <f t="shared" si="27"/>
        <v>41780.859629629631</v>
      </c>
      <c r="T366" s="7">
        <f t="shared" si="28"/>
        <v>41811.165972222225</v>
      </c>
      <c r="U366">
        <f t="shared" si="29"/>
        <v>2014</v>
      </c>
    </row>
    <row r="367" spans="1:21" ht="30.75" customHeight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5"/>
        <v>104</v>
      </c>
      <c r="P367">
        <f t="shared" si="26"/>
        <v>239.94</v>
      </c>
      <c r="Q367" s="9" t="s">
        <v>8314</v>
      </c>
      <c r="R367" t="s">
        <v>8319</v>
      </c>
      <c r="S367" s="24">
        <f t="shared" si="27"/>
        <v>41668.606469907405</v>
      </c>
      <c r="T367" s="7">
        <f t="shared" si="28"/>
        <v>41698.606469907405</v>
      </c>
      <c r="U367">
        <f t="shared" si="29"/>
        <v>2014</v>
      </c>
    </row>
    <row r="368" spans="1:21" ht="30.75" customHeight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5"/>
        <v>101</v>
      </c>
      <c r="P368">
        <f t="shared" si="26"/>
        <v>287.31</v>
      </c>
      <c r="Q368" s="9" t="s">
        <v>8314</v>
      </c>
      <c r="R368" t="s">
        <v>8319</v>
      </c>
      <c r="S368" s="24">
        <f t="shared" si="27"/>
        <v>41019.793032407404</v>
      </c>
      <c r="T368" s="7">
        <f t="shared" si="28"/>
        <v>41049.793032407404</v>
      </c>
      <c r="U368">
        <f t="shared" si="29"/>
        <v>2012</v>
      </c>
    </row>
    <row r="369" spans="1:21" ht="30.75" customHeight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5"/>
        <v>103</v>
      </c>
      <c r="P369">
        <f t="shared" si="26"/>
        <v>86.85</v>
      </c>
      <c r="Q369" s="9" t="s">
        <v>8314</v>
      </c>
      <c r="R369" t="s">
        <v>8319</v>
      </c>
      <c r="S369" s="24">
        <f t="shared" si="27"/>
        <v>41355.577291666668</v>
      </c>
      <c r="T369" s="7">
        <f t="shared" si="28"/>
        <v>41395.207638888889</v>
      </c>
      <c r="U369">
        <f t="shared" si="29"/>
        <v>2013</v>
      </c>
    </row>
    <row r="370" spans="1:21" ht="30.75" customHeight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5"/>
        <v>104</v>
      </c>
      <c r="P370">
        <f t="shared" si="26"/>
        <v>81.849999999999994</v>
      </c>
      <c r="Q370" s="9" t="s">
        <v>8314</v>
      </c>
      <c r="R370" t="s">
        <v>8319</v>
      </c>
      <c r="S370" s="24">
        <f t="shared" si="27"/>
        <v>42043.605578703704</v>
      </c>
      <c r="T370" s="7">
        <f t="shared" si="28"/>
        <v>42078.563912037032</v>
      </c>
      <c r="U370">
        <f t="shared" si="29"/>
        <v>2015</v>
      </c>
    </row>
    <row r="371" spans="1:21" ht="30.75" customHeight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5"/>
        <v>110</v>
      </c>
      <c r="P371">
        <f t="shared" si="26"/>
        <v>42.87</v>
      </c>
      <c r="Q371" s="9" t="s">
        <v>8314</v>
      </c>
      <c r="R371" t="s">
        <v>8319</v>
      </c>
      <c r="S371" s="24">
        <f t="shared" si="27"/>
        <v>40893.551724537036</v>
      </c>
      <c r="T371" s="7">
        <f t="shared" si="28"/>
        <v>40923.551724537036</v>
      </c>
      <c r="U371">
        <f t="shared" si="29"/>
        <v>2011</v>
      </c>
    </row>
    <row r="372" spans="1:21" ht="30.75" customHeight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5"/>
        <v>122</v>
      </c>
      <c r="P372">
        <f t="shared" si="26"/>
        <v>709.42</v>
      </c>
      <c r="Q372" s="9" t="s">
        <v>8314</v>
      </c>
      <c r="R372" t="s">
        <v>8319</v>
      </c>
      <c r="S372" s="24">
        <f t="shared" si="27"/>
        <v>42711.795138888891</v>
      </c>
      <c r="T372" s="7">
        <f t="shared" si="28"/>
        <v>42741.795138888891</v>
      </c>
      <c r="U372">
        <f t="shared" si="29"/>
        <v>2016</v>
      </c>
    </row>
    <row r="373" spans="1:21" ht="30.75" customHeight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5"/>
        <v>114</v>
      </c>
      <c r="P373">
        <f t="shared" si="26"/>
        <v>161.26</v>
      </c>
      <c r="Q373" s="9" t="s">
        <v>8314</v>
      </c>
      <c r="R373" t="s">
        <v>8319</v>
      </c>
      <c r="S373" s="24">
        <f t="shared" si="27"/>
        <v>41261.767812500002</v>
      </c>
      <c r="T373" s="7">
        <f t="shared" si="28"/>
        <v>41306.767812500002</v>
      </c>
      <c r="U373">
        <f t="shared" si="29"/>
        <v>2012</v>
      </c>
    </row>
    <row r="374" spans="1:21" ht="30.75" customHeight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5"/>
        <v>125</v>
      </c>
      <c r="P374">
        <f t="shared" si="26"/>
        <v>41.78</v>
      </c>
      <c r="Q374" s="9" t="s">
        <v>8314</v>
      </c>
      <c r="R374" t="s">
        <v>8319</v>
      </c>
      <c r="S374" s="24">
        <f t="shared" si="27"/>
        <v>42425.576898148152</v>
      </c>
      <c r="T374" s="7">
        <f t="shared" si="28"/>
        <v>42465.666666666672</v>
      </c>
      <c r="U374">
        <f t="shared" si="29"/>
        <v>2016</v>
      </c>
    </row>
    <row r="375" spans="1:21" ht="30.75" customHeight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5"/>
        <v>107</v>
      </c>
      <c r="P375">
        <f t="shared" si="26"/>
        <v>89.89</v>
      </c>
      <c r="Q375" s="9" t="s">
        <v>8314</v>
      </c>
      <c r="R375" t="s">
        <v>8319</v>
      </c>
      <c r="S375" s="24">
        <f t="shared" si="27"/>
        <v>41078.91201388889</v>
      </c>
      <c r="T375" s="7">
        <f t="shared" si="28"/>
        <v>41108.91201388889</v>
      </c>
      <c r="U375">
        <f t="shared" si="29"/>
        <v>2012</v>
      </c>
    </row>
    <row r="376" spans="1:21" ht="30.75" customHeight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5"/>
        <v>131</v>
      </c>
      <c r="P376">
        <f t="shared" si="26"/>
        <v>45.05</v>
      </c>
      <c r="Q376" s="9" t="s">
        <v>8314</v>
      </c>
      <c r="R376" t="s">
        <v>8319</v>
      </c>
      <c r="S376" s="24">
        <f t="shared" si="27"/>
        <v>40757.889247685183</v>
      </c>
      <c r="T376" s="7">
        <f t="shared" si="28"/>
        <v>40802.889247685183</v>
      </c>
      <c r="U376">
        <f t="shared" si="29"/>
        <v>2011</v>
      </c>
    </row>
    <row r="377" spans="1:21" ht="30.75" customHeight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5"/>
        <v>120</v>
      </c>
      <c r="P377">
        <f t="shared" si="26"/>
        <v>42.86</v>
      </c>
      <c r="Q377" s="9" t="s">
        <v>8314</v>
      </c>
      <c r="R377" t="s">
        <v>8319</v>
      </c>
      <c r="S377" s="24">
        <f t="shared" si="27"/>
        <v>41657.985081018516</v>
      </c>
      <c r="T377" s="7">
        <f t="shared" si="28"/>
        <v>41699.720833333333</v>
      </c>
      <c r="U377">
        <f t="shared" si="29"/>
        <v>2014</v>
      </c>
    </row>
    <row r="378" spans="1:21" ht="30.75" customHeight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5"/>
        <v>106</v>
      </c>
      <c r="P378">
        <f t="shared" si="26"/>
        <v>54.08</v>
      </c>
      <c r="Q378" s="9" t="s">
        <v>8314</v>
      </c>
      <c r="R378" t="s">
        <v>8319</v>
      </c>
      <c r="S378" s="24">
        <f t="shared" si="27"/>
        <v>42576.452731481477</v>
      </c>
      <c r="T378" s="7">
        <f t="shared" si="28"/>
        <v>42607.452731481477</v>
      </c>
      <c r="U378">
        <f t="shared" si="29"/>
        <v>2016</v>
      </c>
    </row>
    <row r="379" spans="1:21" ht="30.75" customHeight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5"/>
        <v>114</v>
      </c>
      <c r="P379">
        <f t="shared" si="26"/>
        <v>103.22</v>
      </c>
      <c r="Q379" s="9" t="s">
        <v>8314</v>
      </c>
      <c r="R379" t="s">
        <v>8319</v>
      </c>
      <c r="S379" s="24">
        <f t="shared" si="27"/>
        <v>42292.250787037032</v>
      </c>
      <c r="T379" s="7">
        <f t="shared" si="28"/>
        <v>42322.292361111111</v>
      </c>
      <c r="U379">
        <f t="shared" si="29"/>
        <v>2015</v>
      </c>
    </row>
    <row r="380" spans="1:21" ht="30.75" customHeight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5"/>
        <v>112</v>
      </c>
      <c r="P380">
        <f t="shared" si="26"/>
        <v>40.4</v>
      </c>
      <c r="Q380" s="9" t="s">
        <v>8314</v>
      </c>
      <c r="R380" t="s">
        <v>8319</v>
      </c>
      <c r="S380" s="24">
        <f t="shared" si="27"/>
        <v>42370.571851851855</v>
      </c>
      <c r="T380" s="7">
        <f t="shared" si="28"/>
        <v>42394.994444444441</v>
      </c>
      <c r="U380">
        <f t="shared" si="29"/>
        <v>2016</v>
      </c>
    </row>
    <row r="381" spans="1:21" ht="30.75" customHeight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5"/>
        <v>116</v>
      </c>
      <c r="P381">
        <f t="shared" si="26"/>
        <v>116.86</v>
      </c>
      <c r="Q381" s="9" t="s">
        <v>8314</v>
      </c>
      <c r="R381" t="s">
        <v>8319</v>
      </c>
      <c r="S381" s="24">
        <f t="shared" si="27"/>
        <v>40987.688333333332</v>
      </c>
      <c r="T381" s="7">
        <f t="shared" si="28"/>
        <v>41032.688333333332</v>
      </c>
      <c r="U381">
        <f t="shared" si="29"/>
        <v>2012</v>
      </c>
    </row>
    <row r="382" spans="1:21" ht="30.75" customHeight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5"/>
        <v>142</v>
      </c>
      <c r="P382">
        <f t="shared" si="26"/>
        <v>115.51</v>
      </c>
      <c r="Q382" s="9" t="s">
        <v>8314</v>
      </c>
      <c r="R382" t="s">
        <v>8319</v>
      </c>
      <c r="S382" s="24">
        <f t="shared" si="27"/>
        <v>42367.719814814816</v>
      </c>
      <c r="T382" s="7">
        <f t="shared" si="28"/>
        <v>42392.719814814816</v>
      </c>
      <c r="U382">
        <f t="shared" si="29"/>
        <v>2015</v>
      </c>
    </row>
    <row r="383" spans="1:21" ht="30.75" customHeight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5"/>
        <v>105</v>
      </c>
      <c r="P383">
        <f t="shared" si="26"/>
        <v>104.31</v>
      </c>
      <c r="Q383" s="9" t="s">
        <v>8314</v>
      </c>
      <c r="R383" t="s">
        <v>8319</v>
      </c>
      <c r="S383" s="24">
        <f t="shared" si="27"/>
        <v>41085.698113425926</v>
      </c>
      <c r="T383" s="7">
        <f t="shared" si="28"/>
        <v>41120.208333333336</v>
      </c>
      <c r="U383">
        <f t="shared" si="29"/>
        <v>2012</v>
      </c>
    </row>
    <row r="384" spans="1:21" ht="30.75" customHeight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5"/>
        <v>256</v>
      </c>
      <c r="P384">
        <f t="shared" si="26"/>
        <v>69.77</v>
      </c>
      <c r="Q384" s="9" t="s">
        <v>8314</v>
      </c>
      <c r="R384" t="s">
        <v>8319</v>
      </c>
      <c r="S384" s="24">
        <f t="shared" si="27"/>
        <v>41144.709490740745</v>
      </c>
      <c r="T384" s="7">
        <f t="shared" si="28"/>
        <v>41158.709490740745</v>
      </c>
      <c r="U384">
        <f t="shared" si="29"/>
        <v>2012</v>
      </c>
    </row>
    <row r="385" spans="1:21" ht="30.75" customHeight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5"/>
        <v>207</v>
      </c>
      <c r="P385">
        <f t="shared" si="26"/>
        <v>43.02</v>
      </c>
      <c r="Q385" s="9" t="s">
        <v>8314</v>
      </c>
      <c r="R385" t="s">
        <v>8319</v>
      </c>
      <c r="S385" s="24">
        <f t="shared" si="27"/>
        <v>41755.117581018516</v>
      </c>
      <c r="T385" s="7">
        <f t="shared" si="28"/>
        <v>41778.117581018516</v>
      </c>
      <c r="U385">
        <f t="shared" si="29"/>
        <v>2014</v>
      </c>
    </row>
    <row r="386" spans="1:21" ht="30.75" customHeight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si="25"/>
        <v>112</v>
      </c>
      <c r="P386">
        <f t="shared" si="26"/>
        <v>58.54</v>
      </c>
      <c r="Q386" s="9" t="s">
        <v>8314</v>
      </c>
      <c r="R386" t="s">
        <v>8319</v>
      </c>
      <c r="S386" s="24">
        <f t="shared" si="27"/>
        <v>41980.781793981485</v>
      </c>
      <c r="T386" s="7">
        <f t="shared" si="28"/>
        <v>42010.781793981485</v>
      </c>
      <c r="U386">
        <f t="shared" si="29"/>
        <v>2014</v>
      </c>
    </row>
    <row r="387" spans="1:21" ht="30.75" customHeight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ref="O387:O450" si="30">ROUND(E387/D387*100,0)</f>
        <v>106</v>
      </c>
      <c r="P387">
        <f t="shared" ref="P387:P450" si="31">IFERROR(ROUND(E387/L387,2), "NA")</f>
        <v>111.8</v>
      </c>
      <c r="Q387" s="9" t="s">
        <v>8314</v>
      </c>
      <c r="R387" t="s">
        <v>8319</v>
      </c>
      <c r="S387" s="24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30.75" customHeight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0"/>
        <v>100</v>
      </c>
      <c r="P388">
        <f t="shared" si="31"/>
        <v>46.23</v>
      </c>
      <c r="Q388" s="9" t="s">
        <v>8314</v>
      </c>
      <c r="R388" t="s">
        <v>8319</v>
      </c>
      <c r="S388" s="24">
        <f t="shared" si="32"/>
        <v>42211.951284722221</v>
      </c>
      <c r="T388" s="7">
        <f t="shared" si="33"/>
        <v>42226.951284722221</v>
      </c>
      <c r="U388">
        <f t="shared" si="34"/>
        <v>2015</v>
      </c>
    </row>
    <row r="389" spans="1:21" ht="30.75" customHeight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0"/>
        <v>214</v>
      </c>
      <c r="P389">
        <f t="shared" si="31"/>
        <v>144.69</v>
      </c>
      <c r="Q389" s="9" t="s">
        <v>8314</v>
      </c>
      <c r="R389" t="s">
        <v>8319</v>
      </c>
      <c r="S389" s="24">
        <f t="shared" si="32"/>
        <v>42200.67659722222</v>
      </c>
      <c r="T389" s="7">
        <f t="shared" si="33"/>
        <v>42231.25</v>
      </c>
      <c r="U389">
        <f t="shared" si="34"/>
        <v>2015</v>
      </c>
    </row>
    <row r="390" spans="1:21" ht="30.75" customHeight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0"/>
        <v>126</v>
      </c>
      <c r="P390">
        <f t="shared" si="31"/>
        <v>88.85</v>
      </c>
      <c r="Q390" s="9" t="s">
        <v>8314</v>
      </c>
      <c r="R390" t="s">
        <v>8319</v>
      </c>
      <c r="S390" s="24">
        <f t="shared" si="32"/>
        <v>42549.076157407413</v>
      </c>
      <c r="T390" s="7">
        <f t="shared" si="33"/>
        <v>42579.076157407413</v>
      </c>
      <c r="U390">
        <f t="shared" si="34"/>
        <v>2016</v>
      </c>
    </row>
    <row r="391" spans="1:21" ht="30.75" customHeight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0"/>
        <v>182</v>
      </c>
      <c r="P391">
        <f t="shared" si="31"/>
        <v>81.75</v>
      </c>
      <c r="Q391" s="9" t="s">
        <v>8314</v>
      </c>
      <c r="R391" t="s">
        <v>8319</v>
      </c>
      <c r="S391" s="24">
        <f t="shared" si="32"/>
        <v>41674.063078703701</v>
      </c>
      <c r="T391" s="7">
        <f t="shared" si="33"/>
        <v>41705.957638888889</v>
      </c>
      <c r="U391">
        <f t="shared" si="34"/>
        <v>2014</v>
      </c>
    </row>
    <row r="392" spans="1:21" ht="30.75" customHeight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0"/>
        <v>100</v>
      </c>
      <c r="P392">
        <f t="shared" si="31"/>
        <v>71.430000000000007</v>
      </c>
      <c r="Q392" s="9" t="s">
        <v>8314</v>
      </c>
      <c r="R392" t="s">
        <v>8319</v>
      </c>
      <c r="S392" s="24">
        <f t="shared" si="32"/>
        <v>42112.036712962959</v>
      </c>
      <c r="T392" s="7">
        <f t="shared" si="33"/>
        <v>42132.036712962959</v>
      </c>
      <c r="U392">
        <f t="shared" si="34"/>
        <v>2015</v>
      </c>
    </row>
    <row r="393" spans="1:21" ht="30.75" customHeight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0"/>
        <v>101</v>
      </c>
      <c r="P393">
        <f t="shared" si="31"/>
        <v>104.26</v>
      </c>
      <c r="Q393" s="9" t="s">
        <v>8314</v>
      </c>
      <c r="R393" t="s">
        <v>8319</v>
      </c>
      <c r="S393" s="24">
        <f t="shared" si="32"/>
        <v>40865.042256944449</v>
      </c>
      <c r="T393" s="7">
        <f t="shared" si="33"/>
        <v>40895.040972222225</v>
      </c>
      <c r="U393">
        <f t="shared" si="34"/>
        <v>2011</v>
      </c>
    </row>
    <row r="394" spans="1:21" ht="30.75" customHeight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0"/>
        <v>101</v>
      </c>
      <c r="P394">
        <f t="shared" si="31"/>
        <v>90.62</v>
      </c>
      <c r="Q394" s="9" t="s">
        <v>8314</v>
      </c>
      <c r="R394" t="s">
        <v>8319</v>
      </c>
      <c r="S394" s="24">
        <f t="shared" si="32"/>
        <v>40763.717256944445</v>
      </c>
      <c r="T394" s="7">
        <f t="shared" si="33"/>
        <v>40794.125</v>
      </c>
      <c r="U394">
        <f t="shared" si="34"/>
        <v>2011</v>
      </c>
    </row>
    <row r="395" spans="1:21" ht="30.75" customHeight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0"/>
        <v>110</v>
      </c>
      <c r="P395">
        <f t="shared" si="31"/>
        <v>157.33000000000001</v>
      </c>
      <c r="Q395" s="9" t="s">
        <v>8314</v>
      </c>
      <c r="R395" t="s">
        <v>8319</v>
      </c>
      <c r="S395" s="24">
        <f t="shared" si="32"/>
        <v>41526.708935185183</v>
      </c>
      <c r="T395" s="7">
        <f t="shared" si="33"/>
        <v>41557.708935185183</v>
      </c>
      <c r="U395">
        <f t="shared" si="34"/>
        <v>2013</v>
      </c>
    </row>
    <row r="396" spans="1:21" ht="30.75" customHeight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0"/>
        <v>112</v>
      </c>
      <c r="P396">
        <f t="shared" si="31"/>
        <v>105.18</v>
      </c>
      <c r="Q396" s="9" t="s">
        <v>8314</v>
      </c>
      <c r="R396" t="s">
        <v>8319</v>
      </c>
      <c r="S396" s="24">
        <f t="shared" si="32"/>
        <v>42417.818078703705</v>
      </c>
      <c r="T396" s="7">
        <f t="shared" si="33"/>
        <v>42477.776412037041</v>
      </c>
      <c r="U396">
        <f t="shared" si="34"/>
        <v>2016</v>
      </c>
    </row>
    <row r="397" spans="1:21" ht="30.75" customHeight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0"/>
        <v>108</v>
      </c>
      <c r="P397">
        <f t="shared" si="31"/>
        <v>58.72</v>
      </c>
      <c r="Q397" s="9" t="s">
        <v>8314</v>
      </c>
      <c r="R397" t="s">
        <v>8319</v>
      </c>
      <c r="S397" s="24">
        <f t="shared" si="32"/>
        <v>40990.909259259257</v>
      </c>
      <c r="T397" s="7">
        <f t="shared" si="33"/>
        <v>41026.897222222222</v>
      </c>
      <c r="U397">
        <f t="shared" si="34"/>
        <v>2012</v>
      </c>
    </row>
    <row r="398" spans="1:21" ht="30.75" customHeight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0"/>
        <v>107</v>
      </c>
      <c r="P398">
        <f t="shared" si="31"/>
        <v>81.63</v>
      </c>
      <c r="Q398" s="9" t="s">
        <v>8314</v>
      </c>
      <c r="R398" t="s">
        <v>8319</v>
      </c>
      <c r="S398" s="24">
        <f t="shared" si="32"/>
        <v>41082.564884259256</v>
      </c>
      <c r="T398" s="7">
        <f t="shared" si="33"/>
        <v>41097.564884259256</v>
      </c>
      <c r="U398">
        <f t="shared" si="34"/>
        <v>2012</v>
      </c>
    </row>
    <row r="399" spans="1:21" ht="30.75" customHeight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0"/>
        <v>104</v>
      </c>
      <c r="P399">
        <f t="shared" si="31"/>
        <v>56.46</v>
      </c>
      <c r="Q399" s="9" t="s">
        <v>8314</v>
      </c>
      <c r="R399" t="s">
        <v>8319</v>
      </c>
      <c r="S399" s="24">
        <f t="shared" si="32"/>
        <v>40379.776435185187</v>
      </c>
      <c r="T399" s="7">
        <f t="shared" si="33"/>
        <v>40422.155555555553</v>
      </c>
      <c r="U399">
        <f t="shared" si="34"/>
        <v>2010</v>
      </c>
    </row>
    <row r="400" spans="1:21" ht="30.75" customHeight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0"/>
        <v>125</v>
      </c>
      <c r="P400">
        <f t="shared" si="31"/>
        <v>140.1</v>
      </c>
      <c r="Q400" s="9" t="s">
        <v>8314</v>
      </c>
      <c r="R400" t="s">
        <v>8319</v>
      </c>
      <c r="S400" s="24">
        <f t="shared" si="32"/>
        <v>42078.793124999997</v>
      </c>
      <c r="T400" s="7">
        <f t="shared" si="33"/>
        <v>42123.793124999997</v>
      </c>
      <c r="U400">
        <f t="shared" si="34"/>
        <v>2015</v>
      </c>
    </row>
    <row r="401" spans="1:21" ht="30.75" customHeight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0"/>
        <v>107</v>
      </c>
      <c r="P401">
        <f t="shared" si="31"/>
        <v>224.85</v>
      </c>
      <c r="Q401" s="9" t="s">
        <v>8314</v>
      </c>
      <c r="R401" t="s">
        <v>8319</v>
      </c>
      <c r="S401" s="24">
        <f t="shared" si="32"/>
        <v>42687.875775462962</v>
      </c>
      <c r="T401" s="7">
        <f t="shared" si="33"/>
        <v>42718.5</v>
      </c>
      <c r="U401">
        <f t="shared" si="34"/>
        <v>2016</v>
      </c>
    </row>
    <row r="402" spans="1:21" ht="30.75" customHeight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0"/>
        <v>112</v>
      </c>
      <c r="P402">
        <f t="shared" si="31"/>
        <v>181.13</v>
      </c>
      <c r="Q402" s="9" t="s">
        <v>8314</v>
      </c>
      <c r="R402" t="s">
        <v>8319</v>
      </c>
      <c r="S402" s="24">
        <f t="shared" si="32"/>
        <v>41745.635960648149</v>
      </c>
      <c r="T402" s="7">
        <f t="shared" si="33"/>
        <v>41776.145833333336</v>
      </c>
      <c r="U402">
        <f t="shared" si="34"/>
        <v>2014</v>
      </c>
    </row>
    <row r="403" spans="1:21" ht="30.75" customHeight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0"/>
        <v>104</v>
      </c>
      <c r="P403">
        <f t="shared" si="31"/>
        <v>711.04</v>
      </c>
      <c r="Q403" s="9" t="s">
        <v>8314</v>
      </c>
      <c r="R403" t="s">
        <v>8319</v>
      </c>
      <c r="S403" s="24">
        <f t="shared" si="32"/>
        <v>40732.842245370368</v>
      </c>
      <c r="T403" s="7">
        <f t="shared" si="33"/>
        <v>40762.842245370368</v>
      </c>
      <c r="U403">
        <f t="shared" si="34"/>
        <v>2011</v>
      </c>
    </row>
    <row r="404" spans="1:21" ht="30.75" customHeight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0"/>
        <v>142</v>
      </c>
      <c r="P404">
        <f t="shared" si="31"/>
        <v>65.88</v>
      </c>
      <c r="Q404" s="9" t="s">
        <v>8314</v>
      </c>
      <c r="R404" t="s">
        <v>8319</v>
      </c>
      <c r="S404" s="24">
        <f t="shared" si="32"/>
        <v>42292.539548611108</v>
      </c>
      <c r="T404" s="7">
        <f t="shared" si="33"/>
        <v>42313.58121527778</v>
      </c>
      <c r="U404">
        <f t="shared" si="34"/>
        <v>2015</v>
      </c>
    </row>
    <row r="405" spans="1:21" ht="30.75" customHeight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0"/>
        <v>105</v>
      </c>
      <c r="P405">
        <f t="shared" si="31"/>
        <v>75.19</v>
      </c>
      <c r="Q405" s="9" t="s">
        <v>8314</v>
      </c>
      <c r="R405" t="s">
        <v>8319</v>
      </c>
      <c r="S405" s="24">
        <f t="shared" si="32"/>
        <v>40718.310659722221</v>
      </c>
      <c r="T405" s="7">
        <f t="shared" si="33"/>
        <v>40765.297222222223</v>
      </c>
      <c r="U405">
        <f t="shared" si="34"/>
        <v>2011</v>
      </c>
    </row>
    <row r="406" spans="1:21" ht="30.75" customHeight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0"/>
        <v>103</v>
      </c>
      <c r="P406">
        <f t="shared" si="31"/>
        <v>133.13999999999999</v>
      </c>
      <c r="Q406" s="9" t="s">
        <v>8314</v>
      </c>
      <c r="R406" t="s">
        <v>8319</v>
      </c>
      <c r="S406" s="24">
        <f t="shared" si="32"/>
        <v>41646.628032407411</v>
      </c>
      <c r="T406" s="7">
        <f t="shared" si="33"/>
        <v>41675.961111111108</v>
      </c>
      <c r="U406">
        <f t="shared" si="34"/>
        <v>2014</v>
      </c>
    </row>
    <row r="407" spans="1:21" ht="30.75" customHeight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0"/>
        <v>108</v>
      </c>
      <c r="P407">
        <f t="shared" si="31"/>
        <v>55.2</v>
      </c>
      <c r="Q407" s="9" t="s">
        <v>8314</v>
      </c>
      <c r="R407" t="s">
        <v>8319</v>
      </c>
      <c r="S407" s="24">
        <f t="shared" si="32"/>
        <v>41674.08494212963</v>
      </c>
      <c r="T407" s="7">
        <f t="shared" si="33"/>
        <v>41704.08494212963</v>
      </c>
      <c r="U407">
        <f t="shared" si="34"/>
        <v>2014</v>
      </c>
    </row>
    <row r="408" spans="1:21" ht="30.75" customHeight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0"/>
        <v>108</v>
      </c>
      <c r="P408">
        <f t="shared" si="31"/>
        <v>86.16</v>
      </c>
      <c r="Q408" s="9" t="s">
        <v>8314</v>
      </c>
      <c r="R408" t="s">
        <v>8319</v>
      </c>
      <c r="S408" s="24">
        <f t="shared" si="32"/>
        <v>40638.162465277775</v>
      </c>
      <c r="T408" s="7">
        <f t="shared" si="33"/>
        <v>40672.249305555553</v>
      </c>
      <c r="U408">
        <f t="shared" si="34"/>
        <v>2011</v>
      </c>
    </row>
    <row r="409" spans="1:21" ht="30.75" customHeight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0"/>
        <v>102</v>
      </c>
      <c r="P409">
        <f t="shared" si="31"/>
        <v>92.32</v>
      </c>
      <c r="Q409" s="9" t="s">
        <v>8314</v>
      </c>
      <c r="R409" t="s">
        <v>8319</v>
      </c>
      <c r="S409" s="24">
        <f t="shared" si="32"/>
        <v>40806.870949074073</v>
      </c>
      <c r="T409" s="7">
        <f t="shared" si="33"/>
        <v>40866.912615740745</v>
      </c>
      <c r="U409">
        <f t="shared" si="34"/>
        <v>2011</v>
      </c>
    </row>
    <row r="410" spans="1:21" ht="30.75" customHeight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0"/>
        <v>101</v>
      </c>
      <c r="P410">
        <f t="shared" si="31"/>
        <v>160.16</v>
      </c>
      <c r="Q410" s="9" t="s">
        <v>8314</v>
      </c>
      <c r="R410" t="s">
        <v>8319</v>
      </c>
      <c r="S410" s="24">
        <f t="shared" si="32"/>
        <v>41543.735995370371</v>
      </c>
      <c r="T410" s="7">
        <f t="shared" si="33"/>
        <v>41583.777662037035</v>
      </c>
      <c r="U410">
        <f t="shared" si="34"/>
        <v>2013</v>
      </c>
    </row>
    <row r="411" spans="1:21" ht="30.75" customHeight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0"/>
        <v>137</v>
      </c>
      <c r="P411">
        <f t="shared" si="31"/>
        <v>45.6</v>
      </c>
      <c r="Q411" s="9" t="s">
        <v>8314</v>
      </c>
      <c r="R411" t="s">
        <v>8319</v>
      </c>
      <c r="S411" s="24">
        <f t="shared" si="32"/>
        <v>42543.862777777773</v>
      </c>
      <c r="T411" s="7">
        <f t="shared" si="33"/>
        <v>42573.862777777773</v>
      </c>
      <c r="U411">
        <f t="shared" si="34"/>
        <v>2016</v>
      </c>
    </row>
    <row r="412" spans="1:21" ht="30.75" customHeight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0"/>
        <v>128</v>
      </c>
      <c r="P412">
        <f t="shared" si="31"/>
        <v>183.29</v>
      </c>
      <c r="Q412" s="9" t="s">
        <v>8314</v>
      </c>
      <c r="R412" t="s">
        <v>8319</v>
      </c>
      <c r="S412" s="24">
        <f t="shared" si="32"/>
        <v>42113.981446759266</v>
      </c>
      <c r="T412" s="7">
        <f t="shared" si="33"/>
        <v>42173.981446759266</v>
      </c>
      <c r="U412">
        <f t="shared" si="34"/>
        <v>2015</v>
      </c>
    </row>
    <row r="413" spans="1:21" ht="30.75" customHeight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0"/>
        <v>101</v>
      </c>
      <c r="P413">
        <f t="shared" si="31"/>
        <v>125.79</v>
      </c>
      <c r="Q413" s="9" t="s">
        <v>8314</v>
      </c>
      <c r="R413" t="s">
        <v>8319</v>
      </c>
      <c r="S413" s="24">
        <f t="shared" si="32"/>
        <v>41598.17597222222</v>
      </c>
      <c r="T413" s="7">
        <f t="shared" si="33"/>
        <v>41630.208333333336</v>
      </c>
      <c r="U413">
        <f t="shared" si="34"/>
        <v>2013</v>
      </c>
    </row>
    <row r="414" spans="1:21" ht="30.75" customHeight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0"/>
        <v>127</v>
      </c>
      <c r="P414">
        <f t="shared" si="31"/>
        <v>57.65</v>
      </c>
      <c r="Q414" s="9" t="s">
        <v>8314</v>
      </c>
      <c r="R414" t="s">
        <v>8319</v>
      </c>
      <c r="S414" s="24">
        <f t="shared" si="32"/>
        <v>41099.742800925924</v>
      </c>
      <c r="T414" s="7">
        <f t="shared" si="33"/>
        <v>41115.742800925924</v>
      </c>
      <c r="U414">
        <f t="shared" si="34"/>
        <v>2012</v>
      </c>
    </row>
    <row r="415" spans="1:21" ht="30.75" customHeight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0"/>
        <v>105</v>
      </c>
      <c r="P415">
        <f t="shared" si="31"/>
        <v>78.66</v>
      </c>
      <c r="Q415" s="9" t="s">
        <v>8314</v>
      </c>
      <c r="R415" t="s">
        <v>8319</v>
      </c>
      <c r="S415" s="24">
        <f t="shared" si="32"/>
        <v>41079.877442129626</v>
      </c>
      <c r="T415" s="7">
        <f t="shared" si="33"/>
        <v>41109.877442129626</v>
      </c>
      <c r="U415">
        <f t="shared" si="34"/>
        <v>2012</v>
      </c>
    </row>
    <row r="416" spans="1:21" ht="30.75" customHeight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0"/>
        <v>103</v>
      </c>
      <c r="P416">
        <f t="shared" si="31"/>
        <v>91.48</v>
      </c>
      <c r="Q416" s="9" t="s">
        <v>8314</v>
      </c>
      <c r="R416" t="s">
        <v>8319</v>
      </c>
      <c r="S416" s="24">
        <f t="shared" si="32"/>
        <v>41529.063252314816</v>
      </c>
      <c r="T416" s="7">
        <f t="shared" si="33"/>
        <v>41559.063252314816</v>
      </c>
      <c r="U416">
        <f t="shared" si="34"/>
        <v>2013</v>
      </c>
    </row>
    <row r="417" spans="1:21" ht="30.75" customHeight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0"/>
        <v>102</v>
      </c>
      <c r="P417">
        <f t="shared" si="31"/>
        <v>68.099999999999994</v>
      </c>
      <c r="Q417" s="9" t="s">
        <v>8314</v>
      </c>
      <c r="R417" t="s">
        <v>8319</v>
      </c>
      <c r="S417" s="24">
        <f t="shared" si="32"/>
        <v>41904.851875</v>
      </c>
      <c r="T417" s="7">
        <f t="shared" si="33"/>
        <v>41929.5</v>
      </c>
      <c r="U417">
        <f t="shared" si="34"/>
        <v>2014</v>
      </c>
    </row>
    <row r="418" spans="1:21" ht="30.75" customHeight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0"/>
        <v>120</v>
      </c>
      <c r="P418">
        <f t="shared" si="31"/>
        <v>48.09</v>
      </c>
      <c r="Q418" s="9" t="s">
        <v>8314</v>
      </c>
      <c r="R418" t="s">
        <v>8319</v>
      </c>
      <c r="S418" s="24">
        <f t="shared" si="32"/>
        <v>41648.396192129629</v>
      </c>
      <c r="T418" s="7">
        <f t="shared" si="33"/>
        <v>41678.396192129629</v>
      </c>
      <c r="U418">
        <f t="shared" si="34"/>
        <v>2014</v>
      </c>
    </row>
    <row r="419" spans="1:21" ht="30.75" customHeight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0"/>
        <v>100</v>
      </c>
      <c r="P419">
        <f t="shared" si="31"/>
        <v>202.42</v>
      </c>
      <c r="Q419" s="9" t="s">
        <v>8314</v>
      </c>
      <c r="R419" t="s">
        <v>8319</v>
      </c>
      <c r="S419" s="24">
        <f t="shared" si="32"/>
        <v>41360.970601851855</v>
      </c>
      <c r="T419" s="7">
        <f t="shared" si="33"/>
        <v>41372.189583333333</v>
      </c>
      <c r="U419">
        <f t="shared" si="34"/>
        <v>2013</v>
      </c>
    </row>
    <row r="420" spans="1:21" ht="30.75" customHeight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0"/>
        <v>101</v>
      </c>
      <c r="P420">
        <f t="shared" si="31"/>
        <v>216.75</v>
      </c>
      <c r="Q420" s="9" t="s">
        <v>8314</v>
      </c>
      <c r="R420" t="s">
        <v>8319</v>
      </c>
      <c r="S420" s="24">
        <f t="shared" si="32"/>
        <v>42178.282372685186</v>
      </c>
      <c r="T420" s="7">
        <f t="shared" si="33"/>
        <v>42208.282372685186</v>
      </c>
      <c r="U420">
        <f t="shared" si="34"/>
        <v>2015</v>
      </c>
    </row>
    <row r="421" spans="1:21" ht="30.75" customHeight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0"/>
        <v>100</v>
      </c>
      <c r="P421">
        <f t="shared" si="31"/>
        <v>110.07</v>
      </c>
      <c r="Q421" s="9" t="s">
        <v>8314</v>
      </c>
      <c r="R421" t="s">
        <v>8319</v>
      </c>
      <c r="S421" s="24">
        <f t="shared" si="32"/>
        <v>41394.842442129629</v>
      </c>
      <c r="T421" s="7">
        <f t="shared" si="33"/>
        <v>41454.842442129629</v>
      </c>
      <c r="U421">
        <f t="shared" si="34"/>
        <v>2013</v>
      </c>
    </row>
    <row r="422" spans="1:21" ht="30.75" customHeight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0"/>
        <v>0</v>
      </c>
      <c r="P422">
        <f t="shared" si="31"/>
        <v>4.83</v>
      </c>
      <c r="Q422" s="9" t="s">
        <v>8314</v>
      </c>
      <c r="R422" t="s">
        <v>8320</v>
      </c>
      <c r="S422" s="24">
        <f t="shared" si="32"/>
        <v>41682.23646990741</v>
      </c>
      <c r="T422" s="7">
        <f t="shared" si="33"/>
        <v>41712.194803240738</v>
      </c>
      <c r="U422">
        <f t="shared" si="34"/>
        <v>2014</v>
      </c>
    </row>
    <row r="423" spans="1:21" ht="30.75" customHeight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0"/>
        <v>2</v>
      </c>
      <c r="P423">
        <f t="shared" si="31"/>
        <v>50.17</v>
      </c>
      <c r="Q423" s="9" t="s">
        <v>8314</v>
      </c>
      <c r="R423" t="s">
        <v>8320</v>
      </c>
      <c r="S423" s="24">
        <f t="shared" si="32"/>
        <v>42177.491388888884</v>
      </c>
      <c r="T423" s="7">
        <f t="shared" si="33"/>
        <v>42237.491388888884</v>
      </c>
      <c r="U423">
        <f t="shared" si="34"/>
        <v>2015</v>
      </c>
    </row>
    <row r="424" spans="1:21" ht="30.75" customHeight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0"/>
        <v>1</v>
      </c>
      <c r="P424">
        <f t="shared" si="31"/>
        <v>35.83</v>
      </c>
      <c r="Q424" s="9" t="s">
        <v>8314</v>
      </c>
      <c r="R424" t="s">
        <v>8320</v>
      </c>
      <c r="S424" s="24">
        <f t="shared" si="32"/>
        <v>41863.260381944441</v>
      </c>
      <c r="T424" s="7">
        <f t="shared" si="33"/>
        <v>41893.260381944441</v>
      </c>
      <c r="U424">
        <f t="shared" si="34"/>
        <v>2014</v>
      </c>
    </row>
    <row r="425" spans="1:21" ht="30.75" customHeight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0"/>
        <v>1</v>
      </c>
      <c r="P425">
        <f t="shared" si="31"/>
        <v>11.77</v>
      </c>
      <c r="Q425" s="9" t="s">
        <v>8314</v>
      </c>
      <c r="R425" t="s">
        <v>8320</v>
      </c>
      <c r="S425" s="24">
        <f t="shared" si="32"/>
        <v>41400.92627314815</v>
      </c>
      <c r="T425" s="7">
        <f t="shared" si="33"/>
        <v>41430.92627314815</v>
      </c>
      <c r="U425">
        <f t="shared" si="34"/>
        <v>2013</v>
      </c>
    </row>
    <row r="426" spans="1:21" ht="30.75" customHeight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0"/>
        <v>7</v>
      </c>
      <c r="P426">
        <f t="shared" si="31"/>
        <v>40.78</v>
      </c>
      <c r="Q426" s="9" t="s">
        <v>8314</v>
      </c>
      <c r="R426" t="s">
        <v>8320</v>
      </c>
      <c r="S426" s="24">
        <f t="shared" si="32"/>
        <v>40934.376145833332</v>
      </c>
      <c r="T426" s="7">
        <f t="shared" si="33"/>
        <v>40994.334479166668</v>
      </c>
      <c r="U426">
        <f t="shared" si="34"/>
        <v>2012</v>
      </c>
    </row>
    <row r="427" spans="1:21" ht="30.75" customHeight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0"/>
        <v>0</v>
      </c>
      <c r="P427">
        <f t="shared" si="31"/>
        <v>3</v>
      </c>
      <c r="Q427" s="9" t="s">
        <v>8314</v>
      </c>
      <c r="R427" t="s">
        <v>8320</v>
      </c>
      <c r="S427" s="24">
        <f t="shared" si="32"/>
        <v>42275.861157407402</v>
      </c>
      <c r="T427" s="7">
        <f t="shared" si="33"/>
        <v>42335.902824074074</v>
      </c>
      <c r="U427">
        <f t="shared" si="34"/>
        <v>2015</v>
      </c>
    </row>
    <row r="428" spans="1:21" ht="30.75" customHeight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0"/>
        <v>1</v>
      </c>
      <c r="P428">
        <f t="shared" si="31"/>
        <v>16.63</v>
      </c>
      <c r="Q428" s="9" t="s">
        <v>8314</v>
      </c>
      <c r="R428" t="s">
        <v>8320</v>
      </c>
      <c r="S428" s="24">
        <f t="shared" si="32"/>
        <v>42400.711967592593</v>
      </c>
      <c r="T428" s="7">
        <f t="shared" si="33"/>
        <v>42430.711967592593</v>
      </c>
      <c r="U428">
        <f t="shared" si="34"/>
        <v>2016</v>
      </c>
    </row>
    <row r="429" spans="1:21" ht="30.75" customHeight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0"/>
        <v>0</v>
      </c>
      <c r="P429" t="str">
        <f t="shared" si="31"/>
        <v>NA</v>
      </c>
      <c r="Q429" s="9" t="s">
        <v>8314</v>
      </c>
      <c r="R429" t="s">
        <v>8320</v>
      </c>
      <c r="S429" s="24">
        <f t="shared" si="32"/>
        <v>42285.909027777772</v>
      </c>
      <c r="T429" s="7">
        <f t="shared" si="33"/>
        <v>42299.790972222225</v>
      </c>
      <c r="U429">
        <f t="shared" si="34"/>
        <v>2015</v>
      </c>
    </row>
    <row r="430" spans="1:21" ht="30.75" customHeight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0"/>
        <v>6</v>
      </c>
      <c r="P430">
        <f t="shared" si="31"/>
        <v>52</v>
      </c>
      <c r="Q430" s="9" t="s">
        <v>8314</v>
      </c>
      <c r="R430" t="s">
        <v>8320</v>
      </c>
      <c r="S430" s="24">
        <f t="shared" si="32"/>
        <v>41778.766724537039</v>
      </c>
      <c r="T430" s="7">
        <f t="shared" si="33"/>
        <v>41806.916666666664</v>
      </c>
      <c r="U430">
        <f t="shared" si="34"/>
        <v>2014</v>
      </c>
    </row>
    <row r="431" spans="1:21" ht="30.75" customHeight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0"/>
        <v>0</v>
      </c>
      <c r="P431" t="str">
        <f t="shared" si="31"/>
        <v>NA</v>
      </c>
      <c r="Q431" s="9" t="s">
        <v>8314</v>
      </c>
      <c r="R431" t="s">
        <v>8320</v>
      </c>
      <c r="S431" s="24">
        <f t="shared" si="32"/>
        <v>40070.901412037041</v>
      </c>
      <c r="T431" s="7">
        <f t="shared" si="33"/>
        <v>40144.207638888889</v>
      </c>
      <c r="U431">
        <f t="shared" si="34"/>
        <v>2009</v>
      </c>
    </row>
    <row r="432" spans="1:21" ht="30.75" customHeight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0"/>
        <v>2</v>
      </c>
      <c r="P432">
        <f t="shared" si="31"/>
        <v>4.8</v>
      </c>
      <c r="Q432" s="9" t="s">
        <v>8314</v>
      </c>
      <c r="R432" t="s">
        <v>8320</v>
      </c>
      <c r="S432" s="24">
        <f t="shared" si="32"/>
        <v>41513.107256944444</v>
      </c>
      <c r="T432" s="7">
        <f t="shared" si="33"/>
        <v>41528.107256944444</v>
      </c>
      <c r="U432">
        <f t="shared" si="34"/>
        <v>2013</v>
      </c>
    </row>
    <row r="433" spans="1:21" ht="30.75" customHeight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0"/>
        <v>14</v>
      </c>
      <c r="P433">
        <f t="shared" si="31"/>
        <v>51.88</v>
      </c>
      <c r="Q433" s="9" t="s">
        <v>8314</v>
      </c>
      <c r="R433" t="s">
        <v>8320</v>
      </c>
      <c r="S433" s="24">
        <f t="shared" si="32"/>
        <v>42526.871331018512</v>
      </c>
      <c r="T433" s="7">
        <f t="shared" si="33"/>
        <v>42556.871331018512</v>
      </c>
      <c r="U433">
        <f t="shared" si="34"/>
        <v>2016</v>
      </c>
    </row>
    <row r="434" spans="1:21" ht="30.75" customHeight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0"/>
        <v>10</v>
      </c>
      <c r="P434">
        <f t="shared" si="31"/>
        <v>71.25</v>
      </c>
      <c r="Q434" s="9" t="s">
        <v>8314</v>
      </c>
      <c r="R434" t="s">
        <v>8320</v>
      </c>
      <c r="S434" s="24">
        <f t="shared" si="32"/>
        <v>42238.726631944446</v>
      </c>
      <c r="T434" s="7">
        <f t="shared" si="33"/>
        <v>42298.726631944446</v>
      </c>
      <c r="U434">
        <f t="shared" si="34"/>
        <v>2015</v>
      </c>
    </row>
    <row r="435" spans="1:21" ht="30.75" customHeight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0"/>
        <v>0</v>
      </c>
      <c r="P435" t="str">
        <f t="shared" si="31"/>
        <v>NA</v>
      </c>
      <c r="Q435" s="9" t="s">
        <v>8314</v>
      </c>
      <c r="R435" t="s">
        <v>8320</v>
      </c>
      <c r="S435" s="24">
        <f t="shared" si="32"/>
        <v>42228.629884259266</v>
      </c>
      <c r="T435" s="7">
        <f t="shared" si="33"/>
        <v>42288.629884259266</v>
      </c>
      <c r="U435">
        <f t="shared" si="34"/>
        <v>2015</v>
      </c>
    </row>
    <row r="436" spans="1:21" ht="30.75" customHeight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0"/>
        <v>5</v>
      </c>
      <c r="P436">
        <f t="shared" si="31"/>
        <v>62.5</v>
      </c>
      <c r="Q436" s="9" t="s">
        <v>8314</v>
      </c>
      <c r="R436" t="s">
        <v>8320</v>
      </c>
      <c r="S436" s="24">
        <f t="shared" si="32"/>
        <v>41576.834513888891</v>
      </c>
      <c r="T436" s="7">
        <f t="shared" si="33"/>
        <v>41609.876180555555</v>
      </c>
      <c r="U436">
        <f t="shared" si="34"/>
        <v>2013</v>
      </c>
    </row>
    <row r="437" spans="1:21" ht="30.75" customHeight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0"/>
        <v>0</v>
      </c>
      <c r="P437">
        <f t="shared" si="31"/>
        <v>1</v>
      </c>
      <c r="Q437" s="9" t="s">
        <v>8314</v>
      </c>
      <c r="R437" t="s">
        <v>8320</v>
      </c>
      <c r="S437" s="24">
        <f t="shared" si="32"/>
        <v>41500.747453703705</v>
      </c>
      <c r="T437" s="7">
        <f t="shared" si="33"/>
        <v>41530.747453703705</v>
      </c>
      <c r="U437">
        <f t="shared" si="34"/>
        <v>2013</v>
      </c>
    </row>
    <row r="438" spans="1:21" ht="30.75" customHeight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0"/>
        <v>0</v>
      </c>
      <c r="P438" t="str">
        <f t="shared" si="31"/>
        <v>NA</v>
      </c>
      <c r="Q438" s="9" t="s">
        <v>8314</v>
      </c>
      <c r="R438" t="s">
        <v>8320</v>
      </c>
      <c r="S438" s="24">
        <f t="shared" si="32"/>
        <v>41456.36241898148</v>
      </c>
      <c r="T438" s="7">
        <f t="shared" si="33"/>
        <v>41486.36241898148</v>
      </c>
      <c r="U438">
        <f t="shared" si="34"/>
        <v>2013</v>
      </c>
    </row>
    <row r="439" spans="1:21" ht="30.75" customHeight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0"/>
        <v>0</v>
      </c>
      <c r="P439" t="str">
        <f t="shared" si="31"/>
        <v>NA</v>
      </c>
      <c r="Q439" s="9" t="s">
        <v>8314</v>
      </c>
      <c r="R439" t="s">
        <v>8320</v>
      </c>
      <c r="S439" s="24">
        <f t="shared" si="32"/>
        <v>42591.31858796296</v>
      </c>
      <c r="T439" s="7">
        <f t="shared" si="33"/>
        <v>42651.31858796296</v>
      </c>
      <c r="U439">
        <f t="shared" si="34"/>
        <v>2016</v>
      </c>
    </row>
    <row r="440" spans="1:21" ht="30.75" customHeight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0"/>
        <v>9</v>
      </c>
      <c r="P440">
        <f t="shared" si="31"/>
        <v>170.55</v>
      </c>
      <c r="Q440" s="9" t="s">
        <v>8314</v>
      </c>
      <c r="R440" t="s">
        <v>8320</v>
      </c>
      <c r="S440" s="24">
        <f t="shared" si="32"/>
        <v>42296.261087962965</v>
      </c>
      <c r="T440" s="7">
        <f t="shared" si="33"/>
        <v>42326.302754629629</v>
      </c>
      <c r="U440">
        <f t="shared" si="34"/>
        <v>2015</v>
      </c>
    </row>
    <row r="441" spans="1:21" ht="30.75" customHeight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0"/>
        <v>0</v>
      </c>
      <c r="P441" t="str">
        <f t="shared" si="31"/>
        <v>NA</v>
      </c>
      <c r="Q441" s="9" t="s">
        <v>8314</v>
      </c>
      <c r="R441" t="s">
        <v>8320</v>
      </c>
      <c r="S441" s="24">
        <f t="shared" si="32"/>
        <v>41919.761782407404</v>
      </c>
      <c r="T441" s="7">
        <f t="shared" si="33"/>
        <v>41929.761782407404</v>
      </c>
      <c r="U441">
        <f t="shared" si="34"/>
        <v>2014</v>
      </c>
    </row>
    <row r="442" spans="1:21" ht="30.75" customHeight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0"/>
        <v>0</v>
      </c>
      <c r="P442">
        <f t="shared" si="31"/>
        <v>5</v>
      </c>
      <c r="Q442" s="9" t="s">
        <v>8314</v>
      </c>
      <c r="R442" t="s">
        <v>8320</v>
      </c>
      <c r="S442" s="24">
        <f t="shared" si="32"/>
        <v>42423.985567129625</v>
      </c>
      <c r="T442" s="7">
        <f t="shared" si="33"/>
        <v>42453.943900462968</v>
      </c>
      <c r="U442">
        <f t="shared" si="34"/>
        <v>2016</v>
      </c>
    </row>
    <row r="443" spans="1:21" ht="30.75" customHeight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0"/>
        <v>0</v>
      </c>
      <c r="P443" t="str">
        <f t="shared" si="31"/>
        <v>NA</v>
      </c>
      <c r="Q443" s="9" t="s">
        <v>8314</v>
      </c>
      <c r="R443" t="s">
        <v>8320</v>
      </c>
      <c r="S443" s="24">
        <f t="shared" si="32"/>
        <v>41550.793935185182</v>
      </c>
      <c r="T443" s="7">
        <f t="shared" si="33"/>
        <v>41580.793935185182</v>
      </c>
      <c r="U443">
        <f t="shared" si="34"/>
        <v>2013</v>
      </c>
    </row>
    <row r="444" spans="1:21" ht="30.75" customHeight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0"/>
        <v>39</v>
      </c>
      <c r="P444">
        <f t="shared" si="31"/>
        <v>393.59</v>
      </c>
      <c r="Q444" s="9" t="s">
        <v>8314</v>
      </c>
      <c r="R444" t="s">
        <v>8320</v>
      </c>
      <c r="S444" s="24">
        <f t="shared" si="32"/>
        <v>42024.888692129629</v>
      </c>
      <c r="T444" s="7">
        <f t="shared" si="33"/>
        <v>42054.888692129629</v>
      </c>
      <c r="U444">
        <f t="shared" si="34"/>
        <v>2015</v>
      </c>
    </row>
    <row r="445" spans="1:21" ht="30.75" customHeight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0"/>
        <v>0</v>
      </c>
      <c r="P445">
        <f t="shared" si="31"/>
        <v>5</v>
      </c>
      <c r="Q445" s="9" t="s">
        <v>8314</v>
      </c>
      <c r="R445" t="s">
        <v>8320</v>
      </c>
      <c r="S445" s="24">
        <f t="shared" si="32"/>
        <v>41650.015057870369</v>
      </c>
      <c r="T445" s="7">
        <f t="shared" si="33"/>
        <v>41680.015057870369</v>
      </c>
      <c r="U445">
        <f t="shared" si="34"/>
        <v>2014</v>
      </c>
    </row>
    <row r="446" spans="1:21" ht="30.75" customHeight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0"/>
        <v>5</v>
      </c>
      <c r="P446">
        <f t="shared" si="31"/>
        <v>50</v>
      </c>
      <c r="Q446" s="9" t="s">
        <v>8314</v>
      </c>
      <c r="R446" t="s">
        <v>8320</v>
      </c>
      <c r="S446" s="24">
        <f t="shared" si="32"/>
        <v>40894.906956018516</v>
      </c>
      <c r="T446" s="7">
        <f t="shared" si="33"/>
        <v>40954.906956018516</v>
      </c>
      <c r="U446">
        <f t="shared" si="34"/>
        <v>2011</v>
      </c>
    </row>
    <row r="447" spans="1:21" ht="30.75" customHeight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0"/>
        <v>0</v>
      </c>
      <c r="P447">
        <f t="shared" si="31"/>
        <v>1</v>
      </c>
      <c r="Q447" s="9" t="s">
        <v>8314</v>
      </c>
      <c r="R447" t="s">
        <v>8320</v>
      </c>
      <c r="S447" s="24">
        <f t="shared" si="32"/>
        <v>42130.335358796292</v>
      </c>
      <c r="T447" s="7">
        <f t="shared" si="33"/>
        <v>42145.335358796292</v>
      </c>
      <c r="U447">
        <f t="shared" si="34"/>
        <v>2015</v>
      </c>
    </row>
    <row r="448" spans="1:21" ht="30.75" customHeight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0"/>
        <v>7</v>
      </c>
      <c r="P448">
        <f t="shared" si="31"/>
        <v>47.88</v>
      </c>
      <c r="Q448" s="9" t="s">
        <v>8314</v>
      </c>
      <c r="R448" t="s">
        <v>8320</v>
      </c>
      <c r="S448" s="24">
        <f t="shared" si="32"/>
        <v>42037.083564814813</v>
      </c>
      <c r="T448" s="7">
        <f t="shared" si="33"/>
        <v>42067.083564814813</v>
      </c>
      <c r="U448">
        <f t="shared" si="34"/>
        <v>2015</v>
      </c>
    </row>
    <row r="449" spans="1:21" ht="30.75" customHeight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0"/>
        <v>0</v>
      </c>
      <c r="P449">
        <f t="shared" si="31"/>
        <v>5</v>
      </c>
      <c r="Q449" s="9" t="s">
        <v>8314</v>
      </c>
      <c r="R449" t="s">
        <v>8320</v>
      </c>
      <c r="S449" s="24">
        <f t="shared" si="32"/>
        <v>41331.555127314816</v>
      </c>
      <c r="T449" s="7">
        <f t="shared" si="33"/>
        <v>41356.513460648144</v>
      </c>
      <c r="U449">
        <f t="shared" si="34"/>
        <v>2013</v>
      </c>
    </row>
    <row r="450" spans="1:21" ht="30.75" customHeight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si="30"/>
        <v>3</v>
      </c>
      <c r="P450">
        <f t="shared" si="31"/>
        <v>20.5</v>
      </c>
      <c r="Q450" s="9" t="s">
        <v>8314</v>
      </c>
      <c r="R450" t="s">
        <v>8320</v>
      </c>
      <c r="S450" s="24">
        <f t="shared" si="32"/>
        <v>41753.758043981477</v>
      </c>
      <c r="T450" s="7">
        <f t="shared" si="33"/>
        <v>41773.758043981477</v>
      </c>
      <c r="U450">
        <f t="shared" si="34"/>
        <v>2014</v>
      </c>
    </row>
    <row r="451" spans="1:21" ht="30.75" customHeight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ref="O451:O514" si="35">ROUND(E451/D451*100,0)</f>
        <v>2</v>
      </c>
      <c r="P451">
        <f t="shared" ref="P451:P514" si="36">IFERROR(ROUND(E451/L451,2), "NA")</f>
        <v>9</v>
      </c>
      <c r="Q451" s="9" t="s">
        <v>8314</v>
      </c>
      <c r="R451" t="s">
        <v>8320</v>
      </c>
      <c r="S451" s="24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30.75" customHeight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35"/>
        <v>1</v>
      </c>
      <c r="P452">
        <f t="shared" si="36"/>
        <v>56.57</v>
      </c>
      <c r="Q452" s="9" t="s">
        <v>8314</v>
      </c>
      <c r="R452" t="s">
        <v>8320</v>
      </c>
      <c r="S452" s="24">
        <f t="shared" si="37"/>
        <v>41654.946759259255</v>
      </c>
      <c r="T452" s="7">
        <f t="shared" si="38"/>
        <v>41684.946759259255</v>
      </c>
      <c r="U452">
        <f t="shared" si="39"/>
        <v>2014</v>
      </c>
    </row>
    <row r="453" spans="1:21" ht="30.75" customHeight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35"/>
        <v>0</v>
      </c>
      <c r="P453" t="str">
        <f t="shared" si="36"/>
        <v>NA</v>
      </c>
      <c r="Q453" s="9" t="s">
        <v>8314</v>
      </c>
      <c r="R453" t="s">
        <v>8320</v>
      </c>
      <c r="S453" s="24">
        <f t="shared" si="37"/>
        <v>41634.715173611112</v>
      </c>
      <c r="T453" s="7">
        <f t="shared" si="38"/>
        <v>41664.715173611112</v>
      </c>
      <c r="U453">
        <f t="shared" si="39"/>
        <v>2013</v>
      </c>
    </row>
    <row r="454" spans="1:21" ht="30.75" customHeight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35"/>
        <v>64</v>
      </c>
      <c r="P454">
        <f t="shared" si="36"/>
        <v>40</v>
      </c>
      <c r="Q454" s="9" t="s">
        <v>8314</v>
      </c>
      <c r="R454" t="s">
        <v>8320</v>
      </c>
      <c r="S454" s="24">
        <f t="shared" si="37"/>
        <v>42107.703877314809</v>
      </c>
      <c r="T454" s="7">
        <f t="shared" si="38"/>
        <v>42137.703877314809</v>
      </c>
      <c r="U454">
        <f t="shared" si="39"/>
        <v>2015</v>
      </c>
    </row>
    <row r="455" spans="1:21" ht="30.75" customHeight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35"/>
        <v>0</v>
      </c>
      <c r="P455">
        <f t="shared" si="36"/>
        <v>13</v>
      </c>
      <c r="Q455" s="9" t="s">
        <v>8314</v>
      </c>
      <c r="R455" t="s">
        <v>8320</v>
      </c>
      <c r="S455" s="24">
        <f t="shared" si="37"/>
        <v>42038.824988425928</v>
      </c>
      <c r="T455" s="7">
        <f t="shared" si="38"/>
        <v>42054.824988425928</v>
      </c>
      <c r="U455">
        <f t="shared" si="39"/>
        <v>2015</v>
      </c>
    </row>
    <row r="456" spans="1:21" ht="30.75" customHeight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35"/>
        <v>1</v>
      </c>
      <c r="P456">
        <f t="shared" si="36"/>
        <v>16.399999999999999</v>
      </c>
      <c r="Q456" s="9" t="s">
        <v>8314</v>
      </c>
      <c r="R456" t="s">
        <v>8320</v>
      </c>
      <c r="S456" s="24">
        <f t="shared" si="37"/>
        <v>41938.717256944445</v>
      </c>
      <c r="T456" s="7">
        <f t="shared" si="38"/>
        <v>41969.551388888889</v>
      </c>
      <c r="U456">
        <f t="shared" si="39"/>
        <v>2014</v>
      </c>
    </row>
    <row r="457" spans="1:21" ht="30.75" customHeight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35"/>
        <v>0</v>
      </c>
      <c r="P457">
        <f t="shared" si="36"/>
        <v>22.5</v>
      </c>
      <c r="Q457" s="9" t="s">
        <v>8314</v>
      </c>
      <c r="R457" t="s">
        <v>8320</v>
      </c>
      <c r="S457" s="24">
        <f t="shared" si="37"/>
        <v>40971.002569444441</v>
      </c>
      <c r="T457" s="7">
        <f t="shared" si="38"/>
        <v>41016.021527777775</v>
      </c>
      <c r="U457">
        <f t="shared" si="39"/>
        <v>2012</v>
      </c>
    </row>
    <row r="458" spans="1:21" ht="30.75" customHeight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35"/>
        <v>1</v>
      </c>
      <c r="P458">
        <f t="shared" si="36"/>
        <v>20.329999999999998</v>
      </c>
      <c r="Q458" s="9" t="s">
        <v>8314</v>
      </c>
      <c r="R458" t="s">
        <v>8320</v>
      </c>
      <c r="S458" s="24">
        <f t="shared" si="37"/>
        <v>41547.694456018515</v>
      </c>
      <c r="T458" s="7">
        <f t="shared" si="38"/>
        <v>41569.165972222225</v>
      </c>
      <c r="U458">
        <f t="shared" si="39"/>
        <v>2013</v>
      </c>
    </row>
    <row r="459" spans="1:21" ht="30.75" customHeight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35"/>
        <v>0</v>
      </c>
      <c r="P459" t="str">
        <f t="shared" si="36"/>
        <v>NA</v>
      </c>
      <c r="Q459" s="9" t="s">
        <v>8314</v>
      </c>
      <c r="R459" t="s">
        <v>8320</v>
      </c>
      <c r="S459" s="24">
        <f t="shared" si="37"/>
        <v>41837.767500000002</v>
      </c>
      <c r="T459" s="7">
        <f t="shared" si="38"/>
        <v>41867.767500000002</v>
      </c>
      <c r="U459">
        <f t="shared" si="39"/>
        <v>2014</v>
      </c>
    </row>
    <row r="460" spans="1:21" ht="30.75" customHeight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35"/>
        <v>8</v>
      </c>
      <c r="P460">
        <f t="shared" si="36"/>
        <v>16.760000000000002</v>
      </c>
      <c r="Q460" s="9" t="s">
        <v>8314</v>
      </c>
      <c r="R460" t="s">
        <v>8320</v>
      </c>
      <c r="S460" s="24">
        <f t="shared" si="37"/>
        <v>41378.69976851852</v>
      </c>
      <c r="T460" s="7">
        <f t="shared" si="38"/>
        <v>41408.69976851852</v>
      </c>
      <c r="U460">
        <f t="shared" si="39"/>
        <v>2013</v>
      </c>
    </row>
    <row r="461" spans="1:21" ht="30.75" customHeight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35"/>
        <v>0</v>
      </c>
      <c r="P461">
        <f t="shared" si="36"/>
        <v>25</v>
      </c>
      <c r="Q461" s="9" t="s">
        <v>8314</v>
      </c>
      <c r="R461" t="s">
        <v>8320</v>
      </c>
      <c r="S461" s="24">
        <f t="shared" si="37"/>
        <v>40800.6403587963</v>
      </c>
      <c r="T461" s="7">
        <f t="shared" si="38"/>
        <v>40860.682025462964</v>
      </c>
      <c r="U461">
        <f t="shared" si="39"/>
        <v>2011</v>
      </c>
    </row>
    <row r="462" spans="1:21" ht="30.75" customHeight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35"/>
        <v>0</v>
      </c>
      <c r="P462">
        <f t="shared" si="36"/>
        <v>12.5</v>
      </c>
      <c r="Q462" s="9" t="s">
        <v>8314</v>
      </c>
      <c r="R462" t="s">
        <v>8320</v>
      </c>
      <c r="S462" s="24">
        <f t="shared" si="37"/>
        <v>41759.542534722219</v>
      </c>
      <c r="T462" s="7">
        <f t="shared" si="38"/>
        <v>41791.166666666664</v>
      </c>
      <c r="U462">
        <f t="shared" si="39"/>
        <v>2014</v>
      </c>
    </row>
    <row r="463" spans="1:21" ht="30.75" customHeight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35"/>
        <v>0</v>
      </c>
      <c r="P463" t="str">
        <f t="shared" si="36"/>
        <v>NA</v>
      </c>
      <c r="Q463" s="9" t="s">
        <v>8314</v>
      </c>
      <c r="R463" t="s">
        <v>8320</v>
      </c>
      <c r="S463" s="24">
        <f t="shared" si="37"/>
        <v>41407.84684027778</v>
      </c>
      <c r="T463" s="7">
        <f t="shared" si="38"/>
        <v>41427.84684027778</v>
      </c>
      <c r="U463">
        <f t="shared" si="39"/>
        <v>2013</v>
      </c>
    </row>
    <row r="464" spans="1:21" ht="30.75" customHeight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35"/>
        <v>0</v>
      </c>
      <c r="P464" t="str">
        <f t="shared" si="36"/>
        <v>NA</v>
      </c>
      <c r="Q464" s="9" t="s">
        <v>8314</v>
      </c>
      <c r="R464" t="s">
        <v>8320</v>
      </c>
      <c r="S464" s="24">
        <f t="shared" si="37"/>
        <v>40705.126631944448</v>
      </c>
      <c r="T464" s="7">
        <f t="shared" si="38"/>
        <v>40765.126631944448</v>
      </c>
      <c r="U464">
        <f t="shared" si="39"/>
        <v>2011</v>
      </c>
    </row>
    <row r="465" spans="1:21" ht="30.75" customHeight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35"/>
        <v>2</v>
      </c>
      <c r="P465">
        <f t="shared" si="36"/>
        <v>113.64</v>
      </c>
      <c r="Q465" s="9" t="s">
        <v>8314</v>
      </c>
      <c r="R465" t="s">
        <v>8320</v>
      </c>
      <c r="S465" s="24">
        <f t="shared" si="37"/>
        <v>40750.710104166668</v>
      </c>
      <c r="T465" s="7">
        <f t="shared" si="38"/>
        <v>40810.710104166668</v>
      </c>
      <c r="U465">
        <f t="shared" si="39"/>
        <v>2011</v>
      </c>
    </row>
    <row r="466" spans="1:21" ht="30.75" customHeight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35"/>
        <v>0</v>
      </c>
      <c r="P466">
        <f t="shared" si="36"/>
        <v>1</v>
      </c>
      <c r="Q466" s="9" t="s">
        <v>8314</v>
      </c>
      <c r="R466" t="s">
        <v>8320</v>
      </c>
      <c r="S466" s="24">
        <f t="shared" si="37"/>
        <v>42488.848784722228</v>
      </c>
      <c r="T466" s="7">
        <f t="shared" si="38"/>
        <v>42508.848784722228</v>
      </c>
      <c r="U466">
        <f t="shared" si="39"/>
        <v>2016</v>
      </c>
    </row>
    <row r="467" spans="1:21" ht="30.75" customHeight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35"/>
        <v>27</v>
      </c>
      <c r="P467">
        <f t="shared" si="36"/>
        <v>17.25</v>
      </c>
      <c r="Q467" s="9" t="s">
        <v>8314</v>
      </c>
      <c r="R467" t="s">
        <v>8320</v>
      </c>
      <c r="S467" s="24">
        <f t="shared" si="37"/>
        <v>41801.120069444441</v>
      </c>
      <c r="T467" s="7">
        <f t="shared" si="38"/>
        <v>41817.120069444441</v>
      </c>
      <c r="U467">
        <f t="shared" si="39"/>
        <v>2014</v>
      </c>
    </row>
    <row r="468" spans="1:21" ht="30.75" customHeight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35"/>
        <v>1</v>
      </c>
      <c r="P468">
        <f t="shared" si="36"/>
        <v>15.2</v>
      </c>
      <c r="Q468" s="9" t="s">
        <v>8314</v>
      </c>
      <c r="R468" t="s">
        <v>8320</v>
      </c>
      <c r="S468" s="24">
        <f t="shared" si="37"/>
        <v>41129.942870370374</v>
      </c>
      <c r="T468" s="7">
        <f t="shared" si="38"/>
        <v>41159.942870370374</v>
      </c>
      <c r="U468">
        <f t="shared" si="39"/>
        <v>2012</v>
      </c>
    </row>
    <row r="469" spans="1:21" ht="30.75" customHeight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35"/>
        <v>22</v>
      </c>
      <c r="P469">
        <f t="shared" si="36"/>
        <v>110.64</v>
      </c>
      <c r="Q469" s="9" t="s">
        <v>8314</v>
      </c>
      <c r="R469" t="s">
        <v>8320</v>
      </c>
      <c r="S469" s="24">
        <f t="shared" si="37"/>
        <v>41135.679791666669</v>
      </c>
      <c r="T469" s="7">
        <f t="shared" si="38"/>
        <v>41180.679791666669</v>
      </c>
      <c r="U469">
        <f t="shared" si="39"/>
        <v>2012</v>
      </c>
    </row>
    <row r="470" spans="1:21" ht="30.75" customHeight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35"/>
        <v>0</v>
      </c>
      <c r="P470" t="str">
        <f t="shared" si="36"/>
        <v>NA</v>
      </c>
      <c r="Q470" s="9" t="s">
        <v>8314</v>
      </c>
      <c r="R470" t="s">
        <v>8320</v>
      </c>
      <c r="S470" s="24">
        <f t="shared" si="37"/>
        <v>41041.167627314811</v>
      </c>
      <c r="T470" s="7">
        <f t="shared" si="38"/>
        <v>41101.160474537035</v>
      </c>
      <c r="U470">
        <f t="shared" si="39"/>
        <v>2012</v>
      </c>
    </row>
    <row r="471" spans="1:21" ht="30.75" customHeight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35"/>
        <v>0</v>
      </c>
      <c r="P471" t="str">
        <f t="shared" si="36"/>
        <v>NA</v>
      </c>
      <c r="Q471" s="9" t="s">
        <v>8314</v>
      </c>
      <c r="R471" t="s">
        <v>8320</v>
      </c>
      <c r="S471" s="24">
        <f t="shared" si="37"/>
        <v>41827.989861111113</v>
      </c>
      <c r="T471" s="7">
        <f t="shared" si="38"/>
        <v>41887.989861111113</v>
      </c>
      <c r="U471">
        <f t="shared" si="39"/>
        <v>2014</v>
      </c>
    </row>
    <row r="472" spans="1:21" ht="30.75" customHeight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35"/>
        <v>1</v>
      </c>
      <c r="P472">
        <f t="shared" si="36"/>
        <v>25.5</v>
      </c>
      <c r="Q472" s="9" t="s">
        <v>8314</v>
      </c>
      <c r="R472" t="s">
        <v>8320</v>
      </c>
      <c r="S472" s="24">
        <f t="shared" si="37"/>
        <v>41605.167696759258</v>
      </c>
      <c r="T472" s="7">
        <f t="shared" si="38"/>
        <v>41655.166666666664</v>
      </c>
      <c r="U472">
        <f t="shared" si="39"/>
        <v>2013</v>
      </c>
    </row>
    <row r="473" spans="1:21" ht="30.75" customHeight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35"/>
        <v>12</v>
      </c>
      <c r="P473">
        <f t="shared" si="36"/>
        <v>38.479999999999997</v>
      </c>
      <c r="Q473" s="9" t="s">
        <v>8314</v>
      </c>
      <c r="R473" t="s">
        <v>8320</v>
      </c>
      <c r="S473" s="24">
        <f t="shared" si="37"/>
        <v>41703.721979166665</v>
      </c>
      <c r="T473" s="7">
        <f t="shared" si="38"/>
        <v>41748.680312500001</v>
      </c>
      <c r="U473">
        <f t="shared" si="39"/>
        <v>2014</v>
      </c>
    </row>
    <row r="474" spans="1:21" ht="30.75" customHeight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35"/>
        <v>18</v>
      </c>
      <c r="P474">
        <f t="shared" si="36"/>
        <v>28.2</v>
      </c>
      <c r="Q474" s="9" t="s">
        <v>8314</v>
      </c>
      <c r="R474" t="s">
        <v>8320</v>
      </c>
      <c r="S474" s="24">
        <f t="shared" si="37"/>
        <v>41844.922662037039</v>
      </c>
      <c r="T474" s="7">
        <f t="shared" si="38"/>
        <v>41874.922662037039</v>
      </c>
      <c r="U474">
        <f t="shared" si="39"/>
        <v>2014</v>
      </c>
    </row>
    <row r="475" spans="1:21" ht="30.75" customHeight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35"/>
        <v>3</v>
      </c>
      <c r="P475">
        <f t="shared" si="36"/>
        <v>61.5</v>
      </c>
      <c r="Q475" s="9" t="s">
        <v>8314</v>
      </c>
      <c r="R475" t="s">
        <v>8320</v>
      </c>
      <c r="S475" s="24">
        <f t="shared" si="37"/>
        <v>41869.698136574072</v>
      </c>
      <c r="T475" s="7">
        <f t="shared" si="38"/>
        <v>41899.698136574072</v>
      </c>
      <c r="U475">
        <f t="shared" si="39"/>
        <v>2014</v>
      </c>
    </row>
    <row r="476" spans="1:21" ht="30.75" customHeight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35"/>
        <v>0</v>
      </c>
      <c r="P476">
        <f t="shared" si="36"/>
        <v>1</v>
      </c>
      <c r="Q476" s="9" t="s">
        <v>8314</v>
      </c>
      <c r="R476" t="s">
        <v>8320</v>
      </c>
      <c r="S476" s="24">
        <f t="shared" si="37"/>
        <v>42753.329039351855</v>
      </c>
      <c r="T476" s="7">
        <f t="shared" si="38"/>
        <v>42783.329039351855</v>
      </c>
      <c r="U476">
        <f t="shared" si="39"/>
        <v>2017</v>
      </c>
    </row>
    <row r="477" spans="1:21" ht="30.75" customHeight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35"/>
        <v>0</v>
      </c>
      <c r="P477" t="str">
        <f t="shared" si="36"/>
        <v>NA</v>
      </c>
      <c r="Q477" s="9" t="s">
        <v>8314</v>
      </c>
      <c r="R477" t="s">
        <v>8320</v>
      </c>
      <c r="S477" s="24">
        <f t="shared" si="37"/>
        <v>42100.086145833338</v>
      </c>
      <c r="T477" s="7">
        <f t="shared" si="38"/>
        <v>42130.086145833338</v>
      </c>
      <c r="U477">
        <f t="shared" si="39"/>
        <v>2015</v>
      </c>
    </row>
    <row r="478" spans="1:21" ht="30.75" customHeight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35"/>
        <v>2</v>
      </c>
      <c r="P478">
        <f t="shared" si="36"/>
        <v>39.57</v>
      </c>
      <c r="Q478" s="9" t="s">
        <v>8314</v>
      </c>
      <c r="R478" t="s">
        <v>8320</v>
      </c>
      <c r="S478" s="24">
        <f t="shared" si="37"/>
        <v>41757.975011574075</v>
      </c>
      <c r="T478" s="7">
        <f t="shared" si="38"/>
        <v>41793.165972222225</v>
      </c>
      <c r="U478">
        <f t="shared" si="39"/>
        <v>2014</v>
      </c>
    </row>
    <row r="479" spans="1:21" ht="30.75" customHeight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35"/>
        <v>0</v>
      </c>
      <c r="P479" t="str">
        <f t="shared" si="36"/>
        <v>NA</v>
      </c>
      <c r="Q479" s="9" t="s">
        <v>8314</v>
      </c>
      <c r="R479" t="s">
        <v>8320</v>
      </c>
      <c r="S479" s="24">
        <f t="shared" si="37"/>
        <v>40987.83488425926</v>
      </c>
      <c r="T479" s="7">
        <f t="shared" si="38"/>
        <v>41047.83488425926</v>
      </c>
      <c r="U479">
        <f t="shared" si="39"/>
        <v>2012</v>
      </c>
    </row>
    <row r="480" spans="1:21" ht="30.75" customHeight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35"/>
        <v>0</v>
      </c>
      <c r="P480" t="str">
        <f t="shared" si="36"/>
        <v>NA</v>
      </c>
      <c r="Q480" s="9" t="s">
        <v>8314</v>
      </c>
      <c r="R480" t="s">
        <v>8320</v>
      </c>
      <c r="S480" s="24">
        <f t="shared" si="37"/>
        <v>42065.910983796297</v>
      </c>
      <c r="T480" s="7">
        <f t="shared" si="38"/>
        <v>42095.869317129633</v>
      </c>
      <c r="U480">
        <f t="shared" si="39"/>
        <v>2015</v>
      </c>
    </row>
    <row r="481" spans="1:21" ht="30.75" customHeight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35"/>
        <v>33</v>
      </c>
      <c r="P481">
        <f t="shared" si="36"/>
        <v>88.8</v>
      </c>
      <c r="Q481" s="9" t="s">
        <v>8314</v>
      </c>
      <c r="R481" t="s">
        <v>8320</v>
      </c>
      <c r="S481" s="24">
        <f t="shared" si="37"/>
        <v>41904.407812500001</v>
      </c>
      <c r="T481" s="7">
        <f t="shared" si="38"/>
        <v>41964.449479166666</v>
      </c>
      <c r="U481">
        <f t="shared" si="39"/>
        <v>2014</v>
      </c>
    </row>
    <row r="482" spans="1:21" ht="30.75" customHeight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35"/>
        <v>19</v>
      </c>
      <c r="P482">
        <f t="shared" si="36"/>
        <v>55.46</v>
      </c>
      <c r="Q482" s="9" t="s">
        <v>8314</v>
      </c>
      <c r="R482" t="s">
        <v>8320</v>
      </c>
      <c r="S482" s="24">
        <f t="shared" si="37"/>
        <v>41465.500173611108</v>
      </c>
      <c r="T482" s="7">
        <f t="shared" si="38"/>
        <v>41495.500173611108</v>
      </c>
      <c r="U482">
        <f t="shared" si="39"/>
        <v>2013</v>
      </c>
    </row>
    <row r="483" spans="1:21" ht="30.75" customHeight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35"/>
        <v>6</v>
      </c>
      <c r="P483">
        <f t="shared" si="36"/>
        <v>87.14</v>
      </c>
      <c r="Q483" s="9" t="s">
        <v>8314</v>
      </c>
      <c r="R483" t="s">
        <v>8320</v>
      </c>
      <c r="S483" s="24">
        <f t="shared" si="37"/>
        <v>41162.672326388885</v>
      </c>
      <c r="T483" s="7">
        <f t="shared" si="38"/>
        <v>41192.672326388885</v>
      </c>
      <c r="U483">
        <f t="shared" si="39"/>
        <v>2012</v>
      </c>
    </row>
    <row r="484" spans="1:21" ht="30.75" customHeight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35"/>
        <v>0</v>
      </c>
      <c r="P484">
        <f t="shared" si="36"/>
        <v>10</v>
      </c>
      <c r="Q484" s="9" t="s">
        <v>8314</v>
      </c>
      <c r="R484" t="s">
        <v>8320</v>
      </c>
      <c r="S484" s="24">
        <f t="shared" si="37"/>
        <v>42447.896875000006</v>
      </c>
      <c r="T484" s="7">
        <f t="shared" si="38"/>
        <v>42474.606944444444</v>
      </c>
      <c r="U484">
        <f t="shared" si="39"/>
        <v>2016</v>
      </c>
    </row>
    <row r="485" spans="1:21" ht="30.75" customHeight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35"/>
        <v>50</v>
      </c>
      <c r="P485">
        <f t="shared" si="36"/>
        <v>51.22</v>
      </c>
      <c r="Q485" s="9" t="s">
        <v>8314</v>
      </c>
      <c r="R485" t="s">
        <v>8320</v>
      </c>
      <c r="S485" s="24">
        <f t="shared" si="37"/>
        <v>41243.197592592594</v>
      </c>
      <c r="T485" s="7">
        <f t="shared" si="38"/>
        <v>41303.197592592594</v>
      </c>
      <c r="U485">
        <f t="shared" si="39"/>
        <v>2012</v>
      </c>
    </row>
    <row r="486" spans="1:21" ht="30.75" customHeight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35"/>
        <v>0</v>
      </c>
      <c r="P486">
        <f t="shared" si="36"/>
        <v>13.55</v>
      </c>
      <c r="Q486" s="9" t="s">
        <v>8314</v>
      </c>
      <c r="R486" t="s">
        <v>8320</v>
      </c>
      <c r="S486" s="24">
        <f t="shared" si="37"/>
        <v>42272.93949074074</v>
      </c>
      <c r="T486" s="7">
        <f t="shared" si="38"/>
        <v>42313.981157407412</v>
      </c>
      <c r="U486">
        <f t="shared" si="39"/>
        <v>2015</v>
      </c>
    </row>
    <row r="487" spans="1:21" ht="30.75" customHeight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35"/>
        <v>22</v>
      </c>
      <c r="P487">
        <f t="shared" si="36"/>
        <v>66.52</v>
      </c>
      <c r="Q487" s="9" t="s">
        <v>8314</v>
      </c>
      <c r="R487" t="s">
        <v>8320</v>
      </c>
      <c r="S487" s="24">
        <f t="shared" si="37"/>
        <v>41381.50577546296</v>
      </c>
      <c r="T487" s="7">
        <f t="shared" si="38"/>
        <v>41411.50577546296</v>
      </c>
      <c r="U487">
        <f t="shared" si="39"/>
        <v>2013</v>
      </c>
    </row>
    <row r="488" spans="1:21" ht="30.75" customHeight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35"/>
        <v>0</v>
      </c>
      <c r="P488">
        <f t="shared" si="36"/>
        <v>50</v>
      </c>
      <c r="Q488" s="9" t="s">
        <v>8314</v>
      </c>
      <c r="R488" t="s">
        <v>8320</v>
      </c>
      <c r="S488" s="24">
        <f t="shared" si="37"/>
        <v>41761.94258101852</v>
      </c>
      <c r="T488" s="7">
        <f t="shared" si="38"/>
        <v>41791.94258101852</v>
      </c>
      <c r="U488">
        <f t="shared" si="39"/>
        <v>2014</v>
      </c>
    </row>
    <row r="489" spans="1:21" ht="30.75" customHeight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35"/>
        <v>0</v>
      </c>
      <c r="P489" t="str">
        <f t="shared" si="36"/>
        <v>NA</v>
      </c>
      <c r="Q489" s="9" t="s">
        <v>8314</v>
      </c>
      <c r="R489" t="s">
        <v>8320</v>
      </c>
      <c r="S489" s="24">
        <f t="shared" si="37"/>
        <v>42669.594837962963</v>
      </c>
      <c r="T489" s="7">
        <f t="shared" si="38"/>
        <v>42729.636504629627</v>
      </c>
      <c r="U489">
        <f t="shared" si="39"/>
        <v>2016</v>
      </c>
    </row>
    <row r="490" spans="1:21" ht="30.75" customHeight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35"/>
        <v>0</v>
      </c>
      <c r="P490" t="str">
        <f t="shared" si="36"/>
        <v>NA</v>
      </c>
      <c r="Q490" s="9" t="s">
        <v>8314</v>
      </c>
      <c r="R490" t="s">
        <v>8320</v>
      </c>
      <c r="S490" s="24">
        <f t="shared" si="37"/>
        <v>42714.054398148146</v>
      </c>
      <c r="T490" s="7">
        <f t="shared" si="38"/>
        <v>42744.054398148146</v>
      </c>
      <c r="U490">
        <f t="shared" si="39"/>
        <v>2016</v>
      </c>
    </row>
    <row r="491" spans="1:21" ht="30.75" customHeight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35"/>
        <v>0</v>
      </c>
      <c r="P491">
        <f t="shared" si="36"/>
        <v>71.67</v>
      </c>
      <c r="Q491" s="9" t="s">
        <v>8314</v>
      </c>
      <c r="R491" t="s">
        <v>8320</v>
      </c>
      <c r="S491" s="24">
        <f t="shared" si="37"/>
        <v>40882.481666666667</v>
      </c>
      <c r="T491" s="7">
        <f t="shared" si="38"/>
        <v>40913.481249999997</v>
      </c>
      <c r="U491">
        <f t="shared" si="39"/>
        <v>2011</v>
      </c>
    </row>
    <row r="492" spans="1:21" ht="30.75" customHeight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35"/>
        <v>0</v>
      </c>
      <c r="P492" t="str">
        <f t="shared" si="36"/>
        <v>NA</v>
      </c>
      <c r="Q492" s="9" t="s">
        <v>8314</v>
      </c>
      <c r="R492" t="s">
        <v>8320</v>
      </c>
      <c r="S492" s="24">
        <f t="shared" si="37"/>
        <v>41113.968576388892</v>
      </c>
      <c r="T492" s="7">
        <f t="shared" si="38"/>
        <v>41143.968576388892</v>
      </c>
      <c r="U492">
        <f t="shared" si="39"/>
        <v>2012</v>
      </c>
    </row>
    <row r="493" spans="1:21" ht="30.75" customHeight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35"/>
        <v>0</v>
      </c>
      <c r="P493" t="str">
        <f t="shared" si="36"/>
        <v>NA</v>
      </c>
      <c r="Q493" s="9" t="s">
        <v>8314</v>
      </c>
      <c r="R493" t="s">
        <v>8320</v>
      </c>
      <c r="S493" s="24">
        <f t="shared" si="37"/>
        <v>42366.982627314821</v>
      </c>
      <c r="T493" s="7">
        <f t="shared" si="38"/>
        <v>42396.982627314821</v>
      </c>
      <c r="U493">
        <f t="shared" si="39"/>
        <v>2015</v>
      </c>
    </row>
    <row r="494" spans="1:21" ht="30.75" customHeight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35"/>
        <v>0</v>
      </c>
      <c r="P494" t="str">
        <f t="shared" si="36"/>
        <v>NA</v>
      </c>
      <c r="Q494" s="9" t="s">
        <v>8314</v>
      </c>
      <c r="R494" t="s">
        <v>8320</v>
      </c>
      <c r="S494" s="24">
        <f t="shared" si="37"/>
        <v>42596.03506944445</v>
      </c>
      <c r="T494" s="7">
        <f t="shared" si="38"/>
        <v>42656.03506944445</v>
      </c>
      <c r="U494">
        <f t="shared" si="39"/>
        <v>2016</v>
      </c>
    </row>
    <row r="495" spans="1:21" ht="30.75" customHeight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35"/>
        <v>0</v>
      </c>
      <c r="P495" t="str">
        <f t="shared" si="36"/>
        <v>NA</v>
      </c>
      <c r="Q495" s="9" t="s">
        <v>8314</v>
      </c>
      <c r="R495" t="s">
        <v>8320</v>
      </c>
      <c r="S495" s="24">
        <f t="shared" si="37"/>
        <v>42114.726134259254</v>
      </c>
      <c r="T495" s="7">
        <f t="shared" si="38"/>
        <v>42144.726134259254</v>
      </c>
      <c r="U495">
        <f t="shared" si="39"/>
        <v>2015</v>
      </c>
    </row>
    <row r="496" spans="1:21" ht="30.75" customHeight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35"/>
        <v>0</v>
      </c>
      <c r="P496">
        <f t="shared" si="36"/>
        <v>10.33</v>
      </c>
      <c r="Q496" s="9" t="s">
        <v>8314</v>
      </c>
      <c r="R496" t="s">
        <v>8320</v>
      </c>
      <c r="S496" s="24">
        <f t="shared" si="37"/>
        <v>41799.830613425926</v>
      </c>
      <c r="T496" s="7">
        <f t="shared" si="38"/>
        <v>41823.125</v>
      </c>
      <c r="U496">
        <f t="shared" si="39"/>
        <v>2014</v>
      </c>
    </row>
    <row r="497" spans="1:21" ht="30.75" customHeight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35"/>
        <v>0</v>
      </c>
      <c r="P497" t="str">
        <f t="shared" si="36"/>
        <v>NA</v>
      </c>
      <c r="Q497" s="9" t="s">
        <v>8314</v>
      </c>
      <c r="R497" t="s">
        <v>8320</v>
      </c>
      <c r="S497" s="24">
        <f t="shared" si="37"/>
        <v>42171.827604166669</v>
      </c>
      <c r="T497" s="7">
        <f t="shared" si="38"/>
        <v>42201.827604166669</v>
      </c>
      <c r="U497">
        <f t="shared" si="39"/>
        <v>2015</v>
      </c>
    </row>
    <row r="498" spans="1:21" ht="30.75" customHeight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35"/>
        <v>0</v>
      </c>
      <c r="P498">
        <f t="shared" si="36"/>
        <v>1</v>
      </c>
      <c r="Q498" s="9" t="s">
        <v>8314</v>
      </c>
      <c r="R498" t="s">
        <v>8320</v>
      </c>
      <c r="S498" s="24">
        <f t="shared" si="37"/>
        <v>41620.93141203704</v>
      </c>
      <c r="T498" s="7">
        <f t="shared" si="38"/>
        <v>41680.93141203704</v>
      </c>
      <c r="U498">
        <f t="shared" si="39"/>
        <v>2013</v>
      </c>
    </row>
    <row r="499" spans="1:21" ht="30.75" customHeight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35"/>
        <v>1</v>
      </c>
      <c r="P499">
        <f t="shared" si="36"/>
        <v>10</v>
      </c>
      <c r="Q499" s="9" t="s">
        <v>8314</v>
      </c>
      <c r="R499" t="s">
        <v>8320</v>
      </c>
      <c r="S499" s="24">
        <f t="shared" si="37"/>
        <v>41945.037789351853</v>
      </c>
      <c r="T499" s="7">
        <f t="shared" si="38"/>
        <v>41998.208333333328</v>
      </c>
      <c r="U499">
        <f t="shared" si="39"/>
        <v>2014</v>
      </c>
    </row>
    <row r="500" spans="1:21" ht="30.75" customHeight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35"/>
        <v>5</v>
      </c>
      <c r="P500">
        <f t="shared" si="36"/>
        <v>136.09</v>
      </c>
      <c r="Q500" s="9" t="s">
        <v>8314</v>
      </c>
      <c r="R500" t="s">
        <v>8320</v>
      </c>
      <c r="S500" s="24">
        <f t="shared" si="37"/>
        <v>40858.762141203704</v>
      </c>
      <c r="T500" s="7">
        <f t="shared" si="38"/>
        <v>40900.762141203704</v>
      </c>
      <c r="U500">
        <f t="shared" si="39"/>
        <v>2011</v>
      </c>
    </row>
    <row r="501" spans="1:21" ht="30.75" customHeight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35"/>
        <v>10</v>
      </c>
      <c r="P501">
        <f t="shared" si="36"/>
        <v>73.459999999999994</v>
      </c>
      <c r="Q501" s="9" t="s">
        <v>8314</v>
      </c>
      <c r="R501" t="s">
        <v>8320</v>
      </c>
      <c r="S501" s="24">
        <f t="shared" si="37"/>
        <v>40043.895462962959</v>
      </c>
      <c r="T501" s="7">
        <f t="shared" si="38"/>
        <v>40098.874305555553</v>
      </c>
      <c r="U501">
        <f t="shared" si="39"/>
        <v>2009</v>
      </c>
    </row>
    <row r="502" spans="1:21" ht="30.75" customHeight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35"/>
        <v>3</v>
      </c>
      <c r="P502">
        <f t="shared" si="36"/>
        <v>53.75</v>
      </c>
      <c r="Q502" s="9" t="s">
        <v>8314</v>
      </c>
      <c r="R502" t="s">
        <v>8320</v>
      </c>
      <c r="S502" s="24">
        <f t="shared" si="37"/>
        <v>40247.886006944449</v>
      </c>
      <c r="T502" s="7">
        <f t="shared" si="38"/>
        <v>40306.927777777775</v>
      </c>
      <c r="U502">
        <f t="shared" si="39"/>
        <v>2010</v>
      </c>
    </row>
    <row r="503" spans="1:21" ht="30.75" customHeight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35"/>
        <v>0</v>
      </c>
      <c r="P503" t="str">
        <f t="shared" si="36"/>
        <v>NA</v>
      </c>
      <c r="Q503" s="9" t="s">
        <v>8314</v>
      </c>
      <c r="R503" t="s">
        <v>8320</v>
      </c>
      <c r="S503" s="24">
        <f t="shared" si="37"/>
        <v>40703.234386574077</v>
      </c>
      <c r="T503" s="7">
        <f t="shared" si="38"/>
        <v>40733.234386574077</v>
      </c>
      <c r="U503">
        <f t="shared" si="39"/>
        <v>2011</v>
      </c>
    </row>
    <row r="504" spans="1:21" ht="30.75" customHeight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35"/>
        <v>1</v>
      </c>
      <c r="P504">
        <f t="shared" si="36"/>
        <v>57.5</v>
      </c>
      <c r="Q504" s="9" t="s">
        <v>8314</v>
      </c>
      <c r="R504" t="s">
        <v>8320</v>
      </c>
      <c r="S504" s="24">
        <f t="shared" si="37"/>
        <v>40956.553530092591</v>
      </c>
      <c r="T504" s="7">
        <f t="shared" si="38"/>
        <v>40986.511863425927</v>
      </c>
      <c r="U504">
        <f t="shared" si="39"/>
        <v>2012</v>
      </c>
    </row>
    <row r="505" spans="1:21" ht="30.75" customHeight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35"/>
        <v>2</v>
      </c>
      <c r="P505">
        <f t="shared" si="36"/>
        <v>12.67</v>
      </c>
      <c r="Q505" s="9" t="s">
        <v>8314</v>
      </c>
      <c r="R505" t="s">
        <v>8320</v>
      </c>
      <c r="S505" s="24">
        <f t="shared" si="37"/>
        <v>41991.526655092588</v>
      </c>
      <c r="T505" s="7">
        <f t="shared" si="38"/>
        <v>42021.526655092588</v>
      </c>
      <c r="U505">
        <f t="shared" si="39"/>
        <v>2014</v>
      </c>
    </row>
    <row r="506" spans="1:21" ht="30.75" customHeight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35"/>
        <v>1</v>
      </c>
      <c r="P506">
        <f t="shared" si="36"/>
        <v>67</v>
      </c>
      <c r="Q506" s="9" t="s">
        <v>8314</v>
      </c>
      <c r="R506" t="s">
        <v>8320</v>
      </c>
      <c r="S506" s="24">
        <f t="shared" si="37"/>
        <v>40949.98364583333</v>
      </c>
      <c r="T506" s="7">
        <f t="shared" si="38"/>
        <v>41009.941979166666</v>
      </c>
      <c r="U506">
        <f t="shared" si="39"/>
        <v>2012</v>
      </c>
    </row>
    <row r="507" spans="1:21" ht="30.75" customHeight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35"/>
        <v>0</v>
      </c>
      <c r="P507">
        <f t="shared" si="36"/>
        <v>3.71</v>
      </c>
      <c r="Q507" s="9" t="s">
        <v>8314</v>
      </c>
      <c r="R507" t="s">
        <v>8320</v>
      </c>
      <c r="S507" s="24">
        <f t="shared" si="37"/>
        <v>42318.098217592589</v>
      </c>
      <c r="T507" s="7">
        <f t="shared" si="38"/>
        <v>42363.098217592589</v>
      </c>
      <c r="U507">
        <f t="shared" si="39"/>
        <v>2015</v>
      </c>
    </row>
    <row r="508" spans="1:21" ht="30.75" customHeight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35"/>
        <v>0</v>
      </c>
      <c r="P508">
        <f t="shared" si="36"/>
        <v>250</v>
      </c>
      <c r="Q508" s="9" t="s">
        <v>8314</v>
      </c>
      <c r="R508" t="s">
        <v>8320</v>
      </c>
      <c r="S508" s="24">
        <f t="shared" si="37"/>
        <v>41466.552314814813</v>
      </c>
      <c r="T508" s="7">
        <f t="shared" si="38"/>
        <v>41496.552314814813</v>
      </c>
      <c r="U508">
        <f t="shared" si="39"/>
        <v>2013</v>
      </c>
    </row>
    <row r="509" spans="1:21" ht="30.75" customHeight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35"/>
        <v>3</v>
      </c>
      <c r="P509">
        <f t="shared" si="36"/>
        <v>64</v>
      </c>
      <c r="Q509" s="9" t="s">
        <v>8314</v>
      </c>
      <c r="R509" t="s">
        <v>8320</v>
      </c>
      <c r="S509" s="24">
        <f t="shared" si="37"/>
        <v>41156.958993055552</v>
      </c>
      <c r="T509" s="7">
        <f t="shared" si="38"/>
        <v>41201.958993055552</v>
      </c>
      <c r="U509">
        <f t="shared" si="39"/>
        <v>2012</v>
      </c>
    </row>
    <row r="510" spans="1:21" ht="30.75" customHeight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35"/>
        <v>1</v>
      </c>
      <c r="P510">
        <f t="shared" si="36"/>
        <v>133.33000000000001</v>
      </c>
      <c r="Q510" s="9" t="s">
        <v>8314</v>
      </c>
      <c r="R510" t="s">
        <v>8320</v>
      </c>
      <c r="S510" s="24">
        <f t="shared" si="37"/>
        <v>40995.024317129632</v>
      </c>
      <c r="T510" s="7">
        <f t="shared" si="38"/>
        <v>41054.593055555553</v>
      </c>
      <c r="U510">
        <f t="shared" si="39"/>
        <v>2012</v>
      </c>
    </row>
    <row r="511" spans="1:21" ht="30.75" customHeight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35"/>
        <v>0</v>
      </c>
      <c r="P511">
        <f t="shared" si="36"/>
        <v>10</v>
      </c>
      <c r="Q511" s="9" t="s">
        <v>8314</v>
      </c>
      <c r="R511" t="s">
        <v>8320</v>
      </c>
      <c r="S511" s="24">
        <f t="shared" si="37"/>
        <v>42153.631597222222</v>
      </c>
      <c r="T511" s="7">
        <f t="shared" si="38"/>
        <v>42183.631597222222</v>
      </c>
      <c r="U511">
        <f t="shared" si="39"/>
        <v>2015</v>
      </c>
    </row>
    <row r="512" spans="1:21" ht="30.75" customHeight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35"/>
        <v>0</v>
      </c>
      <c r="P512" t="str">
        <f t="shared" si="36"/>
        <v>NA</v>
      </c>
      <c r="Q512" s="9" t="s">
        <v>8314</v>
      </c>
      <c r="R512" t="s">
        <v>8320</v>
      </c>
      <c r="S512" s="24">
        <f t="shared" si="37"/>
        <v>42400.176377314812</v>
      </c>
      <c r="T512" s="7">
        <f t="shared" si="38"/>
        <v>42430.176377314812</v>
      </c>
      <c r="U512">
        <f t="shared" si="39"/>
        <v>2016</v>
      </c>
    </row>
    <row r="513" spans="1:21" ht="30.75" customHeight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35"/>
        <v>3</v>
      </c>
      <c r="P513">
        <f t="shared" si="36"/>
        <v>30</v>
      </c>
      <c r="Q513" s="9" t="s">
        <v>8314</v>
      </c>
      <c r="R513" t="s">
        <v>8320</v>
      </c>
      <c r="S513" s="24">
        <f t="shared" si="37"/>
        <v>41340.303032407406</v>
      </c>
      <c r="T513" s="7">
        <f t="shared" si="38"/>
        <v>41370.261365740742</v>
      </c>
      <c r="U513">
        <f t="shared" si="39"/>
        <v>2013</v>
      </c>
    </row>
    <row r="514" spans="1:21" ht="30.75" customHeight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si="35"/>
        <v>0</v>
      </c>
      <c r="P514">
        <f t="shared" si="36"/>
        <v>5.5</v>
      </c>
      <c r="Q514" s="9" t="s">
        <v>8314</v>
      </c>
      <c r="R514" t="s">
        <v>8320</v>
      </c>
      <c r="S514" s="24">
        <f t="shared" si="37"/>
        <v>42649.742210648154</v>
      </c>
      <c r="T514" s="7">
        <f t="shared" si="38"/>
        <v>42694.783877314811</v>
      </c>
      <c r="U514">
        <f t="shared" si="39"/>
        <v>2016</v>
      </c>
    </row>
    <row r="515" spans="1:21" ht="30.75" customHeight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ref="O515:O578" si="40">ROUND(E515/D515*100,0)</f>
        <v>14</v>
      </c>
      <c r="P515">
        <f t="shared" ref="P515:P578" si="41">IFERROR(ROUND(E515/L515,2), "NA")</f>
        <v>102.38</v>
      </c>
      <c r="Q515" s="9" t="s">
        <v>8314</v>
      </c>
      <c r="R515" t="s">
        <v>8320</v>
      </c>
      <c r="S515" s="24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.75" customHeight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0"/>
        <v>3</v>
      </c>
      <c r="P516">
        <f t="shared" si="41"/>
        <v>16.670000000000002</v>
      </c>
      <c r="Q516" s="9" t="s">
        <v>8314</v>
      </c>
      <c r="R516" t="s">
        <v>8320</v>
      </c>
      <c r="S516" s="24">
        <f t="shared" si="42"/>
        <v>41830.613969907405</v>
      </c>
      <c r="T516" s="7">
        <f t="shared" si="43"/>
        <v>41860.613969907405</v>
      </c>
      <c r="U516">
        <f t="shared" si="44"/>
        <v>2014</v>
      </c>
    </row>
    <row r="517" spans="1:21" ht="30.75" customHeight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0"/>
        <v>25</v>
      </c>
      <c r="P517">
        <f t="shared" si="41"/>
        <v>725.03</v>
      </c>
      <c r="Q517" s="9" t="s">
        <v>8314</v>
      </c>
      <c r="R517" t="s">
        <v>8320</v>
      </c>
      <c r="S517" s="24">
        <f t="shared" si="42"/>
        <v>42327.490752314814</v>
      </c>
      <c r="T517" s="7">
        <f t="shared" si="43"/>
        <v>42367.490752314814</v>
      </c>
      <c r="U517">
        <f t="shared" si="44"/>
        <v>2015</v>
      </c>
    </row>
    <row r="518" spans="1:21" ht="30.75" customHeight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0"/>
        <v>0</v>
      </c>
      <c r="P518" t="str">
        <f t="shared" si="41"/>
        <v>NA</v>
      </c>
      <c r="Q518" s="9" t="s">
        <v>8314</v>
      </c>
      <c r="R518" t="s">
        <v>8320</v>
      </c>
      <c r="S518" s="24">
        <f t="shared" si="42"/>
        <v>42091.778703703705</v>
      </c>
      <c r="T518" s="7">
        <f t="shared" si="43"/>
        <v>42151.778703703705</v>
      </c>
      <c r="U518">
        <f t="shared" si="44"/>
        <v>2015</v>
      </c>
    </row>
    <row r="519" spans="1:21" ht="30.75" customHeight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0"/>
        <v>1</v>
      </c>
      <c r="P519">
        <f t="shared" si="41"/>
        <v>68.33</v>
      </c>
      <c r="Q519" s="9" t="s">
        <v>8314</v>
      </c>
      <c r="R519" t="s">
        <v>8320</v>
      </c>
      <c r="S519" s="24">
        <f t="shared" si="42"/>
        <v>42738.615289351852</v>
      </c>
      <c r="T519" s="7">
        <f t="shared" si="43"/>
        <v>42768.615289351852</v>
      </c>
      <c r="U519">
        <f t="shared" si="44"/>
        <v>2017</v>
      </c>
    </row>
    <row r="520" spans="1:21" ht="30.75" customHeight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0"/>
        <v>0</v>
      </c>
      <c r="P520" t="str">
        <f t="shared" si="41"/>
        <v>NA</v>
      </c>
      <c r="Q520" s="9" t="s">
        <v>8314</v>
      </c>
      <c r="R520" t="s">
        <v>8320</v>
      </c>
      <c r="S520" s="24">
        <f t="shared" si="42"/>
        <v>42223.616018518514</v>
      </c>
      <c r="T520" s="7">
        <f t="shared" si="43"/>
        <v>42253.615277777775</v>
      </c>
      <c r="U520">
        <f t="shared" si="44"/>
        <v>2015</v>
      </c>
    </row>
    <row r="521" spans="1:21" ht="30.75" customHeight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0"/>
        <v>23</v>
      </c>
      <c r="P521">
        <f t="shared" si="41"/>
        <v>39.229999999999997</v>
      </c>
      <c r="Q521" s="9" t="s">
        <v>8314</v>
      </c>
      <c r="R521" t="s">
        <v>8320</v>
      </c>
      <c r="S521" s="24">
        <f t="shared" si="42"/>
        <v>41218.391446759262</v>
      </c>
      <c r="T521" s="7">
        <f t="shared" si="43"/>
        <v>41248.391446759262</v>
      </c>
      <c r="U521">
        <f t="shared" si="44"/>
        <v>2012</v>
      </c>
    </row>
    <row r="522" spans="1:21" ht="30.75" customHeight="1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40"/>
        <v>102</v>
      </c>
      <c r="P522">
        <f t="shared" si="41"/>
        <v>150.15</v>
      </c>
      <c r="Q522" s="9" t="s">
        <v>8308</v>
      </c>
      <c r="R522" t="s">
        <v>8309</v>
      </c>
      <c r="S522" s="24">
        <f t="shared" si="42"/>
        <v>42318.702094907407</v>
      </c>
      <c r="T522" s="7">
        <f t="shared" si="43"/>
        <v>42348.702094907407</v>
      </c>
      <c r="U522">
        <f t="shared" si="44"/>
        <v>2015</v>
      </c>
    </row>
    <row r="523" spans="1:21" ht="30.75" customHeight="1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40"/>
        <v>105</v>
      </c>
      <c r="P523">
        <f t="shared" si="41"/>
        <v>93.43</v>
      </c>
      <c r="Q523" s="9" t="s">
        <v>8308</v>
      </c>
      <c r="R523" t="s">
        <v>8309</v>
      </c>
      <c r="S523" s="24">
        <f t="shared" si="42"/>
        <v>42646.092812499999</v>
      </c>
      <c r="T523" s="7">
        <f t="shared" si="43"/>
        <v>42675.207638888889</v>
      </c>
      <c r="U523">
        <f t="shared" si="44"/>
        <v>2016</v>
      </c>
    </row>
    <row r="524" spans="1:21" ht="30.75" customHeight="1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40"/>
        <v>115</v>
      </c>
      <c r="P524">
        <f t="shared" si="41"/>
        <v>110.97</v>
      </c>
      <c r="Q524" s="9" t="s">
        <v>8308</v>
      </c>
      <c r="R524" t="s">
        <v>8309</v>
      </c>
      <c r="S524" s="24">
        <f t="shared" si="42"/>
        <v>42430.040798611109</v>
      </c>
      <c r="T524" s="7">
        <f t="shared" si="43"/>
        <v>42449.999131944445</v>
      </c>
      <c r="U524">
        <f t="shared" si="44"/>
        <v>2016</v>
      </c>
    </row>
    <row r="525" spans="1:21" ht="30.75" customHeight="1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40"/>
        <v>121</v>
      </c>
      <c r="P525">
        <f t="shared" si="41"/>
        <v>71.790000000000006</v>
      </c>
      <c r="Q525" s="9" t="s">
        <v>8308</v>
      </c>
      <c r="R525" t="s">
        <v>8309</v>
      </c>
      <c r="S525" s="24">
        <f t="shared" si="42"/>
        <v>42238.13282407407</v>
      </c>
      <c r="T525" s="7">
        <f t="shared" si="43"/>
        <v>42268.13282407407</v>
      </c>
      <c r="U525">
        <f t="shared" si="44"/>
        <v>2015</v>
      </c>
    </row>
    <row r="526" spans="1:21" ht="30.75" customHeight="1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40"/>
        <v>109</v>
      </c>
      <c r="P526">
        <f t="shared" si="41"/>
        <v>29.26</v>
      </c>
      <c r="Q526" s="9" t="s">
        <v>8308</v>
      </c>
      <c r="R526" t="s">
        <v>8309</v>
      </c>
      <c r="S526" s="24">
        <f t="shared" si="42"/>
        <v>42492.717233796298</v>
      </c>
      <c r="T526" s="7">
        <f t="shared" si="43"/>
        <v>42522.717233796298</v>
      </c>
      <c r="U526">
        <f t="shared" si="44"/>
        <v>2016</v>
      </c>
    </row>
    <row r="527" spans="1:21" ht="30.75" customHeight="1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40"/>
        <v>100</v>
      </c>
      <c r="P527">
        <f t="shared" si="41"/>
        <v>1000</v>
      </c>
      <c r="Q527" s="9" t="s">
        <v>8308</v>
      </c>
      <c r="R527" t="s">
        <v>8309</v>
      </c>
      <c r="S527" s="24">
        <f t="shared" si="42"/>
        <v>41850.400937500002</v>
      </c>
      <c r="T527" s="7">
        <f t="shared" si="43"/>
        <v>41895.400937500002</v>
      </c>
      <c r="U527">
        <f t="shared" si="44"/>
        <v>2014</v>
      </c>
    </row>
    <row r="528" spans="1:21" ht="30.75" customHeight="1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40"/>
        <v>114</v>
      </c>
      <c r="P528">
        <f t="shared" si="41"/>
        <v>74.349999999999994</v>
      </c>
      <c r="Q528" s="9" t="s">
        <v>8308</v>
      </c>
      <c r="R528" t="s">
        <v>8309</v>
      </c>
      <c r="S528" s="24">
        <f t="shared" si="42"/>
        <v>42192.591944444444</v>
      </c>
      <c r="T528" s="7">
        <f t="shared" si="43"/>
        <v>42223.708333333328</v>
      </c>
      <c r="U528">
        <f t="shared" si="44"/>
        <v>2015</v>
      </c>
    </row>
    <row r="529" spans="1:21" ht="30.75" customHeight="1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40"/>
        <v>101</v>
      </c>
      <c r="P529">
        <f t="shared" si="41"/>
        <v>63.83</v>
      </c>
      <c r="Q529" s="9" t="s">
        <v>8308</v>
      </c>
      <c r="R529" t="s">
        <v>8309</v>
      </c>
      <c r="S529" s="24">
        <f t="shared" si="42"/>
        <v>42753.205625000002</v>
      </c>
      <c r="T529" s="7">
        <f t="shared" si="43"/>
        <v>42783.670138888891</v>
      </c>
      <c r="U529">
        <f t="shared" si="44"/>
        <v>2017</v>
      </c>
    </row>
    <row r="530" spans="1:21" ht="30.75" customHeight="1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40"/>
        <v>116</v>
      </c>
      <c r="P530">
        <f t="shared" si="41"/>
        <v>44.33</v>
      </c>
      <c r="Q530" s="9" t="s">
        <v>8308</v>
      </c>
      <c r="R530" t="s">
        <v>8309</v>
      </c>
      <c r="S530" s="24">
        <f t="shared" si="42"/>
        <v>42155.920219907406</v>
      </c>
      <c r="T530" s="7">
        <f t="shared" si="43"/>
        <v>42176.888888888891</v>
      </c>
      <c r="U530">
        <f t="shared" si="44"/>
        <v>2015</v>
      </c>
    </row>
    <row r="531" spans="1:21" ht="30.75" customHeight="1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40"/>
        <v>130</v>
      </c>
      <c r="P531">
        <f t="shared" si="41"/>
        <v>86.94</v>
      </c>
      <c r="Q531" s="9" t="s">
        <v>8308</v>
      </c>
      <c r="R531" t="s">
        <v>8309</v>
      </c>
      <c r="S531" s="24">
        <f t="shared" si="42"/>
        <v>42725.031180555554</v>
      </c>
      <c r="T531" s="7">
        <f t="shared" si="43"/>
        <v>42746.208333333328</v>
      </c>
      <c r="U531">
        <f t="shared" si="44"/>
        <v>2016</v>
      </c>
    </row>
    <row r="532" spans="1:21" ht="30.75" customHeight="1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40"/>
        <v>108</v>
      </c>
      <c r="P532">
        <f t="shared" si="41"/>
        <v>126.55</v>
      </c>
      <c r="Q532" s="9" t="s">
        <v>8308</v>
      </c>
      <c r="R532" t="s">
        <v>8309</v>
      </c>
      <c r="S532" s="24">
        <f t="shared" si="42"/>
        <v>42157.591064814813</v>
      </c>
      <c r="T532" s="7">
        <f t="shared" si="43"/>
        <v>42179.083333333328</v>
      </c>
      <c r="U532">
        <f t="shared" si="44"/>
        <v>2015</v>
      </c>
    </row>
    <row r="533" spans="1:21" ht="30.75" customHeight="1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40"/>
        <v>100</v>
      </c>
      <c r="P533">
        <f t="shared" si="41"/>
        <v>129.03</v>
      </c>
      <c r="Q533" s="9" t="s">
        <v>8308</v>
      </c>
      <c r="R533" t="s">
        <v>8309</v>
      </c>
      <c r="S533" s="24">
        <f t="shared" si="42"/>
        <v>42676.065150462964</v>
      </c>
      <c r="T533" s="7">
        <f t="shared" si="43"/>
        <v>42721.290972222225</v>
      </c>
      <c r="U533">
        <f t="shared" si="44"/>
        <v>2016</v>
      </c>
    </row>
    <row r="534" spans="1:21" ht="30.75" customHeight="1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40"/>
        <v>123</v>
      </c>
      <c r="P534">
        <f t="shared" si="41"/>
        <v>71.239999999999995</v>
      </c>
      <c r="Q534" s="9" t="s">
        <v>8308</v>
      </c>
      <c r="R534" t="s">
        <v>8309</v>
      </c>
      <c r="S534" s="24">
        <f t="shared" si="42"/>
        <v>42473.007037037038</v>
      </c>
      <c r="T534" s="7">
        <f t="shared" si="43"/>
        <v>42503.007037037038</v>
      </c>
      <c r="U534">
        <f t="shared" si="44"/>
        <v>2016</v>
      </c>
    </row>
    <row r="535" spans="1:21" ht="30.75" customHeight="1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40"/>
        <v>100</v>
      </c>
      <c r="P535">
        <f t="shared" si="41"/>
        <v>117.88</v>
      </c>
      <c r="Q535" s="9" t="s">
        <v>8308</v>
      </c>
      <c r="R535" t="s">
        <v>8309</v>
      </c>
      <c r="S535" s="24">
        <f t="shared" si="42"/>
        <v>42482.43478009259</v>
      </c>
      <c r="T535" s="7">
        <f t="shared" si="43"/>
        <v>42506.43478009259</v>
      </c>
      <c r="U535">
        <f t="shared" si="44"/>
        <v>2016</v>
      </c>
    </row>
    <row r="536" spans="1:21" ht="30.75" customHeight="1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40"/>
        <v>105</v>
      </c>
      <c r="P536">
        <f t="shared" si="41"/>
        <v>327.08</v>
      </c>
      <c r="Q536" s="9" t="s">
        <v>8308</v>
      </c>
      <c r="R536" t="s">
        <v>8309</v>
      </c>
      <c r="S536" s="24">
        <f t="shared" si="42"/>
        <v>42270.810995370368</v>
      </c>
      <c r="T536" s="7">
        <f t="shared" si="43"/>
        <v>42309.958333333328</v>
      </c>
      <c r="U536">
        <f t="shared" si="44"/>
        <v>2015</v>
      </c>
    </row>
    <row r="537" spans="1:21" ht="30.75" customHeight="1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40"/>
        <v>103</v>
      </c>
      <c r="P537">
        <f t="shared" si="41"/>
        <v>34.75</v>
      </c>
      <c r="Q537" s="9" t="s">
        <v>8308</v>
      </c>
      <c r="R537" t="s">
        <v>8309</v>
      </c>
      <c r="S537" s="24">
        <f t="shared" si="42"/>
        <v>42711.545196759253</v>
      </c>
      <c r="T537" s="7">
        <f t="shared" si="43"/>
        <v>42741.545196759253</v>
      </c>
      <c r="U537">
        <f t="shared" si="44"/>
        <v>2016</v>
      </c>
    </row>
    <row r="538" spans="1:21" ht="30.75" customHeight="1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40"/>
        <v>118</v>
      </c>
      <c r="P538">
        <f t="shared" si="41"/>
        <v>100.06</v>
      </c>
      <c r="Q538" s="9" t="s">
        <v>8308</v>
      </c>
      <c r="R538" t="s">
        <v>8309</v>
      </c>
      <c r="S538" s="24">
        <f t="shared" si="42"/>
        <v>42179.344988425932</v>
      </c>
      <c r="T538" s="7">
        <f t="shared" si="43"/>
        <v>42219.75</v>
      </c>
      <c r="U538">
        <f t="shared" si="44"/>
        <v>2015</v>
      </c>
    </row>
    <row r="539" spans="1:21" ht="30.75" customHeight="1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40"/>
        <v>121</v>
      </c>
      <c r="P539">
        <f t="shared" si="41"/>
        <v>40.85</v>
      </c>
      <c r="Q539" s="9" t="s">
        <v>8308</v>
      </c>
      <c r="R539" t="s">
        <v>8309</v>
      </c>
      <c r="S539" s="24">
        <f t="shared" si="42"/>
        <v>42282.768414351856</v>
      </c>
      <c r="T539" s="7">
        <f t="shared" si="43"/>
        <v>42312.810081018513</v>
      </c>
      <c r="U539">
        <f t="shared" si="44"/>
        <v>2015</v>
      </c>
    </row>
    <row r="540" spans="1:21" ht="30.75" customHeight="1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40"/>
        <v>302</v>
      </c>
      <c r="P540">
        <f t="shared" si="41"/>
        <v>252.02</v>
      </c>
      <c r="Q540" s="9" t="s">
        <v>8308</v>
      </c>
      <c r="R540" t="s">
        <v>8309</v>
      </c>
      <c r="S540" s="24">
        <f t="shared" si="42"/>
        <v>42473.794710648144</v>
      </c>
      <c r="T540" s="7">
        <f t="shared" si="43"/>
        <v>42503.794710648144</v>
      </c>
      <c r="U540">
        <f t="shared" si="44"/>
        <v>2016</v>
      </c>
    </row>
    <row r="541" spans="1:21" ht="30.75" customHeight="1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40"/>
        <v>101</v>
      </c>
      <c r="P541">
        <f t="shared" si="41"/>
        <v>25.16</v>
      </c>
      <c r="Q541" s="9" t="s">
        <v>8308</v>
      </c>
      <c r="R541" t="s">
        <v>8309</v>
      </c>
      <c r="S541" s="24">
        <f t="shared" si="42"/>
        <v>42535.049849537041</v>
      </c>
      <c r="T541" s="7">
        <f t="shared" si="43"/>
        <v>42556.049849537041</v>
      </c>
      <c r="U541">
        <f t="shared" si="44"/>
        <v>2016</v>
      </c>
    </row>
    <row r="542" spans="1:21" ht="30.75" customHeight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40"/>
        <v>0</v>
      </c>
      <c r="P542">
        <f t="shared" si="41"/>
        <v>1</v>
      </c>
      <c r="Q542" s="9" t="s">
        <v>8321</v>
      </c>
      <c r="R542" t="s">
        <v>8322</v>
      </c>
      <c r="S542" s="24">
        <f t="shared" si="42"/>
        <v>42009.817199074074</v>
      </c>
      <c r="T542" s="7">
        <f t="shared" si="43"/>
        <v>42039.817199074074</v>
      </c>
      <c r="U542">
        <f t="shared" si="44"/>
        <v>2015</v>
      </c>
    </row>
    <row r="543" spans="1:21" ht="30.75" customHeight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40"/>
        <v>1</v>
      </c>
      <c r="P543">
        <f t="shared" si="41"/>
        <v>25</v>
      </c>
      <c r="Q543" s="9" t="s">
        <v>8321</v>
      </c>
      <c r="R543" t="s">
        <v>8322</v>
      </c>
      <c r="S543" s="24">
        <f t="shared" si="42"/>
        <v>42276.046689814815</v>
      </c>
      <c r="T543" s="7">
        <f t="shared" si="43"/>
        <v>42306.046689814815</v>
      </c>
      <c r="U543">
        <f t="shared" si="44"/>
        <v>2015</v>
      </c>
    </row>
    <row r="544" spans="1:21" ht="30.75" customHeight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40"/>
        <v>0</v>
      </c>
      <c r="P544">
        <f t="shared" si="41"/>
        <v>1</v>
      </c>
      <c r="Q544" s="9" t="s">
        <v>8321</v>
      </c>
      <c r="R544" t="s">
        <v>8322</v>
      </c>
      <c r="S544" s="24">
        <f t="shared" si="42"/>
        <v>42433.737453703703</v>
      </c>
      <c r="T544" s="7">
        <f t="shared" si="43"/>
        <v>42493.695787037039</v>
      </c>
      <c r="U544">
        <f t="shared" si="44"/>
        <v>2016</v>
      </c>
    </row>
    <row r="545" spans="1:21" ht="30.75" customHeight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40"/>
        <v>0</v>
      </c>
      <c r="P545">
        <f t="shared" si="41"/>
        <v>35</v>
      </c>
      <c r="Q545" s="9" t="s">
        <v>8321</v>
      </c>
      <c r="R545" t="s">
        <v>8322</v>
      </c>
      <c r="S545" s="24">
        <f t="shared" si="42"/>
        <v>41914.092152777775</v>
      </c>
      <c r="T545" s="7">
        <f t="shared" si="43"/>
        <v>41944.092152777775</v>
      </c>
      <c r="U545">
        <f t="shared" si="44"/>
        <v>2014</v>
      </c>
    </row>
    <row r="546" spans="1:21" ht="30.75" customHeight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40"/>
        <v>1</v>
      </c>
      <c r="P546">
        <f t="shared" si="41"/>
        <v>3</v>
      </c>
      <c r="Q546" s="9" t="s">
        <v>8321</v>
      </c>
      <c r="R546" t="s">
        <v>8322</v>
      </c>
      <c r="S546" s="24">
        <f t="shared" si="42"/>
        <v>42525.656944444447</v>
      </c>
      <c r="T546" s="7">
        <f t="shared" si="43"/>
        <v>42555.656944444447</v>
      </c>
      <c r="U546">
        <f t="shared" si="44"/>
        <v>2016</v>
      </c>
    </row>
    <row r="547" spans="1:21" ht="30.75" customHeight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40"/>
        <v>27</v>
      </c>
      <c r="P547">
        <f t="shared" si="41"/>
        <v>402.71</v>
      </c>
      <c r="Q547" s="9" t="s">
        <v>8321</v>
      </c>
      <c r="R547" t="s">
        <v>8322</v>
      </c>
      <c r="S547" s="24">
        <f t="shared" si="42"/>
        <v>42283.592465277776</v>
      </c>
      <c r="T547" s="7">
        <f t="shared" si="43"/>
        <v>42323.634131944447</v>
      </c>
      <c r="U547">
        <f t="shared" si="44"/>
        <v>2015</v>
      </c>
    </row>
    <row r="548" spans="1:21" ht="30.75" customHeight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40"/>
        <v>0</v>
      </c>
      <c r="P548">
        <f t="shared" si="41"/>
        <v>26</v>
      </c>
      <c r="Q548" s="9" t="s">
        <v>8321</v>
      </c>
      <c r="R548" t="s">
        <v>8322</v>
      </c>
      <c r="S548" s="24">
        <f t="shared" si="42"/>
        <v>42249.667997685188</v>
      </c>
      <c r="T548" s="7">
        <f t="shared" si="43"/>
        <v>42294.667997685188</v>
      </c>
      <c r="U548">
        <f t="shared" si="44"/>
        <v>2015</v>
      </c>
    </row>
    <row r="549" spans="1:21" ht="30.75" customHeight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40"/>
        <v>0</v>
      </c>
      <c r="P549" t="str">
        <f t="shared" si="41"/>
        <v>NA</v>
      </c>
      <c r="Q549" s="9" t="s">
        <v>8321</v>
      </c>
      <c r="R549" t="s">
        <v>8322</v>
      </c>
      <c r="S549" s="24">
        <f t="shared" si="42"/>
        <v>42380.696342592593</v>
      </c>
      <c r="T549" s="7">
        <f t="shared" si="43"/>
        <v>42410.696342592593</v>
      </c>
      <c r="U549">
        <f t="shared" si="44"/>
        <v>2016</v>
      </c>
    </row>
    <row r="550" spans="1:21" ht="30.75" customHeight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40"/>
        <v>0</v>
      </c>
      <c r="P550">
        <f t="shared" si="41"/>
        <v>9</v>
      </c>
      <c r="Q550" s="9" t="s">
        <v>8321</v>
      </c>
      <c r="R550" t="s">
        <v>8322</v>
      </c>
      <c r="S550" s="24">
        <f t="shared" si="42"/>
        <v>42276.903333333335</v>
      </c>
      <c r="T550" s="7">
        <f t="shared" si="43"/>
        <v>42306.903333333335</v>
      </c>
      <c r="U550">
        <f t="shared" si="44"/>
        <v>2015</v>
      </c>
    </row>
    <row r="551" spans="1:21" ht="30.75" customHeight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40"/>
        <v>3</v>
      </c>
      <c r="P551">
        <f t="shared" si="41"/>
        <v>8.5</v>
      </c>
      <c r="Q551" s="9" t="s">
        <v>8321</v>
      </c>
      <c r="R551" t="s">
        <v>8322</v>
      </c>
      <c r="S551" s="24">
        <f t="shared" si="42"/>
        <v>42163.636828703704</v>
      </c>
      <c r="T551" s="7">
        <f t="shared" si="43"/>
        <v>42193.636828703704</v>
      </c>
      <c r="U551">
        <f t="shared" si="44"/>
        <v>2015</v>
      </c>
    </row>
    <row r="552" spans="1:21" ht="30.75" customHeight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40"/>
        <v>1</v>
      </c>
      <c r="P552">
        <f t="shared" si="41"/>
        <v>8.75</v>
      </c>
      <c r="Q552" s="9" t="s">
        <v>8321</v>
      </c>
      <c r="R552" t="s">
        <v>8322</v>
      </c>
      <c r="S552" s="24">
        <f t="shared" si="42"/>
        <v>42753.678761574076</v>
      </c>
      <c r="T552" s="7">
        <f t="shared" si="43"/>
        <v>42766.208333333328</v>
      </c>
      <c r="U552">
        <f t="shared" si="44"/>
        <v>2017</v>
      </c>
    </row>
    <row r="553" spans="1:21" ht="30.75" customHeight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40"/>
        <v>5</v>
      </c>
      <c r="P553">
        <f t="shared" si="41"/>
        <v>135.04</v>
      </c>
      <c r="Q553" s="9" t="s">
        <v>8321</v>
      </c>
      <c r="R553" t="s">
        <v>8322</v>
      </c>
      <c r="S553" s="24">
        <f t="shared" si="42"/>
        <v>42173.275740740741</v>
      </c>
      <c r="T553" s="7">
        <f t="shared" si="43"/>
        <v>42217.745138888888</v>
      </c>
      <c r="U553">
        <f t="shared" si="44"/>
        <v>2015</v>
      </c>
    </row>
    <row r="554" spans="1:21" ht="30.75" customHeight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40"/>
        <v>0</v>
      </c>
      <c r="P554" t="str">
        <f t="shared" si="41"/>
        <v>NA</v>
      </c>
      <c r="Q554" s="9" t="s">
        <v>8321</v>
      </c>
      <c r="R554" t="s">
        <v>8322</v>
      </c>
      <c r="S554" s="24">
        <f t="shared" si="42"/>
        <v>42318.616851851853</v>
      </c>
      <c r="T554" s="7">
        <f t="shared" si="43"/>
        <v>42378.616851851853</v>
      </c>
      <c r="U554">
        <f t="shared" si="44"/>
        <v>2015</v>
      </c>
    </row>
    <row r="555" spans="1:21" ht="30.75" customHeight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40"/>
        <v>0</v>
      </c>
      <c r="P555">
        <f t="shared" si="41"/>
        <v>20.5</v>
      </c>
      <c r="Q555" s="9" t="s">
        <v>8321</v>
      </c>
      <c r="R555" t="s">
        <v>8322</v>
      </c>
      <c r="S555" s="24">
        <f t="shared" si="42"/>
        <v>41927.71980324074</v>
      </c>
      <c r="T555" s="7">
        <f t="shared" si="43"/>
        <v>41957.761469907404</v>
      </c>
      <c r="U555">
        <f t="shared" si="44"/>
        <v>2014</v>
      </c>
    </row>
    <row r="556" spans="1:21" ht="30.75" customHeight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40"/>
        <v>37</v>
      </c>
      <c r="P556">
        <f t="shared" si="41"/>
        <v>64.36</v>
      </c>
      <c r="Q556" s="9" t="s">
        <v>8321</v>
      </c>
      <c r="R556" t="s">
        <v>8322</v>
      </c>
      <c r="S556" s="24">
        <f t="shared" si="42"/>
        <v>41901.684861111113</v>
      </c>
      <c r="T556" s="7">
        <f t="shared" si="43"/>
        <v>41931.684861111113</v>
      </c>
      <c r="U556">
        <f t="shared" si="44"/>
        <v>2014</v>
      </c>
    </row>
    <row r="557" spans="1:21" ht="30.75" customHeight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40"/>
        <v>0</v>
      </c>
      <c r="P557" t="str">
        <f t="shared" si="41"/>
        <v>NA</v>
      </c>
      <c r="Q557" s="9" t="s">
        <v>8321</v>
      </c>
      <c r="R557" t="s">
        <v>8322</v>
      </c>
      <c r="S557" s="24">
        <f t="shared" si="42"/>
        <v>42503.353506944448</v>
      </c>
      <c r="T557" s="7">
        <f t="shared" si="43"/>
        <v>42533.353506944448</v>
      </c>
      <c r="U557">
        <f t="shared" si="44"/>
        <v>2016</v>
      </c>
    </row>
    <row r="558" spans="1:21" ht="30.75" customHeight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40"/>
        <v>3</v>
      </c>
      <c r="P558">
        <f t="shared" si="41"/>
        <v>200</v>
      </c>
      <c r="Q558" s="9" t="s">
        <v>8321</v>
      </c>
      <c r="R558" t="s">
        <v>8322</v>
      </c>
      <c r="S558" s="24">
        <f t="shared" si="42"/>
        <v>42345.860150462962</v>
      </c>
      <c r="T558" s="7">
        <f t="shared" si="43"/>
        <v>42375.860150462962</v>
      </c>
      <c r="U558">
        <f t="shared" si="44"/>
        <v>2015</v>
      </c>
    </row>
    <row r="559" spans="1:21" ht="30.75" customHeight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40"/>
        <v>1</v>
      </c>
      <c r="P559">
        <f t="shared" si="41"/>
        <v>68.3</v>
      </c>
      <c r="Q559" s="9" t="s">
        <v>8321</v>
      </c>
      <c r="R559" t="s">
        <v>8322</v>
      </c>
      <c r="S559" s="24">
        <f t="shared" si="42"/>
        <v>42676.942164351851</v>
      </c>
      <c r="T559" s="7">
        <f t="shared" si="43"/>
        <v>42706.983831018515</v>
      </c>
      <c r="U559">
        <f t="shared" si="44"/>
        <v>2016</v>
      </c>
    </row>
    <row r="560" spans="1:21" ht="30.75" customHeight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40"/>
        <v>0</v>
      </c>
      <c r="P560" t="str">
        <f t="shared" si="41"/>
        <v>NA</v>
      </c>
      <c r="Q560" s="9" t="s">
        <v>8321</v>
      </c>
      <c r="R560" t="s">
        <v>8322</v>
      </c>
      <c r="S560" s="24">
        <f t="shared" si="42"/>
        <v>42057.883159722223</v>
      </c>
      <c r="T560" s="7">
        <f t="shared" si="43"/>
        <v>42087.841493055559</v>
      </c>
      <c r="U560">
        <f t="shared" si="44"/>
        <v>2015</v>
      </c>
    </row>
    <row r="561" spans="1:21" ht="30.75" customHeight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40"/>
        <v>0</v>
      </c>
      <c r="P561">
        <f t="shared" si="41"/>
        <v>50</v>
      </c>
      <c r="Q561" s="9" t="s">
        <v>8321</v>
      </c>
      <c r="R561" t="s">
        <v>8322</v>
      </c>
      <c r="S561" s="24">
        <f t="shared" si="42"/>
        <v>42321.283101851848</v>
      </c>
      <c r="T561" s="7">
        <f t="shared" si="43"/>
        <v>42351.283101851848</v>
      </c>
      <c r="U561">
        <f t="shared" si="44"/>
        <v>2015</v>
      </c>
    </row>
    <row r="562" spans="1:21" ht="30.75" customHeight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40"/>
        <v>0</v>
      </c>
      <c r="P562">
        <f t="shared" si="41"/>
        <v>4</v>
      </c>
      <c r="Q562" s="9" t="s">
        <v>8321</v>
      </c>
      <c r="R562" t="s">
        <v>8322</v>
      </c>
      <c r="S562" s="24">
        <f t="shared" si="42"/>
        <v>41960.771354166667</v>
      </c>
      <c r="T562" s="7">
        <f t="shared" si="43"/>
        <v>41990.771354166667</v>
      </c>
      <c r="U562">
        <f t="shared" si="44"/>
        <v>2014</v>
      </c>
    </row>
    <row r="563" spans="1:21" ht="30.75" customHeight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40"/>
        <v>0</v>
      </c>
      <c r="P563">
        <f t="shared" si="41"/>
        <v>27.5</v>
      </c>
      <c r="Q563" s="9" t="s">
        <v>8321</v>
      </c>
      <c r="R563" t="s">
        <v>8322</v>
      </c>
      <c r="S563" s="24">
        <f t="shared" si="42"/>
        <v>42268.658715277779</v>
      </c>
      <c r="T563" s="7">
        <f t="shared" si="43"/>
        <v>42303.658715277779</v>
      </c>
      <c r="U563">
        <f t="shared" si="44"/>
        <v>2015</v>
      </c>
    </row>
    <row r="564" spans="1:21" ht="30.75" customHeight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40"/>
        <v>0</v>
      </c>
      <c r="P564" t="str">
        <f t="shared" si="41"/>
        <v>NA</v>
      </c>
      <c r="Q564" s="9" t="s">
        <v>8321</v>
      </c>
      <c r="R564" t="s">
        <v>8322</v>
      </c>
      <c r="S564" s="24">
        <f t="shared" si="42"/>
        <v>42692.389062500006</v>
      </c>
      <c r="T564" s="7">
        <f t="shared" si="43"/>
        <v>42722.389062500006</v>
      </c>
      <c r="U564">
        <f t="shared" si="44"/>
        <v>2016</v>
      </c>
    </row>
    <row r="565" spans="1:21" ht="30.75" customHeight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40"/>
        <v>0</v>
      </c>
      <c r="P565">
        <f t="shared" si="41"/>
        <v>34</v>
      </c>
      <c r="Q565" s="9" t="s">
        <v>8321</v>
      </c>
      <c r="R565" t="s">
        <v>8322</v>
      </c>
      <c r="S565" s="24">
        <f t="shared" si="42"/>
        <v>42022.069988425923</v>
      </c>
      <c r="T565" s="7">
        <f t="shared" si="43"/>
        <v>42052.069988425923</v>
      </c>
      <c r="U565">
        <f t="shared" si="44"/>
        <v>2015</v>
      </c>
    </row>
    <row r="566" spans="1:21" ht="30.75" customHeight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40"/>
        <v>0</v>
      </c>
      <c r="P566">
        <f t="shared" si="41"/>
        <v>1</v>
      </c>
      <c r="Q566" s="9" t="s">
        <v>8321</v>
      </c>
      <c r="R566" t="s">
        <v>8322</v>
      </c>
      <c r="S566" s="24">
        <f t="shared" si="42"/>
        <v>42411.942997685182</v>
      </c>
      <c r="T566" s="7">
        <f t="shared" si="43"/>
        <v>42441.942997685182</v>
      </c>
      <c r="U566">
        <f t="shared" si="44"/>
        <v>2016</v>
      </c>
    </row>
    <row r="567" spans="1:21" ht="30.75" customHeight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40"/>
        <v>0</v>
      </c>
      <c r="P567" t="str">
        <f t="shared" si="41"/>
        <v>NA</v>
      </c>
      <c r="Q567" s="9" t="s">
        <v>8321</v>
      </c>
      <c r="R567" t="s">
        <v>8322</v>
      </c>
      <c r="S567" s="24">
        <f t="shared" si="42"/>
        <v>42165.785289351858</v>
      </c>
      <c r="T567" s="7">
        <f t="shared" si="43"/>
        <v>42195.785289351858</v>
      </c>
      <c r="U567">
        <f t="shared" si="44"/>
        <v>2015</v>
      </c>
    </row>
    <row r="568" spans="1:21" ht="30.75" customHeight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40"/>
        <v>0</v>
      </c>
      <c r="P568">
        <f t="shared" si="41"/>
        <v>1</v>
      </c>
      <c r="Q568" s="9" t="s">
        <v>8321</v>
      </c>
      <c r="R568" t="s">
        <v>8322</v>
      </c>
      <c r="S568" s="24">
        <f t="shared" si="42"/>
        <v>42535.68440972222</v>
      </c>
      <c r="T568" s="7">
        <f t="shared" si="43"/>
        <v>42565.68440972222</v>
      </c>
      <c r="U568">
        <f t="shared" si="44"/>
        <v>2016</v>
      </c>
    </row>
    <row r="569" spans="1:21" ht="30.75" customHeight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40"/>
        <v>0</v>
      </c>
      <c r="P569" t="str">
        <f t="shared" si="41"/>
        <v>NA</v>
      </c>
      <c r="Q569" s="9" t="s">
        <v>8321</v>
      </c>
      <c r="R569" t="s">
        <v>8322</v>
      </c>
      <c r="S569" s="24">
        <f t="shared" si="42"/>
        <v>41975.842523148152</v>
      </c>
      <c r="T569" s="7">
        <f t="shared" si="43"/>
        <v>42005.842523148152</v>
      </c>
      <c r="U569">
        <f t="shared" si="44"/>
        <v>2014</v>
      </c>
    </row>
    <row r="570" spans="1:21" ht="30.75" customHeight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40"/>
        <v>1</v>
      </c>
      <c r="P570">
        <f t="shared" si="41"/>
        <v>49</v>
      </c>
      <c r="Q570" s="9" t="s">
        <v>8321</v>
      </c>
      <c r="R570" t="s">
        <v>8322</v>
      </c>
      <c r="S570" s="24">
        <f t="shared" si="42"/>
        <v>42348.9215625</v>
      </c>
      <c r="T570" s="7">
        <f t="shared" si="43"/>
        <v>42385.458333333328</v>
      </c>
      <c r="U570">
        <f t="shared" si="44"/>
        <v>2015</v>
      </c>
    </row>
    <row r="571" spans="1:21" ht="30.75" customHeight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40"/>
        <v>1</v>
      </c>
      <c r="P571">
        <f t="shared" si="41"/>
        <v>20</v>
      </c>
      <c r="Q571" s="9" t="s">
        <v>8321</v>
      </c>
      <c r="R571" t="s">
        <v>8322</v>
      </c>
      <c r="S571" s="24">
        <f t="shared" si="42"/>
        <v>42340.847361111111</v>
      </c>
      <c r="T571" s="7">
        <f t="shared" si="43"/>
        <v>42370.847361111111</v>
      </c>
      <c r="U571">
        <f t="shared" si="44"/>
        <v>2015</v>
      </c>
    </row>
    <row r="572" spans="1:21" ht="30.75" customHeight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40"/>
        <v>0</v>
      </c>
      <c r="P572">
        <f t="shared" si="41"/>
        <v>142</v>
      </c>
      <c r="Q572" s="9" t="s">
        <v>8321</v>
      </c>
      <c r="R572" t="s">
        <v>8322</v>
      </c>
      <c r="S572" s="24">
        <f t="shared" si="42"/>
        <v>42388.798252314817</v>
      </c>
      <c r="T572" s="7">
        <f t="shared" si="43"/>
        <v>42418.798252314817</v>
      </c>
      <c r="U572">
        <f t="shared" si="44"/>
        <v>2016</v>
      </c>
    </row>
    <row r="573" spans="1:21" ht="30.75" customHeight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40"/>
        <v>0</v>
      </c>
      <c r="P573">
        <f t="shared" si="41"/>
        <v>53</v>
      </c>
      <c r="Q573" s="9" t="s">
        <v>8321</v>
      </c>
      <c r="R573" t="s">
        <v>8322</v>
      </c>
      <c r="S573" s="24">
        <f t="shared" si="42"/>
        <v>42192.816238425927</v>
      </c>
      <c r="T573" s="7">
        <f t="shared" si="43"/>
        <v>42212.165972222225</v>
      </c>
      <c r="U573">
        <f t="shared" si="44"/>
        <v>2015</v>
      </c>
    </row>
    <row r="574" spans="1:21" ht="30.75" customHeight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40"/>
        <v>0</v>
      </c>
      <c r="P574" t="str">
        <f t="shared" si="41"/>
        <v>NA</v>
      </c>
      <c r="Q574" s="9" t="s">
        <v>8321</v>
      </c>
      <c r="R574" t="s">
        <v>8322</v>
      </c>
      <c r="S574" s="24">
        <f t="shared" si="42"/>
        <v>42282.71629629629</v>
      </c>
      <c r="T574" s="7">
        <f t="shared" si="43"/>
        <v>42312.757962962962</v>
      </c>
      <c r="U574">
        <f t="shared" si="44"/>
        <v>2015</v>
      </c>
    </row>
    <row r="575" spans="1:21" ht="30.75" customHeight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40"/>
        <v>0</v>
      </c>
      <c r="P575">
        <f t="shared" si="41"/>
        <v>38.44</v>
      </c>
      <c r="Q575" s="9" t="s">
        <v>8321</v>
      </c>
      <c r="R575" t="s">
        <v>8322</v>
      </c>
      <c r="S575" s="24">
        <f t="shared" si="42"/>
        <v>41963.050127314811</v>
      </c>
      <c r="T575" s="7">
        <f t="shared" si="43"/>
        <v>42022.05</v>
      </c>
      <c r="U575">
        <f t="shared" si="44"/>
        <v>2014</v>
      </c>
    </row>
    <row r="576" spans="1:21" ht="30.75" customHeight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40"/>
        <v>1</v>
      </c>
      <c r="P576">
        <f t="shared" si="41"/>
        <v>20</v>
      </c>
      <c r="Q576" s="9" t="s">
        <v>8321</v>
      </c>
      <c r="R576" t="s">
        <v>8322</v>
      </c>
      <c r="S576" s="24">
        <f t="shared" si="42"/>
        <v>42632.443368055552</v>
      </c>
      <c r="T576" s="7">
        <f t="shared" si="43"/>
        <v>42662.443368055552</v>
      </c>
      <c r="U576">
        <f t="shared" si="44"/>
        <v>2016</v>
      </c>
    </row>
    <row r="577" spans="1:21" ht="30.75" customHeight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40"/>
        <v>0</v>
      </c>
      <c r="P577">
        <f t="shared" si="41"/>
        <v>64.75</v>
      </c>
      <c r="Q577" s="9" t="s">
        <v>8321</v>
      </c>
      <c r="R577" t="s">
        <v>8322</v>
      </c>
      <c r="S577" s="24">
        <f t="shared" si="42"/>
        <v>42138.692627314813</v>
      </c>
      <c r="T577" s="7">
        <f t="shared" si="43"/>
        <v>42168.692627314813</v>
      </c>
      <c r="U577">
        <f t="shared" si="44"/>
        <v>2015</v>
      </c>
    </row>
    <row r="578" spans="1:21" ht="30.75" customHeight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si="40"/>
        <v>0</v>
      </c>
      <c r="P578">
        <f t="shared" si="41"/>
        <v>1</v>
      </c>
      <c r="Q578" s="9" t="s">
        <v>8321</v>
      </c>
      <c r="R578" t="s">
        <v>8322</v>
      </c>
      <c r="S578" s="24">
        <f t="shared" si="42"/>
        <v>42031.471666666665</v>
      </c>
      <c r="T578" s="7">
        <f t="shared" si="43"/>
        <v>42091.43</v>
      </c>
      <c r="U578">
        <f t="shared" si="44"/>
        <v>2015</v>
      </c>
    </row>
    <row r="579" spans="1:21" ht="30.75" customHeight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ref="O579:O642" si="45">ROUND(E579/D579*100,0)</f>
        <v>0</v>
      </c>
      <c r="P579">
        <f t="shared" ref="P579:P642" si="46">IFERROR(ROUND(E579/L579,2), "NA")</f>
        <v>10</v>
      </c>
      <c r="Q579" s="9" t="s">
        <v>8321</v>
      </c>
      <c r="R579" t="s">
        <v>8322</v>
      </c>
      <c r="S579" s="24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.75" customHeight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45"/>
        <v>0</v>
      </c>
      <c r="P580">
        <f t="shared" si="46"/>
        <v>2</v>
      </c>
      <c r="Q580" s="9" t="s">
        <v>8321</v>
      </c>
      <c r="R580" t="s">
        <v>8322</v>
      </c>
      <c r="S580" s="24">
        <f t="shared" si="47"/>
        <v>42230.578622685185</v>
      </c>
      <c r="T580" s="7">
        <f t="shared" si="48"/>
        <v>42254.578622685185</v>
      </c>
      <c r="U580">
        <f t="shared" si="49"/>
        <v>2015</v>
      </c>
    </row>
    <row r="581" spans="1:21" ht="30.75" customHeight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45"/>
        <v>1</v>
      </c>
      <c r="P581">
        <f t="shared" si="46"/>
        <v>35</v>
      </c>
      <c r="Q581" s="9" t="s">
        <v>8321</v>
      </c>
      <c r="R581" t="s">
        <v>8322</v>
      </c>
      <c r="S581" s="24">
        <f t="shared" si="47"/>
        <v>41968.852118055554</v>
      </c>
      <c r="T581" s="7">
        <f t="shared" si="48"/>
        <v>41998.852118055554</v>
      </c>
      <c r="U581">
        <f t="shared" si="49"/>
        <v>2014</v>
      </c>
    </row>
    <row r="582" spans="1:21" ht="30.75" customHeight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45"/>
        <v>0</v>
      </c>
      <c r="P582">
        <f t="shared" si="46"/>
        <v>1</v>
      </c>
      <c r="Q582" s="9" t="s">
        <v>8321</v>
      </c>
      <c r="R582" t="s">
        <v>8322</v>
      </c>
      <c r="S582" s="24">
        <f t="shared" si="47"/>
        <v>42605.908182870371</v>
      </c>
      <c r="T582" s="7">
        <f t="shared" si="48"/>
        <v>42635.908182870371</v>
      </c>
      <c r="U582">
        <f t="shared" si="49"/>
        <v>2016</v>
      </c>
    </row>
    <row r="583" spans="1:21" ht="30.75" customHeight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45"/>
        <v>0</v>
      </c>
      <c r="P583" t="str">
        <f t="shared" si="46"/>
        <v>NA</v>
      </c>
      <c r="Q583" s="9" t="s">
        <v>8321</v>
      </c>
      <c r="R583" t="s">
        <v>8322</v>
      </c>
      <c r="S583" s="24">
        <f t="shared" si="47"/>
        <v>42188.012777777782</v>
      </c>
      <c r="T583" s="7">
        <f t="shared" si="48"/>
        <v>42218.012777777782</v>
      </c>
      <c r="U583">
        <f t="shared" si="49"/>
        <v>2015</v>
      </c>
    </row>
    <row r="584" spans="1:21" ht="30.75" customHeight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45"/>
        <v>0</v>
      </c>
      <c r="P584" t="str">
        <f t="shared" si="46"/>
        <v>NA</v>
      </c>
      <c r="Q584" s="9" t="s">
        <v>8321</v>
      </c>
      <c r="R584" t="s">
        <v>8322</v>
      </c>
      <c r="S584" s="24">
        <f t="shared" si="47"/>
        <v>42055.739803240736</v>
      </c>
      <c r="T584" s="7">
        <f t="shared" si="48"/>
        <v>42078.75</v>
      </c>
      <c r="U584">
        <f t="shared" si="49"/>
        <v>2015</v>
      </c>
    </row>
    <row r="585" spans="1:21" ht="30.75" customHeight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45"/>
        <v>0</v>
      </c>
      <c r="P585">
        <f t="shared" si="46"/>
        <v>1</v>
      </c>
      <c r="Q585" s="9" t="s">
        <v>8321</v>
      </c>
      <c r="R585" t="s">
        <v>8322</v>
      </c>
      <c r="S585" s="24">
        <f t="shared" si="47"/>
        <v>42052.93850694444</v>
      </c>
      <c r="T585" s="7">
        <f t="shared" si="48"/>
        <v>42082.896840277783</v>
      </c>
      <c r="U585">
        <f t="shared" si="49"/>
        <v>2015</v>
      </c>
    </row>
    <row r="586" spans="1:21" ht="30.75" customHeight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45"/>
        <v>1</v>
      </c>
      <c r="P586">
        <f t="shared" si="46"/>
        <v>5</v>
      </c>
      <c r="Q586" s="9" t="s">
        <v>8321</v>
      </c>
      <c r="R586" t="s">
        <v>8322</v>
      </c>
      <c r="S586" s="24">
        <f t="shared" si="47"/>
        <v>42049.716620370367</v>
      </c>
      <c r="T586" s="7">
        <f t="shared" si="48"/>
        <v>42079.674953703703</v>
      </c>
      <c r="U586">
        <f t="shared" si="49"/>
        <v>2015</v>
      </c>
    </row>
    <row r="587" spans="1:21" ht="30.75" customHeight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45"/>
        <v>0</v>
      </c>
      <c r="P587" t="str">
        <f t="shared" si="46"/>
        <v>NA</v>
      </c>
      <c r="Q587" s="9" t="s">
        <v>8321</v>
      </c>
      <c r="R587" t="s">
        <v>8322</v>
      </c>
      <c r="S587" s="24">
        <f t="shared" si="47"/>
        <v>42283.3909375</v>
      </c>
      <c r="T587" s="7">
        <f t="shared" si="48"/>
        <v>42339</v>
      </c>
      <c r="U587">
        <f t="shared" si="49"/>
        <v>2015</v>
      </c>
    </row>
    <row r="588" spans="1:21" ht="30.75" customHeight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45"/>
        <v>1</v>
      </c>
      <c r="P588">
        <f t="shared" si="46"/>
        <v>14</v>
      </c>
      <c r="Q588" s="9" t="s">
        <v>8321</v>
      </c>
      <c r="R588" t="s">
        <v>8322</v>
      </c>
      <c r="S588" s="24">
        <f t="shared" si="47"/>
        <v>42020.854247685187</v>
      </c>
      <c r="T588" s="7">
        <f t="shared" si="48"/>
        <v>42050.854247685187</v>
      </c>
      <c r="U588">
        <f t="shared" si="49"/>
        <v>2015</v>
      </c>
    </row>
    <row r="589" spans="1:21" ht="30.75" customHeight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45"/>
        <v>9</v>
      </c>
      <c r="P589">
        <f t="shared" si="46"/>
        <v>389.29</v>
      </c>
      <c r="Q589" s="9" t="s">
        <v>8321</v>
      </c>
      <c r="R589" t="s">
        <v>8322</v>
      </c>
      <c r="S589" s="24">
        <f t="shared" si="47"/>
        <v>42080.757326388892</v>
      </c>
      <c r="T589" s="7">
        <f t="shared" si="48"/>
        <v>42110.757326388892</v>
      </c>
      <c r="U589">
        <f t="shared" si="49"/>
        <v>2015</v>
      </c>
    </row>
    <row r="590" spans="1:21" ht="30.75" customHeight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45"/>
        <v>3</v>
      </c>
      <c r="P590">
        <f t="shared" si="46"/>
        <v>150.5</v>
      </c>
      <c r="Q590" s="9" t="s">
        <v>8321</v>
      </c>
      <c r="R590" t="s">
        <v>8322</v>
      </c>
      <c r="S590" s="24">
        <f t="shared" si="47"/>
        <v>42631.769513888896</v>
      </c>
      <c r="T590" s="7">
        <f t="shared" si="48"/>
        <v>42691.811180555553</v>
      </c>
      <c r="U590">
        <f t="shared" si="49"/>
        <v>2016</v>
      </c>
    </row>
    <row r="591" spans="1:21" ht="30.75" customHeight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45"/>
        <v>0</v>
      </c>
      <c r="P591">
        <f t="shared" si="46"/>
        <v>1</v>
      </c>
      <c r="Q591" s="9" t="s">
        <v>8321</v>
      </c>
      <c r="R591" t="s">
        <v>8322</v>
      </c>
      <c r="S591" s="24">
        <f t="shared" si="47"/>
        <v>42178.614571759259</v>
      </c>
      <c r="T591" s="7">
        <f t="shared" si="48"/>
        <v>42193.614571759259</v>
      </c>
      <c r="U591">
        <f t="shared" si="49"/>
        <v>2015</v>
      </c>
    </row>
    <row r="592" spans="1:21" ht="30.75" customHeight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45"/>
        <v>4</v>
      </c>
      <c r="P592">
        <f t="shared" si="46"/>
        <v>24.78</v>
      </c>
      <c r="Q592" s="9" t="s">
        <v>8321</v>
      </c>
      <c r="R592" t="s">
        <v>8322</v>
      </c>
      <c r="S592" s="24">
        <f t="shared" si="47"/>
        <v>42377.554756944446</v>
      </c>
      <c r="T592" s="7">
        <f t="shared" si="48"/>
        <v>42408.542361111111</v>
      </c>
      <c r="U592">
        <f t="shared" si="49"/>
        <v>2016</v>
      </c>
    </row>
    <row r="593" spans="1:21" ht="30.75" customHeight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45"/>
        <v>0</v>
      </c>
      <c r="P593">
        <f t="shared" si="46"/>
        <v>30.5</v>
      </c>
      <c r="Q593" s="9" t="s">
        <v>8321</v>
      </c>
      <c r="R593" t="s">
        <v>8322</v>
      </c>
      <c r="S593" s="24">
        <f t="shared" si="47"/>
        <v>42177.543171296296</v>
      </c>
      <c r="T593" s="7">
        <f t="shared" si="48"/>
        <v>42207.543171296296</v>
      </c>
      <c r="U593">
        <f t="shared" si="49"/>
        <v>2015</v>
      </c>
    </row>
    <row r="594" spans="1:21" ht="30.75" customHeight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45"/>
        <v>3</v>
      </c>
      <c r="P594">
        <f t="shared" si="46"/>
        <v>250</v>
      </c>
      <c r="Q594" s="9" t="s">
        <v>8321</v>
      </c>
      <c r="R594" t="s">
        <v>8322</v>
      </c>
      <c r="S594" s="24">
        <f t="shared" si="47"/>
        <v>41946.232175925928</v>
      </c>
      <c r="T594" s="7">
        <f t="shared" si="48"/>
        <v>41976.232175925921</v>
      </c>
      <c r="U594">
        <f t="shared" si="49"/>
        <v>2014</v>
      </c>
    </row>
    <row r="595" spans="1:21" ht="30.75" customHeight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45"/>
        <v>23</v>
      </c>
      <c r="P595">
        <f t="shared" si="46"/>
        <v>16.43</v>
      </c>
      <c r="Q595" s="9" t="s">
        <v>8321</v>
      </c>
      <c r="R595" t="s">
        <v>8322</v>
      </c>
      <c r="S595" s="24">
        <f t="shared" si="47"/>
        <v>42070.677604166667</v>
      </c>
      <c r="T595" s="7">
        <f t="shared" si="48"/>
        <v>42100.635937500003</v>
      </c>
      <c r="U595">
        <f t="shared" si="49"/>
        <v>2015</v>
      </c>
    </row>
    <row r="596" spans="1:21" ht="30.75" customHeight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45"/>
        <v>0</v>
      </c>
      <c r="P596">
        <f t="shared" si="46"/>
        <v>13</v>
      </c>
      <c r="Q596" s="9" t="s">
        <v>8321</v>
      </c>
      <c r="R596" t="s">
        <v>8322</v>
      </c>
      <c r="S596" s="24">
        <f t="shared" si="47"/>
        <v>42446.780162037037</v>
      </c>
      <c r="T596" s="7">
        <f t="shared" si="48"/>
        <v>42476.780162037037</v>
      </c>
      <c r="U596">
        <f t="shared" si="49"/>
        <v>2016</v>
      </c>
    </row>
    <row r="597" spans="1:21" ht="30.75" customHeight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45"/>
        <v>0</v>
      </c>
      <c r="P597">
        <f t="shared" si="46"/>
        <v>53.25</v>
      </c>
      <c r="Q597" s="9" t="s">
        <v>8321</v>
      </c>
      <c r="R597" t="s">
        <v>8322</v>
      </c>
      <c r="S597" s="24">
        <f t="shared" si="47"/>
        <v>42083.069884259254</v>
      </c>
      <c r="T597" s="7">
        <f t="shared" si="48"/>
        <v>42128.069884259254</v>
      </c>
      <c r="U597">
        <f t="shared" si="49"/>
        <v>2015</v>
      </c>
    </row>
    <row r="598" spans="1:21" ht="30.75" customHeight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45"/>
        <v>0</v>
      </c>
      <c r="P598">
        <f t="shared" si="46"/>
        <v>3</v>
      </c>
      <c r="Q598" s="9" t="s">
        <v>8321</v>
      </c>
      <c r="R598" t="s">
        <v>8322</v>
      </c>
      <c r="S598" s="24">
        <f t="shared" si="47"/>
        <v>42646.896898148145</v>
      </c>
      <c r="T598" s="7">
        <f t="shared" si="48"/>
        <v>42676.896898148145</v>
      </c>
      <c r="U598">
        <f t="shared" si="49"/>
        <v>2016</v>
      </c>
    </row>
    <row r="599" spans="1:21" ht="30.75" customHeight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45"/>
        <v>0</v>
      </c>
      <c r="P599">
        <f t="shared" si="46"/>
        <v>10</v>
      </c>
      <c r="Q599" s="9" t="s">
        <v>8321</v>
      </c>
      <c r="R599" t="s">
        <v>8322</v>
      </c>
      <c r="S599" s="24">
        <f t="shared" si="47"/>
        <v>42545.705266203702</v>
      </c>
      <c r="T599" s="7">
        <f t="shared" si="48"/>
        <v>42582.666666666672</v>
      </c>
      <c r="U599">
        <f t="shared" si="49"/>
        <v>2016</v>
      </c>
    </row>
    <row r="600" spans="1:21" ht="30.75" customHeight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45"/>
        <v>34</v>
      </c>
      <c r="P600">
        <f t="shared" si="46"/>
        <v>121.43</v>
      </c>
      <c r="Q600" s="9" t="s">
        <v>8321</v>
      </c>
      <c r="R600" t="s">
        <v>8322</v>
      </c>
      <c r="S600" s="24">
        <f t="shared" si="47"/>
        <v>41948.00209490741</v>
      </c>
      <c r="T600" s="7">
        <f t="shared" si="48"/>
        <v>41978.00209490741</v>
      </c>
      <c r="U600">
        <f t="shared" si="49"/>
        <v>2014</v>
      </c>
    </row>
    <row r="601" spans="1:21" ht="30.75" customHeight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45"/>
        <v>0</v>
      </c>
      <c r="P601">
        <f t="shared" si="46"/>
        <v>15.5</v>
      </c>
      <c r="Q601" s="9" t="s">
        <v>8321</v>
      </c>
      <c r="R601" t="s">
        <v>8322</v>
      </c>
      <c r="S601" s="24">
        <f t="shared" si="47"/>
        <v>42047.812523148154</v>
      </c>
      <c r="T601" s="7">
        <f t="shared" si="48"/>
        <v>42071.636111111111</v>
      </c>
      <c r="U601">
        <f t="shared" si="49"/>
        <v>2015</v>
      </c>
    </row>
    <row r="602" spans="1:21" ht="30.75" customHeight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45"/>
        <v>2</v>
      </c>
      <c r="P602">
        <f t="shared" si="46"/>
        <v>100</v>
      </c>
      <c r="Q602" s="9" t="s">
        <v>8321</v>
      </c>
      <c r="R602" t="s">
        <v>8322</v>
      </c>
      <c r="S602" s="24">
        <f t="shared" si="47"/>
        <v>42073.798171296294</v>
      </c>
      <c r="T602" s="7">
        <f t="shared" si="48"/>
        <v>42133.798171296294</v>
      </c>
      <c r="U602">
        <f t="shared" si="49"/>
        <v>2015</v>
      </c>
    </row>
    <row r="603" spans="1:21" ht="30.75" customHeight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45"/>
        <v>1</v>
      </c>
      <c r="P603">
        <f t="shared" si="46"/>
        <v>23.33</v>
      </c>
      <c r="Q603" s="9" t="s">
        <v>8321</v>
      </c>
      <c r="R603" t="s">
        <v>8322</v>
      </c>
      <c r="S603" s="24">
        <f t="shared" si="47"/>
        <v>41969.858090277776</v>
      </c>
      <c r="T603" s="7">
        <f t="shared" si="48"/>
        <v>41999.858090277776</v>
      </c>
      <c r="U603">
        <f t="shared" si="49"/>
        <v>2014</v>
      </c>
    </row>
    <row r="604" spans="1:21" ht="30.75" customHeight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45"/>
        <v>0</v>
      </c>
      <c r="P604" t="str">
        <f t="shared" si="46"/>
        <v>NA</v>
      </c>
      <c r="Q604" s="9" t="s">
        <v>8321</v>
      </c>
      <c r="R604" t="s">
        <v>8322</v>
      </c>
      <c r="S604" s="24">
        <f t="shared" si="47"/>
        <v>42143.79415509259</v>
      </c>
      <c r="T604" s="7">
        <f t="shared" si="48"/>
        <v>42173.79415509259</v>
      </c>
      <c r="U604">
        <f t="shared" si="49"/>
        <v>2015</v>
      </c>
    </row>
    <row r="605" spans="1:21" ht="30.75" customHeight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45"/>
        <v>4</v>
      </c>
      <c r="P605">
        <f t="shared" si="46"/>
        <v>45.39</v>
      </c>
      <c r="Q605" s="9" t="s">
        <v>8321</v>
      </c>
      <c r="R605" t="s">
        <v>8322</v>
      </c>
      <c r="S605" s="24">
        <f t="shared" si="47"/>
        <v>41835.639155092591</v>
      </c>
      <c r="T605" s="7">
        <f t="shared" si="48"/>
        <v>41865.639155092591</v>
      </c>
      <c r="U605">
        <f t="shared" si="49"/>
        <v>2014</v>
      </c>
    </row>
    <row r="606" spans="1:21" ht="30.75" customHeight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45"/>
        <v>0</v>
      </c>
      <c r="P606" t="str">
        <f t="shared" si="46"/>
        <v>NA</v>
      </c>
      <c r="Q606" s="9" t="s">
        <v>8321</v>
      </c>
      <c r="R606" t="s">
        <v>8322</v>
      </c>
      <c r="S606" s="24">
        <f t="shared" si="47"/>
        <v>41849.035370370373</v>
      </c>
      <c r="T606" s="7">
        <f t="shared" si="48"/>
        <v>41879.035370370373</v>
      </c>
      <c r="U606">
        <f t="shared" si="49"/>
        <v>2014</v>
      </c>
    </row>
    <row r="607" spans="1:21" ht="30.75" customHeight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45"/>
        <v>3</v>
      </c>
      <c r="P607">
        <f t="shared" si="46"/>
        <v>16.38</v>
      </c>
      <c r="Q607" s="9" t="s">
        <v>8321</v>
      </c>
      <c r="R607" t="s">
        <v>8322</v>
      </c>
      <c r="S607" s="24">
        <f t="shared" si="47"/>
        <v>42194.357731481476</v>
      </c>
      <c r="T607" s="7">
        <f t="shared" si="48"/>
        <v>42239.357731481476</v>
      </c>
      <c r="U607">
        <f t="shared" si="49"/>
        <v>2015</v>
      </c>
    </row>
    <row r="608" spans="1:21" ht="30.75" customHeight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45"/>
        <v>0</v>
      </c>
      <c r="P608">
        <f t="shared" si="46"/>
        <v>10</v>
      </c>
      <c r="Q608" s="9" t="s">
        <v>8321</v>
      </c>
      <c r="R608" t="s">
        <v>8322</v>
      </c>
      <c r="S608" s="24">
        <f t="shared" si="47"/>
        <v>42102.650567129633</v>
      </c>
      <c r="T608" s="7">
        <f t="shared" si="48"/>
        <v>42148.625</v>
      </c>
      <c r="U608">
        <f t="shared" si="49"/>
        <v>2015</v>
      </c>
    </row>
    <row r="609" spans="1:21" ht="30.75" customHeight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45"/>
        <v>0</v>
      </c>
      <c r="P609" t="str">
        <f t="shared" si="46"/>
        <v>NA</v>
      </c>
      <c r="Q609" s="9" t="s">
        <v>8321</v>
      </c>
      <c r="R609" t="s">
        <v>8322</v>
      </c>
      <c r="S609" s="24">
        <f t="shared" si="47"/>
        <v>42300.825648148151</v>
      </c>
      <c r="T609" s="7">
        <f t="shared" si="48"/>
        <v>42330.867314814815</v>
      </c>
      <c r="U609">
        <f t="shared" si="49"/>
        <v>2015</v>
      </c>
    </row>
    <row r="610" spans="1:21" ht="30.75" customHeight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45"/>
        <v>1</v>
      </c>
      <c r="P610">
        <f t="shared" si="46"/>
        <v>292.2</v>
      </c>
      <c r="Q610" s="9" t="s">
        <v>8321</v>
      </c>
      <c r="R610" t="s">
        <v>8322</v>
      </c>
      <c r="S610" s="24">
        <f t="shared" si="47"/>
        <v>42140.921064814815</v>
      </c>
      <c r="T610" s="7">
        <f t="shared" si="48"/>
        <v>42170.921064814815</v>
      </c>
      <c r="U610">
        <f t="shared" si="49"/>
        <v>2015</v>
      </c>
    </row>
    <row r="611" spans="1:21" ht="30.75" customHeight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45"/>
        <v>1</v>
      </c>
      <c r="P611">
        <f t="shared" si="46"/>
        <v>5</v>
      </c>
      <c r="Q611" s="9" t="s">
        <v>8321</v>
      </c>
      <c r="R611" t="s">
        <v>8322</v>
      </c>
      <c r="S611" s="24">
        <f t="shared" si="47"/>
        <v>42307.034074074079</v>
      </c>
      <c r="T611" s="7">
        <f t="shared" si="48"/>
        <v>42337.075740740736</v>
      </c>
      <c r="U611">
        <f t="shared" si="49"/>
        <v>2015</v>
      </c>
    </row>
    <row r="612" spans="1:21" ht="30.75" customHeight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45"/>
        <v>0</v>
      </c>
      <c r="P612" t="str">
        <f t="shared" si="46"/>
        <v>NA</v>
      </c>
      <c r="Q612" s="9" t="s">
        <v>8321</v>
      </c>
      <c r="R612" t="s">
        <v>8322</v>
      </c>
      <c r="S612" s="24">
        <f t="shared" si="47"/>
        <v>42086.83085648148</v>
      </c>
      <c r="T612" s="7">
        <f t="shared" si="48"/>
        <v>42116.83085648148</v>
      </c>
      <c r="U612">
        <f t="shared" si="49"/>
        <v>2015</v>
      </c>
    </row>
    <row r="613" spans="1:21" ht="30.75" customHeight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45"/>
        <v>0</v>
      </c>
      <c r="P613" t="str">
        <f t="shared" si="46"/>
        <v>NA</v>
      </c>
      <c r="Q613" s="9" t="s">
        <v>8321</v>
      </c>
      <c r="R613" t="s">
        <v>8322</v>
      </c>
      <c r="S613" s="24">
        <f t="shared" si="47"/>
        <v>42328.560613425929</v>
      </c>
      <c r="T613" s="7">
        <f t="shared" si="48"/>
        <v>42388.560613425929</v>
      </c>
      <c r="U613">
        <f t="shared" si="49"/>
        <v>2015</v>
      </c>
    </row>
    <row r="614" spans="1:21" ht="30.75" customHeight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45"/>
        <v>0</v>
      </c>
      <c r="P614" t="str">
        <f t="shared" si="46"/>
        <v>NA</v>
      </c>
      <c r="Q614" s="9" t="s">
        <v>8321</v>
      </c>
      <c r="R614" t="s">
        <v>8322</v>
      </c>
      <c r="S614" s="24">
        <f t="shared" si="47"/>
        <v>42585.031782407401</v>
      </c>
      <c r="T614" s="7">
        <f t="shared" si="48"/>
        <v>42615.031782407401</v>
      </c>
      <c r="U614">
        <f t="shared" si="49"/>
        <v>2016</v>
      </c>
    </row>
    <row r="615" spans="1:21" ht="30.75" customHeight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45"/>
        <v>21</v>
      </c>
      <c r="P615">
        <f t="shared" si="46"/>
        <v>105.93</v>
      </c>
      <c r="Q615" s="9" t="s">
        <v>8321</v>
      </c>
      <c r="R615" t="s">
        <v>8322</v>
      </c>
      <c r="S615" s="24">
        <f t="shared" si="47"/>
        <v>42247.496759259258</v>
      </c>
      <c r="T615" s="7">
        <f t="shared" si="48"/>
        <v>42278.207638888889</v>
      </c>
      <c r="U615">
        <f t="shared" si="49"/>
        <v>2015</v>
      </c>
    </row>
    <row r="616" spans="1:21" ht="30.75" customHeight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45"/>
        <v>0</v>
      </c>
      <c r="P616" t="str">
        <f t="shared" si="46"/>
        <v>NA</v>
      </c>
      <c r="Q616" s="9" t="s">
        <v>8321</v>
      </c>
      <c r="R616" t="s">
        <v>8322</v>
      </c>
      <c r="S616" s="24">
        <f t="shared" si="47"/>
        <v>42515.061805555553</v>
      </c>
      <c r="T616" s="7">
        <f t="shared" si="48"/>
        <v>42545.061805555553</v>
      </c>
      <c r="U616">
        <f t="shared" si="49"/>
        <v>2016</v>
      </c>
    </row>
    <row r="617" spans="1:21" ht="30.75" customHeight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45"/>
        <v>0</v>
      </c>
      <c r="P617" t="str">
        <f t="shared" si="46"/>
        <v>NA</v>
      </c>
      <c r="Q617" s="9" t="s">
        <v>8321</v>
      </c>
      <c r="R617" t="s">
        <v>8322</v>
      </c>
      <c r="S617" s="24">
        <f t="shared" si="47"/>
        <v>42242.122210648144</v>
      </c>
      <c r="T617" s="7">
        <f t="shared" si="48"/>
        <v>42272.122210648144</v>
      </c>
      <c r="U617">
        <f t="shared" si="49"/>
        <v>2015</v>
      </c>
    </row>
    <row r="618" spans="1:21" ht="30.75" customHeight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45"/>
        <v>0</v>
      </c>
      <c r="P618" t="str">
        <f t="shared" si="46"/>
        <v>NA</v>
      </c>
      <c r="Q618" s="9" t="s">
        <v>8321</v>
      </c>
      <c r="R618" t="s">
        <v>8322</v>
      </c>
      <c r="S618" s="24">
        <f t="shared" si="47"/>
        <v>42761.376238425932</v>
      </c>
      <c r="T618" s="7">
        <f t="shared" si="48"/>
        <v>42791.376238425932</v>
      </c>
      <c r="U618">
        <f t="shared" si="49"/>
        <v>2017</v>
      </c>
    </row>
    <row r="619" spans="1:21" ht="30.75" customHeight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45"/>
        <v>3</v>
      </c>
      <c r="P619">
        <f t="shared" si="46"/>
        <v>20</v>
      </c>
      <c r="Q619" s="9" t="s">
        <v>8321</v>
      </c>
      <c r="R619" t="s">
        <v>8322</v>
      </c>
      <c r="S619" s="24">
        <f t="shared" si="47"/>
        <v>42087.343090277776</v>
      </c>
      <c r="T619" s="7">
        <f t="shared" si="48"/>
        <v>42132.343090277776</v>
      </c>
      <c r="U619">
        <f t="shared" si="49"/>
        <v>2015</v>
      </c>
    </row>
    <row r="620" spans="1:21" ht="30.75" customHeight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45"/>
        <v>0</v>
      </c>
      <c r="P620" t="str">
        <f t="shared" si="46"/>
        <v>NA</v>
      </c>
      <c r="Q620" s="9" t="s">
        <v>8321</v>
      </c>
      <c r="R620" t="s">
        <v>8322</v>
      </c>
      <c r="S620" s="24">
        <f t="shared" si="47"/>
        <v>42317.810219907406</v>
      </c>
      <c r="T620" s="7">
        <f t="shared" si="48"/>
        <v>42347.810219907406</v>
      </c>
      <c r="U620">
        <f t="shared" si="49"/>
        <v>2015</v>
      </c>
    </row>
    <row r="621" spans="1:21" ht="30.75" customHeight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45"/>
        <v>0</v>
      </c>
      <c r="P621">
        <f t="shared" si="46"/>
        <v>1</v>
      </c>
      <c r="Q621" s="9" t="s">
        <v>8321</v>
      </c>
      <c r="R621" t="s">
        <v>8322</v>
      </c>
      <c r="S621" s="24">
        <f t="shared" si="47"/>
        <v>41908.650347222225</v>
      </c>
      <c r="T621" s="7">
        <f t="shared" si="48"/>
        <v>41968.692013888889</v>
      </c>
      <c r="U621">
        <f t="shared" si="49"/>
        <v>2014</v>
      </c>
    </row>
    <row r="622" spans="1:21" ht="30.75" customHeight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45"/>
        <v>1</v>
      </c>
      <c r="P622">
        <f t="shared" si="46"/>
        <v>300</v>
      </c>
      <c r="Q622" s="9" t="s">
        <v>8321</v>
      </c>
      <c r="R622" t="s">
        <v>8322</v>
      </c>
      <c r="S622" s="24">
        <f t="shared" si="47"/>
        <v>41831.716874999998</v>
      </c>
      <c r="T622" s="7">
        <f t="shared" si="48"/>
        <v>41876.716874999998</v>
      </c>
      <c r="U622">
        <f t="shared" si="49"/>
        <v>2014</v>
      </c>
    </row>
    <row r="623" spans="1:21" ht="30.75" customHeight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45"/>
        <v>1</v>
      </c>
      <c r="P623">
        <f t="shared" si="46"/>
        <v>87</v>
      </c>
      <c r="Q623" s="9" t="s">
        <v>8321</v>
      </c>
      <c r="R623" t="s">
        <v>8322</v>
      </c>
      <c r="S623" s="24">
        <f t="shared" si="47"/>
        <v>42528.987696759257</v>
      </c>
      <c r="T623" s="7">
        <f t="shared" si="48"/>
        <v>42558.987696759257</v>
      </c>
      <c r="U623">
        <f t="shared" si="49"/>
        <v>2016</v>
      </c>
    </row>
    <row r="624" spans="1:21" ht="30.75" customHeight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45"/>
        <v>6</v>
      </c>
      <c r="P624">
        <f t="shared" si="46"/>
        <v>37.89</v>
      </c>
      <c r="Q624" s="9" t="s">
        <v>8321</v>
      </c>
      <c r="R624" t="s">
        <v>8322</v>
      </c>
      <c r="S624" s="24">
        <f t="shared" si="47"/>
        <v>42532.774745370371</v>
      </c>
      <c r="T624" s="7">
        <f t="shared" si="48"/>
        <v>42552.774745370371</v>
      </c>
      <c r="U624">
        <f t="shared" si="49"/>
        <v>2016</v>
      </c>
    </row>
    <row r="625" spans="1:21" ht="30.75" customHeight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45"/>
        <v>0</v>
      </c>
      <c r="P625" t="str">
        <f t="shared" si="46"/>
        <v>NA</v>
      </c>
      <c r="Q625" s="9" t="s">
        <v>8321</v>
      </c>
      <c r="R625" t="s">
        <v>8322</v>
      </c>
      <c r="S625" s="24">
        <f t="shared" si="47"/>
        <v>42122.009224537032</v>
      </c>
      <c r="T625" s="7">
        <f t="shared" si="48"/>
        <v>42152.009224537032</v>
      </c>
      <c r="U625">
        <f t="shared" si="49"/>
        <v>2015</v>
      </c>
    </row>
    <row r="626" spans="1:21" ht="30.75" customHeight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45"/>
        <v>0</v>
      </c>
      <c r="P626" t="str">
        <f t="shared" si="46"/>
        <v>NA</v>
      </c>
      <c r="Q626" s="9" t="s">
        <v>8321</v>
      </c>
      <c r="R626" t="s">
        <v>8322</v>
      </c>
      <c r="S626" s="24">
        <f t="shared" si="47"/>
        <v>42108.988900462966</v>
      </c>
      <c r="T626" s="7">
        <f t="shared" si="48"/>
        <v>42138.988900462966</v>
      </c>
      <c r="U626">
        <f t="shared" si="49"/>
        <v>2015</v>
      </c>
    </row>
    <row r="627" spans="1:21" ht="30.75" customHeight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45"/>
        <v>0</v>
      </c>
      <c r="P627" t="str">
        <f t="shared" si="46"/>
        <v>NA</v>
      </c>
      <c r="Q627" s="9" t="s">
        <v>8321</v>
      </c>
      <c r="R627" t="s">
        <v>8322</v>
      </c>
      <c r="S627" s="24">
        <f t="shared" si="47"/>
        <v>42790.895567129628</v>
      </c>
      <c r="T627" s="7">
        <f t="shared" si="48"/>
        <v>42820.853900462964</v>
      </c>
      <c r="U627">
        <f t="shared" si="49"/>
        <v>2017</v>
      </c>
    </row>
    <row r="628" spans="1:21" ht="30.75" customHeight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45"/>
        <v>17</v>
      </c>
      <c r="P628">
        <f t="shared" si="46"/>
        <v>111.41</v>
      </c>
      <c r="Q628" s="9" t="s">
        <v>8321</v>
      </c>
      <c r="R628" t="s">
        <v>8322</v>
      </c>
      <c r="S628" s="24">
        <f t="shared" si="47"/>
        <v>42198.559479166666</v>
      </c>
      <c r="T628" s="7">
        <f t="shared" si="48"/>
        <v>42231.556944444441</v>
      </c>
      <c r="U628">
        <f t="shared" si="49"/>
        <v>2015</v>
      </c>
    </row>
    <row r="629" spans="1:21" ht="30.75" customHeight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45"/>
        <v>0</v>
      </c>
      <c r="P629">
        <f t="shared" si="46"/>
        <v>90</v>
      </c>
      <c r="Q629" s="9" t="s">
        <v>8321</v>
      </c>
      <c r="R629" t="s">
        <v>8322</v>
      </c>
      <c r="S629" s="24">
        <f t="shared" si="47"/>
        <v>42384.306840277779</v>
      </c>
      <c r="T629" s="7">
        <f t="shared" si="48"/>
        <v>42443.958333333328</v>
      </c>
      <c r="U629">
        <f t="shared" si="49"/>
        <v>2016</v>
      </c>
    </row>
    <row r="630" spans="1:21" ht="30.75" customHeight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45"/>
        <v>0</v>
      </c>
      <c r="P630" t="str">
        <f t="shared" si="46"/>
        <v>NA</v>
      </c>
      <c r="Q630" s="9" t="s">
        <v>8321</v>
      </c>
      <c r="R630" t="s">
        <v>8322</v>
      </c>
      <c r="S630" s="24">
        <f t="shared" si="47"/>
        <v>41803.692789351851</v>
      </c>
      <c r="T630" s="7">
        <f t="shared" si="48"/>
        <v>41833.692789351851</v>
      </c>
      <c r="U630">
        <f t="shared" si="49"/>
        <v>2014</v>
      </c>
    </row>
    <row r="631" spans="1:21" ht="30.75" customHeight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45"/>
        <v>0</v>
      </c>
      <c r="P631">
        <f t="shared" si="46"/>
        <v>116.67</v>
      </c>
      <c r="Q631" s="9" t="s">
        <v>8321</v>
      </c>
      <c r="R631" t="s">
        <v>8322</v>
      </c>
      <c r="S631" s="24">
        <f t="shared" si="47"/>
        <v>42474.637824074074</v>
      </c>
      <c r="T631" s="7">
        <f t="shared" si="48"/>
        <v>42504.637824074074</v>
      </c>
      <c r="U631">
        <f t="shared" si="49"/>
        <v>2016</v>
      </c>
    </row>
    <row r="632" spans="1:21" ht="30.75" customHeight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45"/>
        <v>0</v>
      </c>
      <c r="P632">
        <f t="shared" si="46"/>
        <v>10</v>
      </c>
      <c r="Q632" s="9" t="s">
        <v>8321</v>
      </c>
      <c r="R632" t="s">
        <v>8322</v>
      </c>
      <c r="S632" s="24">
        <f t="shared" si="47"/>
        <v>42223.619456018518</v>
      </c>
      <c r="T632" s="7">
        <f t="shared" si="48"/>
        <v>42253.215277777781</v>
      </c>
      <c r="U632">
        <f t="shared" si="49"/>
        <v>2015</v>
      </c>
    </row>
    <row r="633" spans="1:21" ht="30.75" customHeight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45"/>
        <v>1</v>
      </c>
      <c r="P633">
        <f t="shared" si="46"/>
        <v>76.67</v>
      </c>
      <c r="Q633" s="9" t="s">
        <v>8321</v>
      </c>
      <c r="R633" t="s">
        <v>8322</v>
      </c>
      <c r="S633" s="24">
        <f t="shared" si="47"/>
        <v>42489.772326388891</v>
      </c>
      <c r="T633" s="7">
        <f t="shared" si="48"/>
        <v>42518.772326388891</v>
      </c>
      <c r="U633">
        <f t="shared" si="49"/>
        <v>2016</v>
      </c>
    </row>
    <row r="634" spans="1:21" ht="30.75" customHeight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45"/>
        <v>0</v>
      </c>
      <c r="P634" t="str">
        <f t="shared" si="46"/>
        <v>NA</v>
      </c>
      <c r="Q634" s="9" t="s">
        <v>8321</v>
      </c>
      <c r="R634" t="s">
        <v>8322</v>
      </c>
      <c r="S634" s="24">
        <f t="shared" si="47"/>
        <v>42303.659317129626</v>
      </c>
      <c r="T634" s="7">
        <f t="shared" si="48"/>
        <v>42333.700983796298</v>
      </c>
      <c r="U634">
        <f t="shared" si="49"/>
        <v>2015</v>
      </c>
    </row>
    <row r="635" spans="1:21" ht="30.75" customHeight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45"/>
        <v>12</v>
      </c>
      <c r="P635">
        <f t="shared" si="46"/>
        <v>49.8</v>
      </c>
      <c r="Q635" s="9" t="s">
        <v>8321</v>
      </c>
      <c r="R635" t="s">
        <v>8322</v>
      </c>
      <c r="S635" s="24">
        <f t="shared" si="47"/>
        <v>42507.29932870371</v>
      </c>
      <c r="T635" s="7">
        <f t="shared" si="48"/>
        <v>42538.958333333328</v>
      </c>
      <c r="U635">
        <f t="shared" si="49"/>
        <v>2016</v>
      </c>
    </row>
    <row r="636" spans="1:21" ht="30.75" customHeight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45"/>
        <v>0</v>
      </c>
      <c r="P636">
        <f t="shared" si="46"/>
        <v>1</v>
      </c>
      <c r="Q636" s="9" t="s">
        <v>8321</v>
      </c>
      <c r="R636" t="s">
        <v>8322</v>
      </c>
      <c r="S636" s="24">
        <f t="shared" si="47"/>
        <v>42031.928576388891</v>
      </c>
      <c r="T636" s="7">
        <f t="shared" si="48"/>
        <v>42061.928576388891</v>
      </c>
      <c r="U636">
        <f t="shared" si="49"/>
        <v>2015</v>
      </c>
    </row>
    <row r="637" spans="1:21" ht="30.75" customHeight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45"/>
        <v>0</v>
      </c>
      <c r="P637">
        <f t="shared" si="46"/>
        <v>2</v>
      </c>
      <c r="Q637" s="9" t="s">
        <v>8321</v>
      </c>
      <c r="R637" t="s">
        <v>8322</v>
      </c>
      <c r="S637" s="24">
        <f t="shared" si="47"/>
        <v>42076.092152777783</v>
      </c>
      <c r="T637" s="7">
        <f t="shared" si="48"/>
        <v>42106.092152777783</v>
      </c>
      <c r="U637">
        <f t="shared" si="49"/>
        <v>2015</v>
      </c>
    </row>
    <row r="638" spans="1:21" ht="30.75" customHeight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45"/>
        <v>0</v>
      </c>
      <c r="P638">
        <f t="shared" si="46"/>
        <v>4</v>
      </c>
      <c r="Q638" s="9" t="s">
        <v>8321</v>
      </c>
      <c r="R638" t="s">
        <v>8322</v>
      </c>
      <c r="S638" s="24">
        <f t="shared" si="47"/>
        <v>42131.455439814818</v>
      </c>
      <c r="T638" s="7">
        <f t="shared" si="48"/>
        <v>42161.44930555555</v>
      </c>
      <c r="U638">
        <f t="shared" si="49"/>
        <v>2015</v>
      </c>
    </row>
    <row r="639" spans="1:21" ht="30.75" customHeight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45"/>
        <v>0</v>
      </c>
      <c r="P639" t="str">
        <f t="shared" si="46"/>
        <v>NA</v>
      </c>
      <c r="Q639" s="9" t="s">
        <v>8321</v>
      </c>
      <c r="R639" t="s">
        <v>8322</v>
      </c>
      <c r="S639" s="24">
        <f t="shared" si="47"/>
        <v>42762.962013888886</v>
      </c>
      <c r="T639" s="7">
        <f t="shared" si="48"/>
        <v>42791.961111111115</v>
      </c>
      <c r="U639">
        <f t="shared" si="49"/>
        <v>2017</v>
      </c>
    </row>
    <row r="640" spans="1:21" ht="30.75" customHeight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45"/>
        <v>0</v>
      </c>
      <c r="P640">
        <f t="shared" si="46"/>
        <v>3</v>
      </c>
      <c r="Q640" s="9" t="s">
        <v>8321</v>
      </c>
      <c r="R640" t="s">
        <v>8322</v>
      </c>
      <c r="S640" s="24">
        <f t="shared" si="47"/>
        <v>42759.593310185184</v>
      </c>
      <c r="T640" s="7">
        <f t="shared" si="48"/>
        <v>42819.55164351852</v>
      </c>
      <c r="U640">
        <f t="shared" si="49"/>
        <v>2017</v>
      </c>
    </row>
    <row r="641" spans="1:21" ht="30.75" customHeight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45"/>
        <v>0</v>
      </c>
      <c r="P641">
        <f t="shared" si="46"/>
        <v>1</v>
      </c>
      <c r="Q641" s="9" t="s">
        <v>8321</v>
      </c>
      <c r="R641" t="s">
        <v>8322</v>
      </c>
      <c r="S641" s="24">
        <f t="shared" si="47"/>
        <v>41865.583275462966</v>
      </c>
      <c r="T641" s="7">
        <f t="shared" si="48"/>
        <v>41925.583275462966</v>
      </c>
      <c r="U641">
        <f t="shared" si="49"/>
        <v>2014</v>
      </c>
    </row>
    <row r="642" spans="1:21" ht="30.75" customHeight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si="45"/>
        <v>144</v>
      </c>
      <c r="P642">
        <f t="shared" si="46"/>
        <v>50.5</v>
      </c>
      <c r="Q642" s="9" t="s">
        <v>8321</v>
      </c>
      <c r="R642" t="s">
        <v>8323</v>
      </c>
      <c r="S642" s="24">
        <f t="shared" si="47"/>
        <v>42683.420312500006</v>
      </c>
      <c r="T642" s="7">
        <f t="shared" si="48"/>
        <v>42698.958333333328</v>
      </c>
      <c r="U642">
        <f t="shared" si="49"/>
        <v>2016</v>
      </c>
    </row>
    <row r="643" spans="1:21" ht="30.75" customHeight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ref="O643:O706" si="50">ROUND(E643/D643*100,0)</f>
        <v>119</v>
      </c>
      <c r="P643">
        <f t="shared" ref="P643:P706" si="51">IFERROR(ROUND(E643/L643,2), "NA")</f>
        <v>151.32</v>
      </c>
      <c r="Q643" s="9" t="s">
        <v>8321</v>
      </c>
      <c r="R643" t="s">
        <v>8323</v>
      </c>
      <c r="S643" s="24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30.75" customHeight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50"/>
        <v>1460</v>
      </c>
      <c r="P644">
        <f t="shared" si="51"/>
        <v>134.36000000000001</v>
      </c>
      <c r="Q644" s="9" t="s">
        <v>8321</v>
      </c>
      <c r="R644" t="s">
        <v>8323</v>
      </c>
      <c r="S644" s="24">
        <f t="shared" si="52"/>
        <v>42199.651319444441</v>
      </c>
      <c r="T644" s="7">
        <f t="shared" si="53"/>
        <v>42235.651319444441</v>
      </c>
      <c r="U644">
        <f t="shared" si="54"/>
        <v>2015</v>
      </c>
    </row>
    <row r="645" spans="1:21" ht="30.75" customHeight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50"/>
        <v>106</v>
      </c>
      <c r="P645">
        <f t="shared" si="51"/>
        <v>174.03</v>
      </c>
      <c r="Q645" s="9" t="s">
        <v>8321</v>
      </c>
      <c r="R645" t="s">
        <v>8323</v>
      </c>
      <c r="S645" s="24">
        <f t="shared" si="52"/>
        <v>42100.642071759255</v>
      </c>
      <c r="T645" s="7">
        <f t="shared" si="53"/>
        <v>42155.642071759255</v>
      </c>
      <c r="U645">
        <f t="shared" si="54"/>
        <v>2015</v>
      </c>
    </row>
    <row r="646" spans="1:21" ht="30.75" customHeight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50"/>
        <v>300</v>
      </c>
      <c r="P646">
        <f t="shared" si="51"/>
        <v>73.489999999999995</v>
      </c>
      <c r="Q646" s="9" t="s">
        <v>8321</v>
      </c>
      <c r="R646" t="s">
        <v>8323</v>
      </c>
      <c r="S646" s="24">
        <f t="shared" si="52"/>
        <v>41898.665960648148</v>
      </c>
      <c r="T646" s="7">
        <f t="shared" si="53"/>
        <v>41941.041666666664</v>
      </c>
      <c r="U646">
        <f t="shared" si="54"/>
        <v>2014</v>
      </c>
    </row>
    <row r="647" spans="1:21" ht="30.75" customHeight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50"/>
        <v>279</v>
      </c>
      <c r="P647">
        <f t="shared" si="51"/>
        <v>23.52</v>
      </c>
      <c r="Q647" s="9" t="s">
        <v>8321</v>
      </c>
      <c r="R647" t="s">
        <v>8323</v>
      </c>
      <c r="S647" s="24">
        <f t="shared" si="52"/>
        <v>42564.026319444441</v>
      </c>
      <c r="T647" s="7">
        <f t="shared" si="53"/>
        <v>42594.026319444441</v>
      </c>
      <c r="U647">
        <f t="shared" si="54"/>
        <v>2016</v>
      </c>
    </row>
    <row r="648" spans="1:21" ht="30.75" customHeight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50"/>
        <v>132</v>
      </c>
      <c r="P648">
        <f t="shared" si="51"/>
        <v>39.07</v>
      </c>
      <c r="Q648" s="9" t="s">
        <v>8321</v>
      </c>
      <c r="R648" t="s">
        <v>8323</v>
      </c>
      <c r="S648" s="24">
        <f t="shared" si="52"/>
        <v>41832.852627314816</v>
      </c>
      <c r="T648" s="7">
        <f t="shared" si="53"/>
        <v>41862.852627314816</v>
      </c>
      <c r="U648">
        <f t="shared" si="54"/>
        <v>2014</v>
      </c>
    </row>
    <row r="649" spans="1:21" ht="30.75" customHeight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50"/>
        <v>107</v>
      </c>
      <c r="P649">
        <f t="shared" si="51"/>
        <v>125.94</v>
      </c>
      <c r="Q649" s="9" t="s">
        <v>8321</v>
      </c>
      <c r="R649" t="s">
        <v>8323</v>
      </c>
      <c r="S649" s="24">
        <f t="shared" si="52"/>
        <v>42416.767928240741</v>
      </c>
      <c r="T649" s="7">
        <f t="shared" si="53"/>
        <v>42446.726261574076</v>
      </c>
      <c r="U649">
        <f t="shared" si="54"/>
        <v>2016</v>
      </c>
    </row>
    <row r="650" spans="1:21" ht="30.75" customHeight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50"/>
        <v>127</v>
      </c>
      <c r="P650">
        <f t="shared" si="51"/>
        <v>1644</v>
      </c>
      <c r="Q650" s="9" t="s">
        <v>8321</v>
      </c>
      <c r="R650" t="s">
        <v>8323</v>
      </c>
      <c r="S650" s="24">
        <f t="shared" si="52"/>
        <v>41891.693379629629</v>
      </c>
      <c r="T650" s="7">
        <f t="shared" si="53"/>
        <v>41926.693379629629</v>
      </c>
      <c r="U650">
        <f t="shared" si="54"/>
        <v>2014</v>
      </c>
    </row>
    <row r="651" spans="1:21" ht="30.75" customHeight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50"/>
        <v>140</v>
      </c>
      <c r="P651">
        <f t="shared" si="51"/>
        <v>42.67</v>
      </c>
      <c r="Q651" s="9" t="s">
        <v>8321</v>
      </c>
      <c r="R651" t="s">
        <v>8323</v>
      </c>
      <c r="S651" s="24">
        <f t="shared" si="52"/>
        <v>41877.912187499998</v>
      </c>
      <c r="T651" s="7">
        <f t="shared" si="53"/>
        <v>41898.912187499998</v>
      </c>
      <c r="U651">
        <f t="shared" si="54"/>
        <v>2014</v>
      </c>
    </row>
    <row r="652" spans="1:21" ht="30.75" customHeight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50"/>
        <v>112</v>
      </c>
      <c r="P652">
        <f t="shared" si="51"/>
        <v>35.130000000000003</v>
      </c>
      <c r="Q652" s="9" t="s">
        <v>8321</v>
      </c>
      <c r="R652" t="s">
        <v>8323</v>
      </c>
      <c r="S652" s="24">
        <f t="shared" si="52"/>
        <v>41932.036851851852</v>
      </c>
      <c r="T652" s="7">
        <f t="shared" si="53"/>
        <v>41992.078518518523</v>
      </c>
      <c r="U652">
        <f t="shared" si="54"/>
        <v>2014</v>
      </c>
    </row>
    <row r="653" spans="1:21" ht="30.75" customHeight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50"/>
        <v>101</v>
      </c>
      <c r="P653">
        <f t="shared" si="51"/>
        <v>239.35</v>
      </c>
      <c r="Q653" s="9" t="s">
        <v>8321</v>
      </c>
      <c r="R653" t="s">
        <v>8323</v>
      </c>
      <c r="S653" s="24">
        <f t="shared" si="52"/>
        <v>41956.017488425925</v>
      </c>
      <c r="T653" s="7">
        <f t="shared" si="53"/>
        <v>41986.017488425925</v>
      </c>
      <c r="U653">
        <f t="shared" si="54"/>
        <v>2014</v>
      </c>
    </row>
    <row r="654" spans="1:21" ht="30.75" customHeight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50"/>
        <v>100</v>
      </c>
      <c r="P654">
        <f t="shared" si="51"/>
        <v>107.64</v>
      </c>
      <c r="Q654" s="9" t="s">
        <v>8321</v>
      </c>
      <c r="R654" t="s">
        <v>8323</v>
      </c>
      <c r="S654" s="24">
        <f t="shared" si="52"/>
        <v>42675.690393518518</v>
      </c>
      <c r="T654" s="7">
        <f t="shared" si="53"/>
        <v>42705.732060185182</v>
      </c>
      <c r="U654">
        <f t="shared" si="54"/>
        <v>2016</v>
      </c>
    </row>
    <row r="655" spans="1:21" ht="30.75" customHeight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50"/>
        <v>141</v>
      </c>
      <c r="P655">
        <f t="shared" si="51"/>
        <v>95.83</v>
      </c>
      <c r="Q655" s="9" t="s">
        <v>8321</v>
      </c>
      <c r="R655" t="s">
        <v>8323</v>
      </c>
      <c r="S655" s="24">
        <f t="shared" si="52"/>
        <v>42199.618518518517</v>
      </c>
      <c r="T655" s="7">
        <f t="shared" si="53"/>
        <v>42236.618518518517</v>
      </c>
      <c r="U655">
        <f t="shared" si="54"/>
        <v>2015</v>
      </c>
    </row>
    <row r="656" spans="1:21" ht="30.75" customHeight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50"/>
        <v>267</v>
      </c>
      <c r="P656">
        <f t="shared" si="51"/>
        <v>31.66</v>
      </c>
      <c r="Q656" s="9" t="s">
        <v>8321</v>
      </c>
      <c r="R656" t="s">
        <v>8323</v>
      </c>
      <c r="S656" s="24">
        <f t="shared" si="52"/>
        <v>42163.957326388889</v>
      </c>
      <c r="T656" s="7">
        <f t="shared" si="53"/>
        <v>42193.957326388889</v>
      </c>
      <c r="U656">
        <f t="shared" si="54"/>
        <v>2015</v>
      </c>
    </row>
    <row r="657" spans="1:21" ht="30.75" customHeight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50"/>
        <v>147</v>
      </c>
      <c r="P657">
        <f t="shared" si="51"/>
        <v>42.89</v>
      </c>
      <c r="Q657" s="9" t="s">
        <v>8321</v>
      </c>
      <c r="R657" t="s">
        <v>8323</v>
      </c>
      <c r="S657" s="24">
        <f t="shared" si="52"/>
        <v>42045.957314814819</v>
      </c>
      <c r="T657" s="7">
        <f t="shared" si="53"/>
        <v>42075.915648148148</v>
      </c>
      <c r="U657">
        <f t="shared" si="54"/>
        <v>2015</v>
      </c>
    </row>
    <row r="658" spans="1:21" ht="30.75" customHeight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50"/>
        <v>214</v>
      </c>
      <c r="P658">
        <f t="shared" si="51"/>
        <v>122.74</v>
      </c>
      <c r="Q658" s="9" t="s">
        <v>8321</v>
      </c>
      <c r="R658" t="s">
        <v>8323</v>
      </c>
      <c r="S658" s="24">
        <f t="shared" si="52"/>
        <v>42417.804618055554</v>
      </c>
      <c r="T658" s="7">
        <f t="shared" si="53"/>
        <v>42477.762951388882</v>
      </c>
      <c r="U658">
        <f t="shared" si="54"/>
        <v>2016</v>
      </c>
    </row>
    <row r="659" spans="1:21" ht="30.75" customHeight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50"/>
        <v>126</v>
      </c>
      <c r="P659">
        <f t="shared" si="51"/>
        <v>190.45</v>
      </c>
      <c r="Q659" s="9" t="s">
        <v>8321</v>
      </c>
      <c r="R659" t="s">
        <v>8323</v>
      </c>
      <c r="S659" s="24">
        <f t="shared" si="52"/>
        <v>42331.84574074074</v>
      </c>
      <c r="T659" s="7">
        <f t="shared" si="53"/>
        <v>42361.84574074074</v>
      </c>
      <c r="U659">
        <f t="shared" si="54"/>
        <v>2015</v>
      </c>
    </row>
    <row r="660" spans="1:21" ht="30.75" customHeight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50"/>
        <v>104</v>
      </c>
      <c r="P660">
        <f t="shared" si="51"/>
        <v>109.34</v>
      </c>
      <c r="Q660" s="9" t="s">
        <v>8321</v>
      </c>
      <c r="R660" t="s">
        <v>8323</v>
      </c>
      <c r="S660" s="24">
        <f t="shared" si="52"/>
        <v>42179.160752314812</v>
      </c>
      <c r="T660" s="7">
        <f t="shared" si="53"/>
        <v>42211.75</v>
      </c>
      <c r="U660">
        <f t="shared" si="54"/>
        <v>2015</v>
      </c>
    </row>
    <row r="661" spans="1:21" ht="30.75" customHeight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50"/>
        <v>101</v>
      </c>
      <c r="P661">
        <f t="shared" si="51"/>
        <v>143.66999999999999</v>
      </c>
      <c r="Q661" s="9" t="s">
        <v>8321</v>
      </c>
      <c r="R661" t="s">
        <v>8323</v>
      </c>
      <c r="S661" s="24">
        <f t="shared" si="52"/>
        <v>42209.593692129631</v>
      </c>
      <c r="T661" s="7">
        <f t="shared" si="53"/>
        <v>42239.593692129631</v>
      </c>
      <c r="U661">
        <f t="shared" si="54"/>
        <v>2015</v>
      </c>
    </row>
    <row r="662" spans="1:21" ht="30.75" customHeight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50"/>
        <v>3</v>
      </c>
      <c r="P662">
        <f t="shared" si="51"/>
        <v>84.94</v>
      </c>
      <c r="Q662" s="9" t="s">
        <v>8321</v>
      </c>
      <c r="R662" t="s">
        <v>8323</v>
      </c>
      <c r="S662" s="24">
        <f t="shared" si="52"/>
        <v>41922.741655092592</v>
      </c>
      <c r="T662" s="7">
        <f t="shared" si="53"/>
        <v>41952.783321759263</v>
      </c>
      <c r="U662">
        <f t="shared" si="54"/>
        <v>2014</v>
      </c>
    </row>
    <row r="663" spans="1:21" ht="30.75" customHeight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50"/>
        <v>1</v>
      </c>
      <c r="P663">
        <f t="shared" si="51"/>
        <v>10.56</v>
      </c>
      <c r="Q663" s="9" t="s">
        <v>8321</v>
      </c>
      <c r="R663" t="s">
        <v>8323</v>
      </c>
      <c r="S663" s="24">
        <f t="shared" si="52"/>
        <v>42636.645358796297</v>
      </c>
      <c r="T663" s="7">
        <f t="shared" si="53"/>
        <v>42666.645358796297</v>
      </c>
      <c r="U663">
        <f t="shared" si="54"/>
        <v>2016</v>
      </c>
    </row>
    <row r="664" spans="1:21" ht="30.75" customHeight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50"/>
        <v>0</v>
      </c>
      <c r="P664">
        <f t="shared" si="51"/>
        <v>39</v>
      </c>
      <c r="Q664" s="9" t="s">
        <v>8321</v>
      </c>
      <c r="R664" t="s">
        <v>8323</v>
      </c>
      <c r="S664" s="24">
        <f t="shared" si="52"/>
        <v>41990.438043981485</v>
      </c>
      <c r="T664" s="7">
        <f t="shared" si="53"/>
        <v>42020.438043981485</v>
      </c>
      <c r="U664">
        <f t="shared" si="54"/>
        <v>2014</v>
      </c>
    </row>
    <row r="665" spans="1:21" ht="30.75" customHeight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50"/>
        <v>0</v>
      </c>
      <c r="P665">
        <f t="shared" si="51"/>
        <v>100</v>
      </c>
      <c r="Q665" s="9" t="s">
        <v>8321</v>
      </c>
      <c r="R665" t="s">
        <v>8323</v>
      </c>
      <c r="S665" s="24">
        <f t="shared" si="52"/>
        <v>42173.843240740738</v>
      </c>
      <c r="T665" s="7">
        <f t="shared" si="53"/>
        <v>42203.843240740738</v>
      </c>
      <c r="U665">
        <f t="shared" si="54"/>
        <v>2015</v>
      </c>
    </row>
    <row r="666" spans="1:21" ht="30.75" customHeight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50"/>
        <v>8</v>
      </c>
      <c r="P666">
        <f t="shared" si="51"/>
        <v>31.17</v>
      </c>
      <c r="Q666" s="9" t="s">
        <v>8321</v>
      </c>
      <c r="R666" t="s">
        <v>8323</v>
      </c>
      <c r="S666" s="24">
        <f t="shared" si="52"/>
        <v>42077.666377314818</v>
      </c>
      <c r="T666" s="7">
        <f t="shared" si="53"/>
        <v>42107.666377314818</v>
      </c>
      <c r="U666">
        <f t="shared" si="54"/>
        <v>2015</v>
      </c>
    </row>
    <row r="667" spans="1:21" ht="30.75" customHeight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50"/>
        <v>19</v>
      </c>
      <c r="P667">
        <f t="shared" si="51"/>
        <v>155.33000000000001</v>
      </c>
      <c r="Q667" s="9" t="s">
        <v>8321</v>
      </c>
      <c r="R667" t="s">
        <v>8323</v>
      </c>
      <c r="S667" s="24">
        <f t="shared" si="52"/>
        <v>42688.711354166662</v>
      </c>
      <c r="T667" s="7">
        <f t="shared" si="53"/>
        <v>42748.711354166662</v>
      </c>
      <c r="U667">
        <f t="shared" si="54"/>
        <v>2016</v>
      </c>
    </row>
    <row r="668" spans="1:21" ht="30.75" customHeight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50"/>
        <v>0</v>
      </c>
      <c r="P668">
        <f t="shared" si="51"/>
        <v>2</v>
      </c>
      <c r="Q668" s="9" t="s">
        <v>8321</v>
      </c>
      <c r="R668" t="s">
        <v>8323</v>
      </c>
      <c r="S668" s="24">
        <f t="shared" si="52"/>
        <v>41838.832152777781</v>
      </c>
      <c r="T668" s="7">
        <f t="shared" si="53"/>
        <v>41868.832152777781</v>
      </c>
      <c r="U668">
        <f t="shared" si="54"/>
        <v>2014</v>
      </c>
    </row>
    <row r="669" spans="1:21" ht="30.75" customHeight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50"/>
        <v>10</v>
      </c>
      <c r="P669">
        <f t="shared" si="51"/>
        <v>178.93</v>
      </c>
      <c r="Q669" s="9" t="s">
        <v>8321</v>
      </c>
      <c r="R669" t="s">
        <v>8323</v>
      </c>
      <c r="S669" s="24">
        <f t="shared" si="52"/>
        <v>42632.373414351852</v>
      </c>
      <c r="T669" s="7">
        <f t="shared" si="53"/>
        <v>42672.373414351852</v>
      </c>
      <c r="U669">
        <f t="shared" si="54"/>
        <v>2016</v>
      </c>
    </row>
    <row r="670" spans="1:21" ht="30.75" customHeight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50"/>
        <v>5</v>
      </c>
      <c r="P670">
        <f t="shared" si="51"/>
        <v>27.36</v>
      </c>
      <c r="Q670" s="9" t="s">
        <v>8321</v>
      </c>
      <c r="R670" t="s">
        <v>8323</v>
      </c>
      <c r="S670" s="24">
        <f t="shared" si="52"/>
        <v>42090.831273148149</v>
      </c>
      <c r="T670" s="7">
        <f t="shared" si="53"/>
        <v>42135.831273148149</v>
      </c>
      <c r="U670">
        <f t="shared" si="54"/>
        <v>2015</v>
      </c>
    </row>
    <row r="671" spans="1:21" ht="30.75" customHeight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50"/>
        <v>22</v>
      </c>
      <c r="P671">
        <f t="shared" si="51"/>
        <v>1536.25</v>
      </c>
      <c r="Q671" s="9" t="s">
        <v>8321</v>
      </c>
      <c r="R671" t="s">
        <v>8323</v>
      </c>
      <c r="S671" s="24">
        <f t="shared" si="52"/>
        <v>42527.625671296293</v>
      </c>
      <c r="T671" s="7">
        <f t="shared" si="53"/>
        <v>42557.625671296293</v>
      </c>
      <c r="U671">
        <f t="shared" si="54"/>
        <v>2016</v>
      </c>
    </row>
    <row r="672" spans="1:21" ht="30.75" customHeight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50"/>
        <v>29</v>
      </c>
      <c r="P672">
        <f t="shared" si="51"/>
        <v>85</v>
      </c>
      <c r="Q672" s="9" t="s">
        <v>8321</v>
      </c>
      <c r="R672" t="s">
        <v>8323</v>
      </c>
      <c r="S672" s="24">
        <f t="shared" si="52"/>
        <v>42506.709722222222</v>
      </c>
      <c r="T672" s="7">
        <f t="shared" si="53"/>
        <v>42540.340277777781</v>
      </c>
      <c r="U672">
        <f t="shared" si="54"/>
        <v>2016</v>
      </c>
    </row>
    <row r="673" spans="1:21" ht="30.75" customHeight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50"/>
        <v>39</v>
      </c>
      <c r="P673">
        <f t="shared" si="51"/>
        <v>788.53</v>
      </c>
      <c r="Q673" s="9" t="s">
        <v>8321</v>
      </c>
      <c r="R673" t="s">
        <v>8323</v>
      </c>
      <c r="S673" s="24">
        <f t="shared" si="52"/>
        <v>41984.692731481482</v>
      </c>
      <c r="T673" s="7">
        <f t="shared" si="53"/>
        <v>42018.166666666672</v>
      </c>
      <c r="U673">
        <f t="shared" si="54"/>
        <v>2014</v>
      </c>
    </row>
    <row r="674" spans="1:21" ht="30.75" customHeight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50"/>
        <v>22</v>
      </c>
      <c r="P674">
        <f t="shared" si="51"/>
        <v>50.3</v>
      </c>
      <c r="Q674" s="9" t="s">
        <v>8321</v>
      </c>
      <c r="R674" t="s">
        <v>8323</v>
      </c>
      <c r="S674" s="24">
        <f t="shared" si="52"/>
        <v>41974.219490740739</v>
      </c>
      <c r="T674" s="7">
        <f t="shared" si="53"/>
        <v>42005.207638888889</v>
      </c>
      <c r="U674">
        <f t="shared" si="54"/>
        <v>2014</v>
      </c>
    </row>
    <row r="675" spans="1:21" ht="30.75" customHeight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50"/>
        <v>0</v>
      </c>
      <c r="P675">
        <f t="shared" si="51"/>
        <v>68.33</v>
      </c>
      <c r="Q675" s="9" t="s">
        <v>8321</v>
      </c>
      <c r="R675" t="s">
        <v>8323</v>
      </c>
      <c r="S675" s="24">
        <f t="shared" si="52"/>
        <v>41838.840474537035</v>
      </c>
      <c r="T675" s="7">
        <f t="shared" si="53"/>
        <v>41883.840474537035</v>
      </c>
      <c r="U675">
        <f t="shared" si="54"/>
        <v>2014</v>
      </c>
    </row>
    <row r="676" spans="1:21" ht="30.75" customHeight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50"/>
        <v>0</v>
      </c>
      <c r="P676">
        <f t="shared" si="51"/>
        <v>7.5</v>
      </c>
      <c r="Q676" s="9" t="s">
        <v>8321</v>
      </c>
      <c r="R676" t="s">
        <v>8323</v>
      </c>
      <c r="S676" s="24">
        <f t="shared" si="52"/>
        <v>41803.116053240738</v>
      </c>
      <c r="T676" s="7">
        <f t="shared" si="53"/>
        <v>41863.116053240738</v>
      </c>
      <c r="U676">
        <f t="shared" si="54"/>
        <v>2014</v>
      </c>
    </row>
    <row r="677" spans="1:21" ht="30.75" customHeight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50"/>
        <v>15</v>
      </c>
      <c r="P677">
        <f t="shared" si="51"/>
        <v>34.270000000000003</v>
      </c>
      <c r="Q677" s="9" t="s">
        <v>8321</v>
      </c>
      <c r="R677" t="s">
        <v>8323</v>
      </c>
      <c r="S677" s="24">
        <f t="shared" si="52"/>
        <v>41975.930601851855</v>
      </c>
      <c r="T677" s="7">
        <f t="shared" si="53"/>
        <v>42005.290972222225</v>
      </c>
      <c r="U677">
        <f t="shared" si="54"/>
        <v>2014</v>
      </c>
    </row>
    <row r="678" spans="1:21" ht="30.75" customHeight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50"/>
        <v>1</v>
      </c>
      <c r="P678">
        <f t="shared" si="51"/>
        <v>61.29</v>
      </c>
      <c r="Q678" s="9" t="s">
        <v>8321</v>
      </c>
      <c r="R678" t="s">
        <v>8323</v>
      </c>
      <c r="S678" s="24">
        <f t="shared" si="52"/>
        <v>42012.768298611118</v>
      </c>
      <c r="T678" s="7">
        <f t="shared" si="53"/>
        <v>42042.768298611118</v>
      </c>
      <c r="U678">
        <f t="shared" si="54"/>
        <v>2015</v>
      </c>
    </row>
    <row r="679" spans="1:21" ht="30.75" customHeight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50"/>
        <v>26</v>
      </c>
      <c r="P679">
        <f t="shared" si="51"/>
        <v>133.25</v>
      </c>
      <c r="Q679" s="9" t="s">
        <v>8321</v>
      </c>
      <c r="R679" t="s">
        <v>8323</v>
      </c>
      <c r="S679" s="24">
        <f t="shared" si="52"/>
        <v>42504.403877314813</v>
      </c>
      <c r="T679" s="7">
        <f t="shared" si="53"/>
        <v>42549.403877314813</v>
      </c>
      <c r="U679">
        <f t="shared" si="54"/>
        <v>2016</v>
      </c>
    </row>
    <row r="680" spans="1:21" ht="30.75" customHeight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50"/>
        <v>4</v>
      </c>
      <c r="P680">
        <f t="shared" si="51"/>
        <v>65.180000000000007</v>
      </c>
      <c r="Q680" s="9" t="s">
        <v>8321</v>
      </c>
      <c r="R680" t="s">
        <v>8323</v>
      </c>
      <c r="S680" s="24">
        <f t="shared" si="52"/>
        <v>42481.376597222217</v>
      </c>
      <c r="T680" s="7">
        <f t="shared" si="53"/>
        <v>42511.376597222217</v>
      </c>
      <c r="U680">
        <f t="shared" si="54"/>
        <v>2016</v>
      </c>
    </row>
    <row r="681" spans="1:21" ht="30.75" customHeight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50"/>
        <v>15</v>
      </c>
      <c r="P681">
        <f t="shared" si="51"/>
        <v>93.9</v>
      </c>
      <c r="Q681" s="9" t="s">
        <v>8321</v>
      </c>
      <c r="R681" t="s">
        <v>8323</v>
      </c>
      <c r="S681" s="24">
        <f t="shared" si="52"/>
        <v>42556.695706018523</v>
      </c>
      <c r="T681" s="7">
        <f t="shared" si="53"/>
        <v>42616.695706018523</v>
      </c>
      <c r="U681">
        <f t="shared" si="54"/>
        <v>2016</v>
      </c>
    </row>
    <row r="682" spans="1:21" ht="30.75" customHeight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50"/>
        <v>26</v>
      </c>
      <c r="P682">
        <f t="shared" si="51"/>
        <v>150.65</v>
      </c>
      <c r="Q682" s="9" t="s">
        <v>8321</v>
      </c>
      <c r="R682" t="s">
        <v>8323</v>
      </c>
      <c r="S682" s="24">
        <f t="shared" si="52"/>
        <v>41864.501516203702</v>
      </c>
      <c r="T682" s="7">
        <f t="shared" si="53"/>
        <v>41899.501516203702</v>
      </c>
      <c r="U682">
        <f t="shared" si="54"/>
        <v>2014</v>
      </c>
    </row>
    <row r="683" spans="1:21" ht="30.75" customHeight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50"/>
        <v>0</v>
      </c>
      <c r="P683">
        <f t="shared" si="51"/>
        <v>1</v>
      </c>
      <c r="Q683" s="9" t="s">
        <v>8321</v>
      </c>
      <c r="R683" t="s">
        <v>8323</v>
      </c>
      <c r="S683" s="24">
        <f t="shared" si="52"/>
        <v>42639.805601851855</v>
      </c>
      <c r="T683" s="7">
        <f t="shared" si="53"/>
        <v>42669.805601851855</v>
      </c>
      <c r="U683">
        <f t="shared" si="54"/>
        <v>2016</v>
      </c>
    </row>
    <row r="684" spans="1:21" ht="30.75" customHeight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50"/>
        <v>0</v>
      </c>
      <c r="P684">
        <f t="shared" si="51"/>
        <v>13.25</v>
      </c>
      <c r="Q684" s="9" t="s">
        <v>8321</v>
      </c>
      <c r="R684" t="s">
        <v>8323</v>
      </c>
      <c r="S684" s="24">
        <f t="shared" si="52"/>
        <v>42778.765300925923</v>
      </c>
      <c r="T684" s="7">
        <f t="shared" si="53"/>
        <v>42808.723634259266</v>
      </c>
      <c r="U684">
        <f t="shared" si="54"/>
        <v>2017</v>
      </c>
    </row>
    <row r="685" spans="1:21" ht="30.75" customHeight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50"/>
        <v>1</v>
      </c>
      <c r="P685">
        <f t="shared" si="51"/>
        <v>99.33</v>
      </c>
      <c r="Q685" s="9" t="s">
        <v>8321</v>
      </c>
      <c r="R685" t="s">
        <v>8323</v>
      </c>
      <c r="S685" s="24">
        <f t="shared" si="52"/>
        <v>42634.900046296301</v>
      </c>
      <c r="T685" s="7">
        <f t="shared" si="53"/>
        <v>42674.900046296301</v>
      </c>
      <c r="U685">
        <f t="shared" si="54"/>
        <v>2016</v>
      </c>
    </row>
    <row r="686" spans="1:21" ht="30.75" customHeight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50"/>
        <v>7</v>
      </c>
      <c r="P686">
        <f t="shared" si="51"/>
        <v>177.39</v>
      </c>
      <c r="Q686" s="9" t="s">
        <v>8321</v>
      </c>
      <c r="R686" t="s">
        <v>8323</v>
      </c>
      <c r="S686" s="24">
        <f t="shared" si="52"/>
        <v>41809.473275462966</v>
      </c>
      <c r="T686" s="7">
        <f t="shared" si="53"/>
        <v>41845.125</v>
      </c>
      <c r="U686">
        <f t="shared" si="54"/>
        <v>2014</v>
      </c>
    </row>
    <row r="687" spans="1:21" ht="30.75" customHeight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50"/>
        <v>28</v>
      </c>
      <c r="P687">
        <f t="shared" si="51"/>
        <v>55.3</v>
      </c>
      <c r="Q687" s="9" t="s">
        <v>8321</v>
      </c>
      <c r="R687" t="s">
        <v>8323</v>
      </c>
      <c r="S687" s="24">
        <f t="shared" si="52"/>
        <v>41971.866574074069</v>
      </c>
      <c r="T687" s="7">
        <f t="shared" si="53"/>
        <v>42016.866574074069</v>
      </c>
      <c r="U687">
        <f t="shared" si="54"/>
        <v>2014</v>
      </c>
    </row>
    <row r="688" spans="1:21" ht="30.75" customHeight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50"/>
        <v>0</v>
      </c>
      <c r="P688" t="str">
        <f t="shared" si="51"/>
        <v>NA</v>
      </c>
      <c r="Q688" s="9" t="s">
        <v>8321</v>
      </c>
      <c r="R688" t="s">
        <v>8323</v>
      </c>
      <c r="S688" s="24">
        <f t="shared" si="52"/>
        <v>42189.673263888893</v>
      </c>
      <c r="T688" s="7">
        <f t="shared" si="53"/>
        <v>42219.673263888893</v>
      </c>
      <c r="U688">
        <f t="shared" si="54"/>
        <v>2015</v>
      </c>
    </row>
    <row r="689" spans="1:21" ht="30.75" customHeight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50"/>
        <v>4</v>
      </c>
      <c r="P689">
        <f t="shared" si="51"/>
        <v>591.66999999999996</v>
      </c>
      <c r="Q689" s="9" t="s">
        <v>8321</v>
      </c>
      <c r="R689" t="s">
        <v>8323</v>
      </c>
      <c r="S689" s="24">
        <f t="shared" si="52"/>
        <v>42711.750613425931</v>
      </c>
      <c r="T689" s="7">
        <f t="shared" si="53"/>
        <v>42771.750613425931</v>
      </c>
      <c r="U689">
        <f t="shared" si="54"/>
        <v>2016</v>
      </c>
    </row>
    <row r="690" spans="1:21" ht="30.75" customHeight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50"/>
        <v>73</v>
      </c>
      <c r="P690">
        <f t="shared" si="51"/>
        <v>405.5</v>
      </c>
      <c r="Q690" s="9" t="s">
        <v>8321</v>
      </c>
      <c r="R690" t="s">
        <v>8323</v>
      </c>
      <c r="S690" s="24">
        <f t="shared" si="52"/>
        <v>42262.104780092588</v>
      </c>
      <c r="T690" s="7">
        <f t="shared" si="53"/>
        <v>42292.104780092588</v>
      </c>
      <c r="U690">
        <f t="shared" si="54"/>
        <v>2015</v>
      </c>
    </row>
    <row r="691" spans="1:21" ht="30.75" customHeight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50"/>
        <v>58</v>
      </c>
      <c r="P691">
        <f t="shared" si="51"/>
        <v>343.15</v>
      </c>
      <c r="Q691" s="9" t="s">
        <v>8321</v>
      </c>
      <c r="R691" t="s">
        <v>8323</v>
      </c>
      <c r="S691" s="24">
        <f t="shared" si="52"/>
        <v>42675.66778935185</v>
      </c>
      <c r="T691" s="7">
        <f t="shared" si="53"/>
        <v>42712.207638888889</v>
      </c>
      <c r="U691">
        <f t="shared" si="54"/>
        <v>2016</v>
      </c>
    </row>
    <row r="692" spans="1:21" ht="30.75" customHeight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50"/>
        <v>12</v>
      </c>
      <c r="P692">
        <f t="shared" si="51"/>
        <v>72.59</v>
      </c>
      <c r="Q692" s="9" t="s">
        <v>8321</v>
      </c>
      <c r="R692" t="s">
        <v>8323</v>
      </c>
      <c r="S692" s="24">
        <f t="shared" si="52"/>
        <v>42579.634733796294</v>
      </c>
      <c r="T692" s="7">
        <f t="shared" si="53"/>
        <v>42622.25</v>
      </c>
      <c r="U692">
        <f t="shared" si="54"/>
        <v>2016</v>
      </c>
    </row>
    <row r="693" spans="1:21" ht="30.75" customHeight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50"/>
        <v>1</v>
      </c>
      <c r="P693">
        <f t="shared" si="51"/>
        <v>26</v>
      </c>
      <c r="Q693" s="9" t="s">
        <v>8321</v>
      </c>
      <c r="R693" t="s">
        <v>8323</v>
      </c>
      <c r="S693" s="24">
        <f t="shared" si="52"/>
        <v>42158.028310185182</v>
      </c>
      <c r="T693" s="7">
        <f t="shared" si="53"/>
        <v>42186.028310185182</v>
      </c>
      <c r="U693">
        <f t="shared" si="54"/>
        <v>2015</v>
      </c>
    </row>
    <row r="694" spans="1:21" ht="30.75" customHeight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50"/>
        <v>7</v>
      </c>
      <c r="P694">
        <f t="shared" si="51"/>
        <v>6.5</v>
      </c>
      <c r="Q694" s="9" t="s">
        <v>8321</v>
      </c>
      <c r="R694" t="s">
        <v>8323</v>
      </c>
      <c r="S694" s="24">
        <f t="shared" si="52"/>
        <v>42696.37572916667</v>
      </c>
      <c r="T694" s="7">
        <f t="shared" si="53"/>
        <v>42726.37572916667</v>
      </c>
      <c r="U694">
        <f t="shared" si="54"/>
        <v>2016</v>
      </c>
    </row>
    <row r="695" spans="1:21" ht="30.75" customHeight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50"/>
        <v>35</v>
      </c>
      <c r="P695">
        <f t="shared" si="51"/>
        <v>119.39</v>
      </c>
      <c r="Q695" s="9" t="s">
        <v>8321</v>
      </c>
      <c r="R695" t="s">
        <v>8323</v>
      </c>
      <c r="S695" s="24">
        <f t="shared" si="52"/>
        <v>42094.808182870373</v>
      </c>
      <c r="T695" s="7">
        <f t="shared" si="53"/>
        <v>42124.808182870373</v>
      </c>
      <c r="U695">
        <f t="shared" si="54"/>
        <v>2015</v>
      </c>
    </row>
    <row r="696" spans="1:21" ht="30.75" customHeight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50"/>
        <v>0</v>
      </c>
      <c r="P696">
        <f t="shared" si="51"/>
        <v>84.29</v>
      </c>
      <c r="Q696" s="9" t="s">
        <v>8321</v>
      </c>
      <c r="R696" t="s">
        <v>8323</v>
      </c>
      <c r="S696" s="24">
        <f t="shared" si="52"/>
        <v>42737.663877314815</v>
      </c>
      <c r="T696" s="7">
        <f t="shared" si="53"/>
        <v>42767.663877314815</v>
      </c>
      <c r="U696">
        <f t="shared" si="54"/>
        <v>2017</v>
      </c>
    </row>
    <row r="697" spans="1:21" ht="30.75" customHeight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50"/>
        <v>1</v>
      </c>
      <c r="P697">
        <f t="shared" si="51"/>
        <v>90.86</v>
      </c>
      <c r="Q697" s="9" t="s">
        <v>8321</v>
      </c>
      <c r="R697" t="s">
        <v>8323</v>
      </c>
      <c r="S697" s="24">
        <f t="shared" si="52"/>
        <v>41913.521064814813</v>
      </c>
      <c r="T697" s="7">
        <f t="shared" si="53"/>
        <v>41943.521064814813</v>
      </c>
      <c r="U697">
        <f t="shared" si="54"/>
        <v>2014</v>
      </c>
    </row>
    <row r="698" spans="1:21" ht="30.75" customHeight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50"/>
        <v>0</v>
      </c>
      <c r="P698">
        <f t="shared" si="51"/>
        <v>1</v>
      </c>
      <c r="Q698" s="9" t="s">
        <v>8321</v>
      </c>
      <c r="R698" t="s">
        <v>8323</v>
      </c>
      <c r="S698" s="24">
        <f t="shared" si="52"/>
        <v>41815.927106481482</v>
      </c>
      <c r="T698" s="7">
        <f t="shared" si="53"/>
        <v>41845.927106481482</v>
      </c>
      <c r="U698">
        <f t="shared" si="54"/>
        <v>2014</v>
      </c>
    </row>
    <row r="699" spans="1:21" ht="30.75" customHeight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50"/>
        <v>46</v>
      </c>
      <c r="P699">
        <f t="shared" si="51"/>
        <v>20.34</v>
      </c>
      <c r="Q699" s="9" t="s">
        <v>8321</v>
      </c>
      <c r="R699" t="s">
        <v>8323</v>
      </c>
      <c r="S699" s="24">
        <f t="shared" si="52"/>
        <v>42388.523020833338</v>
      </c>
      <c r="T699" s="7">
        <f t="shared" si="53"/>
        <v>42403.523020833338</v>
      </c>
      <c r="U699">
        <f t="shared" si="54"/>
        <v>2016</v>
      </c>
    </row>
    <row r="700" spans="1:21" ht="30.75" customHeight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50"/>
        <v>15</v>
      </c>
      <c r="P700">
        <f t="shared" si="51"/>
        <v>530.69000000000005</v>
      </c>
      <c r="Q700" s="9" t="s">
        <v>8321</v>
      </c>
      <c r="R700" t="s">
        <v>8323</v>
      </c>
      <c r="S700" s="24">
        <f t="shared" si="52"/>
        <v>41866.931076388886</v>
      </c>
      <c r="T700" s="7">
        <f t="shared" si="53"/>
        <v>41900.083333333336</v>
      </c>
      <c r="U700">
        <f t="shared" si="54"/>
        <v>2014</v>
      </c>
    </row>
    <row r="701" spans="1:21" ht="30.75" customHeight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50"/>
        <v>82</v>
      </c>
      <c r="P701">
        <f t="shared" si="51"/>
        <v>120.39</v>
      </c>
      <c r="Q701" s="9" t="s">
        <v>8321</v>
      </c>
      <c r="R701" t="s">
        <v>8323</v>
      </c>
      <c r="S701" s="24">
        <f t="shared" si="52"/>
        <v>41563.485509259262</v>
      </c>
      <c r="T701" s="7">
        <f t="shared" si="53"/>
        <v>41600.666666666664</v>
      </c>
      <c r="U701">
        <f t="shared" si="54"/>
        <v>2013</v>
      </c>
    </row>
    <row r="702" spans="1:21" ht="30.75" customHeight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50"/>
        <v>3</v>
      </c>
      <c r="P702">
        <f t="shared" si="51"/>
        <v>13</v>
      </c>
      <c r="Q702" s="9" t="s">
        <v>8321</v>
      </c>
      <c r="R702" t="s">
        <v>8323</v>
      </c>
      <c r="S702" s="24">
        <f t="shared" si="52"/>
        <v>42715.688437500001</v>
      </c>
      <c r="T702" s="7">
        <f t="shared" si="53"/>
        <v>42745.688437500001</v>
      </c>
      <c r="U702">
        <f t="shared" si="54"/>
        <v>2016</v>
      </c>
    </row>
    <row r="703" spans="1:21" ht="30.75" customHeight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50"/>
        <v>27</v>
      </c>
      <c r="P703">
        <f t="shared" si="51"/>
        <v>291.33</v>
      </c>
      <c r="Q703" s="9" t="s">
        <v>8321</v>
      </c>
      <c r="R703" t="s">
        <v>8323</v>
      </c>
      <c r="S703" s="24">
        <f t="shared" si="52"/>
        <v>41813.662962962961</v>
      </c>
      <c r="T703" s="7">
        <f t="shared" si="53"/>
        <v>41843.662962962961</v>
      </c>
      <c r="U703">
        <f t="shared" si="54"/>
        <v>2014</v>
      </c>
    </row>
    <row r="704" spans="1:21" ht="30.75" customHeight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50"/>
        <v>31</v>
      </c>
      <c r="P704">
        <f t="shared" si="51"/>
        <v>124.92</v>
      </c>
      <c r="Q704" s="9" t="s">
        <v>8321</v>
      </c>
      <c r="R704" t="s">
        <v>8323</v>
      </c>
      <c r="S704" s="24">
        <f t="shared" si="52"/>
        <v>42668.726701388892</v>
      </c>
      <c r="T704" s="7">
        <f t="shared" si="53"/>
        <v>42698.768368055549</v>
      </c>
      <c r="U704">
        <f t="shared" si="54"/>
        <v>2016</v>
      </c>
    </row>
    <row r="705" spans="1:21" ht="30.75" customHeight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50"/>
        <v>6</v>
      </c>
      <c r="P705">
        <f t="shared" si="51"/>
        <v>119.57</v>
      </c>
      <c r="Q705" s="9" t="s">
        <v>8321</v>
      </c>
      <c r="R705" t="s">
        <v>8323</v>
      </c>
      <c r="S705" s="24">
        <f t="shared" si="52"/>
        <v>42711.950798611113</v>
      </c>
      <c r="T705" s="7">
        <f t="shared" si="53"/>
        <v>42766.98055555555</v>
      </c>
      <c r="U705">
        <f t="shared" si="54"/>
        <v>2016</v>
      </c>
    </row>
    <row r="706" spans="1:21" ht="30.75" customHeight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si="50"/>
        <v>1</v>
      </c>
      <c r="P706">
        <f t="shared" si="51"/>
        <v>120.25</v>
      </c>
      <c r="Q706" s="9" t="s">
        <v>8321</v>
      </c>
      <c r="R706" t="s">
        <v>8323</v>
      </c>
      <c r="S706" s="24">
        <f t="shared" si="52"/>
        <v>42726.192916666667</v>
      </c>
      <c r="T706" s="7">
        <f t="shared" si="53"/>
        <v>42786.192916666667</v>
      </c>
      <c r="U706">
        <f t="shared" si="54"/>
        <v>2016</v>
      </c>
    </row>
    <row r="707" spans="1:21" ht="30.75" customHeight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ref="O707:O770" si="55">ROUND(E707/D707*100,0)</f>
        <v>1</v>
      </c>
      <c r="P707">
        <f t="shared" ref="P707:P770" si="56">IFERROR(ROUND(E707/L707,2), "NA")</f>
        <v>195.4</v>
      </c>
      <c r="Q707" s="9" t="s">
        <v>8321</v>
      </c>
      <c r="R707" t="s">
        <v>8323</v>
      </c>
      <c r="S707" s="24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30.75" customHeight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55"/>
        <v>0</v>
      </c>
      <c r="P708" t="str">
        <f t="shared" si="56"/>
        <v>NA</v>
      </c>
      <c r="Q708" s="9" t="s">
        <v>8321</v>
      </c>
      <c r="R708" t="s">
        <v>8323</v>
      </c>
      <c r="S708" s="24">
        <f t="shared" si="57"/>
        <v>42676.995173611111</v>
      </c>
      <c r="T708" s="7">
        <f t="shared" si="58"/>
        <v>42718.777083333334</v>
      </c>
      <c r="U708">
        <f t="shared" si="59"/>
        <v>2016</v>
      </c>
    </row>
    <row r="709" spans="1:21" ht="30.75" customHeight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55"/>
        <v>79</v>
      </c>
      <c r="P709">
        <f t="shared" si="56"/>
        <v>117.7</v>
      </c>
      <c r="Q709" s="9" t="s">
        <v>8321</v>
      </c>
      <c r="R709" t="s">
        <v>8323</v>
      </c>
      <c r="S709" s="24">
        <f t="shared" si="57"/>
        <v>42696.663506944446</v>
      </c>
      <c r="T709" s="7">
        <f t="shared" si="58"/>
        <v>42736.663506944446</v>
      </c>
      <c r="U709">
        <f t="shared" si="59"/>
        <v>2016</v>
      </c>
    </row>
    <row r="710" spans="1:21" ht="30.75" customHeight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55"/>
        <v>22</v>
      </c>
      <c r="P710">
        <f t="shared" si="56"/>
        <v>23.95</v>
      </c>
      <c r="Q710" s="9" t="s">
        <v>8321</v>
      </c>
      <c r="R710" t="s">
        <v>8323</v>
      </c>
      <c r="S710" s="24">
        <f t="shared" si="57"/>
        <v>41835.581018518518</v>
      </c>
      <c r="T710" s="7">
        <f t="shared" si="58"/>
        <v>41895.581018518518</v>
      </c>
      <c r="U710">
        <f t="shared" si="59"/>
        <v>2014</v>
      </c>
    </row>
    <row r="711" spans="1:21" ht="30.75" customHeight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55"/>
        <v>0</v>
      </c>
      <c r="P711">
        <f t="shared" si="56"/>
        <v>30.5</v>
      </c>
      <c r="Q711" s="9" t="s">
        <v>8321</v>
      </c>
      <c r="R711" t="s">
        <v>8323</v>
      </c>
      <c r="S711" s="24">
        <f t="shared" si="57"/>
        <v>41948.041192129633</v>
      </c>
      <c r="T711" s="7">
        <f t="shared" si="58"/>
        <v>41978.041192129633</v>
      </c>
      <c r="U711">
        <f t="shared" si="59"/>
        <v>2014</v>
      </c>
    </row>
    <row r="712" spans="1:21" ht="30.75" customHeight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55"/>
        <v>0</v>
      </c>
      <c r="P712" t="str">
        <f t="shared" si="56"/>
        <v>NA</v>
      </c>
      <c r="Q712" s="9" t="s">
        <v>8321</v>
      </c>
      <c r="R712" t="s">
        <v>8323</v>
      </c>
      <c r="S712" s="24">
        <f t="shared" si="57"/>
        <v>41837.984976851854</v>
      </c>
      <c r="T712" s="7">
        <f t="shared" si="58"/>
        <v>41871.030555555553</v>
      </c>
      <c r="U712">
        <f t="shared" si="59"/>
        <v>2014</v>
      </c>
    </row>
    <row r="713" spans="1:21" ht="30.75" customHeight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55"/>
        <v>34</v>
      </c>
      <c r="P713">
        <f t="shared" si="56"/>
        <v>99.97</v>
      </c>
      <c r="Q713" s="9" t="s">
        <v>8321</v>
      </c>
      <c r="R713" t="s">
        <v>8323</v>
      </c>
      <c r="S713" s="24">
        <f t="shared" si="57"/>
        <v>42678.459120370375</v>
      </c>
      <c r="T713" s="7">
        <f t="shared" si="58"/>
        <v>42718.500787037032</v>
      </c>
      <c r="U713">
        <f t="shared" si="59"/>
        <v>2016</v>
      </c>
    </row>
    <row r="714" spans="1:21" ht="30.75" customHeight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55"/>
        <v>0</v>
      </c>
      <c r="P714">
        <f t="shared" si="56"/>
        <v>26.25</v>
      </c>
      <c r="Q714" s="9" t="s">
        <v>8321</v>
      </c>
      <c r="R714" t="s">
        <v>8323</v>
      </c>
      <c r="S714" s="24">
        <f t="shared" si="57"/>
        <v>42384.680925925932</v>
      </c>
      <c r="T714" s="7">
        <f t="shared" si="58"/>
        <v>42414.680925925932</v>
      </c>
      <c r="U714">
        <f t="shared" si="59"/>
        <v>2016</v>
      </c>
    </row>
    <row r="715" spans="1:21" ht="30.75" customHeight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55"/>
        <v>1</v>
      </c>
      <c r="P715">
        <f t="shared" si="56"/>
        <v>199</v>
      </c>
      <c r="Q715" s="9" t="s">
        <v>8321</v>
      </c>
      <c r="R715" t="s">
        <v>8323</v>
      </c>
      <c r="S715" s="24">
        <f t="shared" si="57"/>
        <v>42496.529305555552</v>
      </c>
      <c r="T715" s="7">
        <f t="shared" si="58"/>
        <v>42526.529305555552</v>
      </c>
      <c r="U715">
        <f t="shared" si="59"/>
        <v>2016</v>
      </c>
    </row>
    <row r="716" spans="1:21" ht="30.75" customHeight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55"/>
        <v>15</v>
      </c>
      <c r="P716">
        <f t="shared" si="56"/>
        <v>80.319999999999993</v>
      </c>
      <c r="Q716" s="9" t="s">
        <v>8321</v>
      </c>
      <c r="R716" t="s">
        <v>8323</v>
      </c>
      <c r="S716" s="24">
        <f t="shared" si="57"/>
        <v>42734.787986111114</v>
      </c>
      <c r="T716" s="7">
        <f t="shared" si="58"/>
        <v>42794.787986111114</v>
      </c>
      <c r="U716">
        <f t="shared" si="59"/>
        <v>2016</v>
      </c>
    </row>
    <row r="717" spans="1:21" ht="30.75" customHeight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55"/>
        <v>5</v>
      </c>
      <c r="P717">
        <f t="shared" si="56"/>
        <v>115.75</v>
      </c>
      <c r="Q717" s="9" t="s">
        <v>8321</v>
      </c>
      <c r="R717" t="s">
        <v>8323</v>
      </c>
      <c r="S717" s="24">
        <f t="shared" si="57"/>
        <v>42273.090740740736</v>
      </c>
      <c r="T717" s="7">
        <f t="shared" si="58"/>
        <v>42313.132407407407</v>
      </c>
      <c r="U717">
        <f t="shared" si="59"/>
        <v>2015</v>
      </c>
    </row>
    <row r="718" spans="1:21" ht="30.75" customHeight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55"/>
        <v>10</v>
      </c>
      <c r="P718">
        <f t="shared" si="56"/>
        <v>44.69</v>
      </c>
      <c r="Q718" s="9" t="s">
        <v>8321</v>
      </c>
      <c r="R718" t="s">
        <v>8323</v>
      </c>
      <c r="S718" s="24">
        <f t="shared" si="57"/>
        <v>41940.658645833333</v>
      </c>
      <c r="T718" s="7">
        <f t="shared" si="58"/>
        <v>41974</v>
      </c>
      <c r="U718">
        <f t="shared" si="59"/>
        <v>2014</v>
      </c>
    </row>
    <row r="719" spans="1:21" ht="30.75" customHeight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55"/>
        <v>0</v>
      </c>
      <c r="P719">
        <f t="shared" si="56"/>
        <v>76.25</v>
      </c>
      <c r="Q719" s="9" t="s">
        <v>8321</v>
      </c>
      <c r="R719" t="s">
        <v>8323</v>
      </c>
      <c r="S719" s="24">
        <f t="shared" si="57"/>
        <v>41857.854189814818</v>
      </c>
      <c r="T719" s="7">
        <f t="shared" si="58"/>
        <v>41887.854189814818</v>
      </c>
      <c r="U719">
        <f t="shared" si="59"/>
        <v>2014</v>
      </c>
    </row>
    <row r="720" spans="1:21" ht="30.75" customHeight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55"/>
        <v>1</v>
      </c>
      <c r="P720">
        <f t="shared" si="56"/>
        <v>22.5</v>
      </c>
      <c r="Q720" s="9" t="s">
        <v>8321</v>
      </c>
      <c r="R720" t="s">
        <v>8323</v>
      </c>
      <c r="S720" s="24">
        <f t="shared" si="57"/>
        <v>42752.845451388886</v>
      </c>
      <c r="T720" s="7">
        <f t="shared" si="58"/>
        <v>42784.249305555553</v>
      </c>
      <c r="U720">
        <f t="shared" si="59"/>
        <v>2017</v>
      </c>
    </row>
    <row r="721" spans="1:21" ht="30.75" customHeight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55"/>
        <v>1</v>
      </c>
      <c r="P721">
        <f t="shared" si="56"/>
        <v>19.399999999999999</v>
      </c>
      <c r="Q721" s="9" t="s">
        <v>8321</v>
      </c>
      <c r="R721" t="s">
        <v>8323</v>
      </c>
      <c r="S721" s="24">
        <f t="shared" si="57"/>
        <v>42409.040231481486</v>
      </c>
      <c r="T721" s="7">
        <f t="shared" si="58"/>
        <v>42423.040231481486</v>
      </c>
      <c r="U721">
        <f t="shared" si="59"/>
        <v>2016</v>
      </c>
    </row>
    <row r="722" spans="1:21" ht="30.75" customHeight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55"/>
        <v>144</v>
      </c>
      <c r="P722">
        <f t="shared" si="56"/>
        <v>66.709999999999994</v>
      </c>
      <c r="Q722" s="9" t="s">
        <v>8324</v>
      </c>
      <c r="R722" t="s">
        <v>8325</v>
      </c>
      <c r="S722" s="24">
        <f t="shared" si="57"/>
        <v>40909.649201388893</v>
      </c>
      <c r="T722" s="7">
        <f t="shared" si="58"/>
        <v>40937.649201388893</v>
      </c>
      <c r="U722">
        <f t="shared" si="59"/>
        <v>2012</v>
      </c>
    </row>
    <row r="723" spans="1:21" ht="30.75" customHeight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55"/>
        <v>122</v>
      </c>
      <c r="P723">
        <f t="shared" si="56"/>
        <v>84.14</v>
      </c>
      <c r="Q723" s="9" t="s">
        <v>8324</v>
      </c>
      <c r="R723" t="s">
        <v>8325</v>
      </c>
      <c r="S723" s="24">
        <f t="shared" si="57"/>
        <v>41807.571840277778</v>
      </c>
      <c r="T723" s="7">
        <f t="shared" si="58"/>
        <v>41852.571840277778</v>
      </c>
      <c r="U723">
        <f t="shared" si="59"/>
        <v>2014</v>
      </c>
    </row>
    <row r="724" spans="1:21" ht="30.75" customHeight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55"/>
        <v>132</v>
      </c>
      <c r="P724">
        <f t="shared" si="56"/>
        <v>215.73</v>
      </c>
      <c r="Q724" s="9" t="s">
        <v>8324</v>
      </c>
      <c r="R724" t="s">
        <v>8325</v>
      </c>
      <c r="S724" s="24">
        <f t="shared" si="57"/>
        <v>40977.805300925924</v>
      </c>
      <c r="T724" s="7">
        <f t="shared" si="58"/>
        <v>41007.76363425926</v>
      </c>
      <c r="U724">
        <f t="shared" si="59"/>
        <v>2012</v>
      </c>
    </row>
    <row r="725" spans="1:21" ht="30.75" customHeight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55"/>
        <v>109</v>
      </c>
      <c r="P725">
        <f t="shared" si="56"/>
        <v>54.69</v>
      </c>
      <c r="Q725" s="9" t="s">
        <v>8324</v>
      </c>
      <c r="R725" t="s">
        <v>8325</v>
      </c>
      <c r="S725" s="24">
        <f t="shared" si="57"/>
        <v>42184.816539351858</v>
      </c>
      <c r="T725" s="7">
        <f t="shared" si="58"/>
        <v>42215.165972222225</v>
      </c>
      <c r="U725">
        <f t="shared" si="59"/>
        <v>2015</v>
      </c>
    </row>
    <row r="726" spans="1:21" ht="30.75" customHeight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55"/>
        <v>105</v>
      </c>
      <c r="P726">
        <f t="shared" si="56"/>
        <v>51.63</v>
      </c>
      <c r="Q726" s="9" t="s">
        <v>8324</v>
      </c>
      <c r="R726" t="s">
        <v>8325</v>
      </c>
      <c r="S726" s="24">
        <f t="shared" si="57"/>
        <v>40694.638460648144</v>
      </c>
      <c r="T726" s="7">
        <f t="shared" si="58"/>
        <v>40724.638460648144</v>
      </c>
      <c r="U726">
        <f t="shared" si="59"/>
        <v>2011</v>
      </c>
    </row>
    <row r="727" spans="1:21" ht="30.75" customHeight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55"/>
        <v>100</v>
      </c>
      <c r="P727">
        <f t="shared" si="56"/>
        <v>143.36000000000001</v>
      </c>
      <c r="Q727" s="9" t="s">
        <v>8324</v>
      </c>
      <c r="R727" t="s">
        <v>8325</v>
      </c>
      <c r="S727" s="24">
        <f t="shared" si="57"/>
        <v>42321.626296296294</v>
      </c>
      <c r="T727" s="7">
        <f t="shared" si="58"/>
        <v>42351.626296296294</v>
      </c>
      <c r="U727">
        <f t="shared" si="59"/>
        <v>2015</v>
      </c>
    </row>
    <row r="728" spans="1:21" ht="30.75" customHeight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55"/>
        <v>101</v>
      </c>
      <c r="P728">
        <f t="shared" si="56"/>
        <v>72.430000000000007</v>
      </c>
      <c r="Q728" s="9" t="s">
        <v>8324</v>
      </c>
      <c r="R728" t="s">
        <v>8325</v>
      </c>
      <c r="S728" s="24">
        <f t="shared" si="57"/>
        <v>41346.042673611111</v>
      </c>
      <c r="T728" s="7">
        <f t="shared" si="58"/>
        <v>41376.042673611111</v>
      </c>
      <c r="U728">
        <f t="shared" si="59"/>
        <v>2013</v>
      </c>
    </row>
    <row r="729" spans="1:21" ht="30.75" customHeight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55"/>
        <v>156</v>
      </c>
      <c r="P729">
        <f t="shared" si="56"/>
        <v>36.53</v>
      </c>
      <c r="Q729" s="9" t="s">
        <v>8324</v>
      </c>
      <c r="R729" t="s">
        <v>8325</v>
      </c>
      <c r="S729" s="24">
        <f t="shared" si="57"/>
        <v>41247.020243055551</v>
      </c>
      <c r="T729" s="7">
        <f t="shared" si="58"/>
        <v>41288.888888888891</v>
      </c>
      <c r="U729">
        <f t="shared" si="59"/>
        <v>2012</v>
      </c>
    </row>
    <row r="730" spans="1:21" ht="30.75" customHeight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55"/>
        <v>106</v>
      </c>
      <c r="P730">
        <f t="shared" si="56"/>
        <v>60.9</v>
      </c>
      <c r="Q730" s="9" t="s">
        <v>8324</v>
      </c>
      <c r="R730" t="s">
        <v>8325</v>
      </c>
      <c r="S730" s="24">
        <f t="shared" si="57"/>
        <v>40731.837465277778</v>
      </c>
      <c r="T730" s="7">
        <f t="shared" si="58"/>
        <v>40776.837465277778</v>
      </c>
      <c r="U730">
        <f t="shared" si="59"/>
        <v>2011</v>
      </c>
    </row>
    <row r="731" spans="1:21" ht="30.75" customHeight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55"/>
        <v>131</v>
      </c>
      <c r="P731">
        <f t="shared" si="56"/>
        <v>43.55</v>
      </c>
      <c r="Q731" s="9" t="s">
        <v>8324</v>
      </c>
      <c r="R731" t="s">
        <v>8325</v>
      </c>
      <c r="S731" s="24">
        <f t="shared" si="57"/>
        <v>41111.185891203706</v>
      </c>
      <c r="T731" s="7">
        <f t="shared" si="58"/>
        <v>41171.185891203706</v>
      </c>
      <c r="U731">
        <f t="shared" si="59"/>
        <v>2012</v>
      </c>
    </row>
    <row r="732" spans="1:21" ht="30.75" customHeight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55"/>
        <v>132</v>
      </c>
      <c r="P732">
        <f t="shared" si="56"/>
        <v>99.77</v>
      </c>
      <c r="Q732" s="9" t="s">
        <v>8324</v>
      </c>
      <c r="R732" t="s">
        <v>8325</v>
      </c>
      <c r="S732" s="24">
        <f t="shared" si="57"/>
        <v>40854.745266203703</v>
      </c>
      <c r="T732" s="7">
        <f t="shared" si="58"/>
        <v>40884.745266203703</v>
      </c>
      <c r="U732">
        <f t="shared" si="59"/>
        <v>2011</v>
      </c>
    </row>
    <row r="733" spans="1:21" ht="30.75" customHeight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55"/>
        <v>126</v>
      </c>
      <c r="P733">
        <f t="shared" si="56"/>
        <v>88.73</v>
      </c>
      <c r="Q733" s="9" t="s">
        <v>8324</v>
      </c>
      <c r="R733" t="s">
        <v>8325</v>
      </c>
      <c r="S733" s="24">
        <f t="shared" si="57"/>
        <v>40879.795682870368</v>
      </c>
      <c r="T733" s="7">
        <f t="shared" si="58"/>
        <v>40930.25</v>
      </c>
      <c r="U733">
        <f t="shared" si="59"/>
        <v>2011</v>
      </c>
    </row>
    <row r="734" spans="1:21" ht="30.75" customHeight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55"/>
        <v>160</v>
      </c>
      <c r="P734">
        <f t="shared" si="56"/>
        <v>4.92</v>
      </c>
      <c r="Q734" s="9" t="s">
        <v>8324</v>
      </c>
      <c r="R734" t="s">
        <v>8325</v>
      </c>
      <c r="S734" s="24">
        <f t="shared" si="57"/>
        <v>41486.424317129626</v>
      </c>
      <c r="T734" s="7">
        <f t="shared" si="58"/>
        <v>41546.424317129626</v>
      </c>
      <c r="U734">
        <f t="shared" si="59"/>
        <v>2013</v>
      </c>
    </row>
    <row r="735" spans="1:21" ht="30.75" customHeight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55"/>
        <v>120</v>
      </c>
      <c r="P735">
        <f t="shared" si="56"/>
        <v>17.82</v>
      </c>
      <c r="Q735" s="9" t="s">
        <v>8324</v>
      </c>
      <c r="R735" t="s">
        <v>8325</v>
      </c>
      <c r="S735" s="24">
        <f t="shared" si="57"/>
        <v>41598.420046296298</v>
      </c>
      <c r="T735" s="7">
        <f t="shared" si="58"/>
        <v>41628.420046296298</v>
      </c>
      <c r="U735">
        <f t="shared" si="59"/>
        <v>2013</v>
      </c>
    </row>
    <row r="736" spans="1:21" ht="30.75" customHeight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55"/>
        <v>126</v>
      </c>
      <c r="P736">
        <f t="shared" si="56"/>
        <v>187.19</v>
      </c>
      <c r="Q736" s="9" t="s">
        <v>8324</v>
      </c>
      <c r="R736" t="s">
        <v>8325</v>
      </c>
      <c r="S736" s="24">
        <f t="shared" si="57"/>
        <v>42102.164583333331</v>
      </c>
      <c r="T736" s="7">
        <f t="shared" si="58"/>
        <v>42133.208333333328</v>
      </c>
      <c r="U736">
        <f t="shared" si="59"/>
        <v>2015</v>
      </c>
    </row>
    <row r="737" spans="1:21" ht="30.75" customHeight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55"/>
        <v>114</v>
      </c>
      <c r="P737">
        <f t="shared" si="56"/>
        <v>234.81</v>
      </c>
      <c r="Q737" s="9" t="s">
        <v>8324</v>
      </c>
      <c r="R737" t="s">
        <v>8325</v>
      </c>
      <c r="S737" s="24">
        <f t="shared" si="57"/>
        <v>41946.029467592591</v>
      </c>
      <c r="T737" s="7">
        <f t="shared" si="58"/>
        <v>41977.027083333334</v>
      </c>
      <c r="U737">
        <f t="shared" si="59"/>
        <v>2014</v>
      </c>
    </row>
    <row r="738" spans="1:21" ht="30.75" customHeight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55"/>
        <v>315</v>
      </c>
      <c r="P738">
        <f t="shared" si="56"/>
        <v>105.05</v>
      </c>
      <c r="Q738" s="9" t="s">
        <v>8324</v>
      </c>
      <c r="R738" t="s">
        <v>8325</v>
      </c>
      <c r="S738" s="24">
        <f t="shared" si="57"/>
        <v>41579.734259259261</v>
      </c>
      <c r="T738" s="7">
        <f t="shared" si="58"/>
        <v>41599.207638888889</v>
      </c>
      <c r="U738">
        <f t="shared" si="59"/>
        <v>2013</v>
      </c>
    </row>
    <row r="739" spans="1:21" ht="30.75" customHeight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55"/>
        <v>122</v>
      </c>
      <c r="P739">
        <f t="shared" si="56"/>
        <v>56.67</v>
      </c>
      <c r="Q739" s="9" t="s">
        <v>8324</v>
      </c>
      <c r="R739" t="s">
        <v>8325</v>
      </c>
      <c r="S739" s="24">
        <f t="shared" si="57"/>
        <v>41667.275312500002</v>
      </c>
      <c r="T739" s="7">
        <f t="shared" si="58"/>
        <v>41684.833333333336</v>
      </c>
      <c r="U739">
        <f t="shared" si="59"/>
        <v>2014</v>
      </c>
    </row>
    <row r="740" spans="1:21" ht="30.75" customHeight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55"/>
        <v>107</v>
      </c>
      <c r="P740">
        <f t="shared" si="56"/>
        <v>39.049999999999997</v>
      </c>
      <c r="Q740" s="9" t="s">
        <v>8324</v>
      </c>
      <c r="R740" t="s">
        <v>8325</v>
      </c>
      <c r="S740" s="24">
        <f t="shared" si="57"/>
        <v>41943.604097222218</v>
      </c>
      <c r="T740" s="7">
        <f t="shared" si="58"/>
        <v>41974.207638888889</v>
      </c>
      <c r="U740">
        <f t="shared" si="59"/>
        <v>2014</v>
      </c>
    </row>
    <row r="741" spans="1:21" ht="30.75" customHeight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55"/>
        <v>158</v>
      </c>
      <c r="P741">
        <f t="shared" si="56"/>
        <v>68.349999999999994</v>
      </c>
      <c r="Q741" s="9" t="s">
        <v>8324</v>
      </c>
      <c r="R741" t="s">
        <v>8325</v>
      </c>
      <c r="S741" s="24">
        <f t="shared" si="57"/>
        <v>41829.502650462964</v>
      </c>
      <c r="T741" s="7">
        <f t="shared" si="58"/>
        <v>41862.502650462964</v>
      </c>
      <c r="U741">
        <f t="shared" si="59"/>
        <v>2014</v>
      </c>
    </row>
    <row r="742" spans="1:21" ht="30.75" customHeight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55"/>
        <v>107</v>
      </c>
      <c r="P742">
        <f t="shared" si="56"/>
        <v>169.58</v>
      </c>
      <c r="Q742" s="9" t="s">
        <v>8324</v>
      </c>
      <c r="R742" t="s">
        <v>8325</v>
      </c>
      <c r="S742" s="24">
        <f t="shared" si="57"/>
        <v>42162.146782407406</v>
      </c>
      <c r="T742" s="7">
        <f t="shared" si="58"/>
        <v>42176.146782407406</v>
      </c>
      <c r="U742">
        <f t="shared" si="59"/>
        <v>2015</v>
      </c>
    </row>
    <row r="743" spans="1:21" ht="30.75" customHeight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55"/>
        <v>102</v>
      </c>
      <c r="P743">
        <f t="shared" si="56"/>
        <v>141.41999999999999</v>
      </c>
      <c r="Q743" s="9" t="s">
        <v>8324</v>
      </c>
      <c r="R743" t="s">
        <v>8325</v>
      </c>
      <c r="S743" s="24">
        <f t="shared" si="57"/>
        <v>41401.648217592592</v>
      </c>
      <c r="T743" s="7">
        <f t="shared" si="58"/>
        <v>41436.648217592592</v>
      </c>
      <c r="U743">
        <f t="shared" si="59"/>
        <v>2013</v>
      </c>
    </row>
    <row r="744" spans="1:21" ht="30.75" customHeight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55"/>
        <v>111</v>
      </c>
      <c r="P744">
        <f t="shared" si="56"/>
        <v>67.39</v>
      </c>
      <c r="Q744" s="9" t="s">
        <v>8324</v>
      </c>
      <c r="R744" t="s">
        <v>8325</v>
      </c>
      <c r="S744" s="24">
        <f t="shared" si="57"/>
        <v>41689.917962962965</v>
      </c>
      <c r="T744" s="7">
        <f t="shared" si="58"/>
        <v>41719.876296296294</v>
      </c>
      <c r="U744">
        <f t="shared" si="59"/>
        <v>2014</v>
      </c>
    </row>
    <row r="745" spans="1:21" ht="30.75" customHeight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55"/>
        <v>148</v>
      </c>
      <c r="P745">
        <f t="shared" si="56"/>
        <v>54.27</v>
      </c>
      <c r="Q745" s="9" t="s">
        <v>8324</v>
      </c>
      <c r="R745" t="s">
        <v>8325</v>
      </c>
      <c r="S745" s="24">
        <f t="shared" si="57"/>
        <v>40990.709317129629</v>
      </c>
      <c r="T745" s="7">
        <f t="shared" si="58"/>
        <v>41015.875</v>
      </c>
      <c r="U745">
        <f t="shared" si="59"/>
        <v>2012</v>
      </c>
    </row>
    <row r="746" spans="1:21" ht="30.75" customHeight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55"/>
        <v>102</v>
      </c>
      <c r="P746">
        <f t="shared" si="56"/>
        <v>82.52</v>
      </c>
      <c r="Q746" s="9" t="s">
        <v>8324</v>
      </c>
      <c r="R746" t="s">
        <v>8325</v>
      </c>
      <c r="S746" s="24">
        <f t="shared" si="57"/>
        <v>41226.95721064815</v>
      </c>
      <c r="T746" s="7">
        <f t="shared" si="58"/>
        <v>41256.95721064815</v>
      </c>
      <c r="U746">
        <f t="shared" si="59"/>
        <v>2012</v>
      </c>
    </row>
    <row r="747" spans="1:21" ht="30.75" customHeight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55"/>
        <v>179</v>
      </c>
      <c r="P747">
        <f t="shared" si="56"/>
        <v>53.73</v>
      </c>
      <c r="Q747" s="9" t="s">
        <v>8324</v>
      </c>
      <c r="R747" t="s">
        <v>8325</v>
      </c>
      <c r="S747" s="24">
        <f t="shared" si="57"/>
        <v>41367.572280092594</v>
      </c>
      <c r="T747" s="7">
        <f t="shared" si="58"/>
        <v>41397.572280092594</v>
      </c>
      <c r="U747">
        <f t="shared" si="59"/>
        <v>2013</v>
      </c>
    </row>
    <row r="748" spans="1:21" ht="30.75" customHeight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55"/>
        <v>111</v>
      </c>
      <c r="P748">
        <f t="shared" si="56"/>
        <v>34.21</v>
      </c>
      <c r="Q748" s="9" t="s">
        <v>8324</v>
      </c>
      <c r="R748" t="s">
        <v>8325</v>
      </c>
      <c r="S748" s="24">
        <f t="shared" si="57"/>
        <v>41157.042928240742</v>
      </c>
      <c r="T748" s="7">
        <f t="shared" si="58"/>
        <v>41175.165972222225</v>
      </c>
      <c r="U748">
        <f t="shared" si="59"/>
        <v>2012</v>
      </c>
    </row>
    <row r="749" spans="1:21" ht="30.75" customHeight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55"/>
        <v>100</v>
      </c>
      <c r="P749">
        <f t="shared" si="56"/>
        <v>127.33</v>
      </c>
      <c r="Q749" s="9" t="s">
        <v>8324</v>
      </c>
      <c r="R749" t="s">
        <v>8325</v>
      </c>
      <c r="S749" s="24">
        <f t="shared" si="57"/>
        <v>41988.548831018517</v>
      </c>
      <c r="T749" s="7">
        <f t="shared" si="58"/>
        <v>42019.454166666663</v>
      </c>
      <c r="U749">
        <f t="shared" si="59"/>
        <v>2014</v>
      </c>
    </row>
    <row r="750" spans="1:21" ht="30.75" customHeight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55"/>
        <v>100</v>
      </c>
      <c r="P750">
        <f t="shared" si="56"/>
        <v>45.57</v>
      </c>
      <c r="Q750" s="9" t="s">
        <v>8324</v>
      </c>
      <c r="R750" t="s">
        <v>8325</v>
      </c>
      <c r="S750" s="24">
        <f t="shared" si="57"/>
        <v>41831.846828703703</v>
      </c>
      <c r="T750" s="7">
        <f t="shared" si="58"/>
        <v>41861.846828703703</v>
      </c>
      <c r="U750">
        <f t="shared" si="59"/>
        <v>2014</v>
      </c>
    </row>
    <row r="751" spans="1:21" ht="30.75" customHeight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55"/>
        <v>106</v>
      </c>
      <c r="P751">
        <f t="shared" si="56"/>
        <v>95.96</v>
      </c>
      <c r="Q751" s="9" t="s">
        <v>8324</v>
      </c>
      <c r="R751" t="s">
        <v>8325</v>
      </c>
      <c r="S751" s="24">
        <f t="shared" si="57"/>
        <v>42733.94131944445</v>
      </c>
      <c r="T751" s="7">
        <f t="shared" si="58"/>
        <v>42763.94131944445</v>
      </c>
      <c r="U751">
        <f t="shared" si="59"/>
        <v>2016</v>
      </c>
    </row>
    <row r="752" spans="1:21" ht="30.75" customHeight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55"/>
        <v>103</v>
      </c>
      <c r="P752">
        <f t="shared" si="56"/>
        <v>77.27</v>
      </c>
      <c r="Q752" s="9" t="s">
        <v>8324</v>
      </c>
      <c r="R752" t="s">
        <v>8325</v>
      </c>
      <c r="S752" s="24">
        <f t="shared" si="57"/>
        <v>41299.878148148149</v>
      </c>
      <c r="T752" s="7">
        <f t="shared" si="58"/>
        <v>41329.878148148149</v>
      </c>
      <c r="U752">
        <f t="shared" si="59"/>
        <v>2013</v>
      </c>
    </row>
    <row r="753" spans="1:21" ht="30.75" customHeight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55"/>
        <v>119</v>
      </c>
      <c r="P753">
        <f t="shared" si="56"/>
        <v>57.34</v>
      </c>
      <c r="Q753" s="9" t="s">
        <v>8324</v>
      </c>
      <c r="R753" t="s">
        <v>8325</v>
      </c>
      <c r="S753" s="24">
        <f t="shared" si="57"/>
        <v>40713.630497685182</v>
      </c>
      <c r="T753" s="7">
        <f t="shared" si="58"/>
        <v>40759.630497685182</v>
      </c>
      <c r="U753">
        <f t="shared" si="59"/>
        <v>2011</v>
      </c>
    </row>
    <row r="754" spans="1:21" ht="30.75" customHeight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55"/>
        <v>112</v>
      </c>
      <c r="P754">
        <f t="shared" si="56"/>
        <v>53.19</v>
      </c>
      <c r="Q754" s="9" t="s">
        <v>8324</v>
      </c>
      <c r="R754" t="s">
        <v>8325</v>
      </c>
      <c r="S754" s="24">
        <f t="shared" si="57"/>
        <v>42639.421493055561</v>
      </c>
      <c r="T754" s="7">
        <f t="shared" si="58"/>
        <v>42659.458333333328</v>
      </c>
      <c r="U754">
        <f t="shared" si="59"/>
        <v>2016</v>
      </c>
    </row>
    <row r="755" spans="1:21" ht="30.75" customHeight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55"/>
        <v>128</v>
      </c>
      <c r="P755">
        <f t="shared" si="56"/>
        <v>492.31</v>
      </c>
      <c r="Q755" s="9" t="s">
        <v>8324</v>
      </c>
      <c r="R755" t="s">
        <v>8325</v>
      </c>
      <c r="S755" s="24">
        <f t="shared" si="57"/>
        <v>42019.590173611112</v>
      </c>
      <c r="T755" s="7">
        <f t="shared" si="58"/>
        <v>42049.590173611112</v>
      </c>
      <c r="U755">
        <f t="shared" si="59"/>
        <v>2015</v>
      </c>
    </row>
    <row r="756" spans="1:21" ht="30.75" customHeight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55"/>
        <v>104</v>
      </c>
      <c r="P756">
        <f t="shared" si="56"/>
        <v>42.35</v>
      </c>
      <c r="Q756" s="9" t="s">
        <v>8324</v>
      </c>
      <c r="R756" t="s">
        <v>8325</v>
      </c>
      <c r="S756" s="24">
        <f t="shared" si="57"/>
        <v>41249.749085648145</v>
      </c>
      <c r="T756" s="7">
        <f t="shared" si="58"/>
        <v>41279.749085648145</v>
      </c>
      <c r="U756">
        <f t="shared" si="59"/>
        <v>2012</v>
      </c>
    </row>
    <row r="757" spans="1:21" ht="30.75" customHeight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55"/>
        <v>102</v>
      </c>
      <c r="P757">
        <f t="shared" si="56"/>
        <v>37.47</v>
      </c>
      <c r="Q757" s="9" t="s">
        <v>8324</v>
      </c>
      <c r="R757" t="s">
        <v>8325</v>
      </c>
      <c r="S757" s="24">
        <f t="shared" si="57"/>
        <v>41383.605057870373</v>
      </c>
      <c r="T757" s="7">
        <f t="shared" si="58"/>
        <v>41414.02847222222</v>
      </c>
      <c r="U757">
        <f t="shared" si="59"/>
        <v>2013</v>
      </c>
    </row>
    <row r="758" spans="1:21" ht="30.75" customHeight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55"/>
        <v>118</v>
      </c>
      <c r="P758">
        <f t="shared" si="56"/>
        <v>37.450000000000003</v>
      </c>
      <c r="Q758" s="9" t="s">
        <v>8324</v>
      </c>
      <c r="R758" t="s">
        <v>8325</v>
      </c>
      <c r="S758" s="24">
        <f t="shared" si="57"/>
        <v>40590.766886574071</v>
      </c>
      <c r="T758" s="7">
        <f t="shared" si="58"/>
        <v>40651.725219907406</v>
      </c>
      <c r="U758">
        <f t="shared" si="59"/>
        <v>2011</v>
      </c>
    </row>
    <row r="759" spans="1:21" ht="30.75" customHeight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55"/>
        <v>238</v>
      </c>
      <c r="P759">
        <f t="shared" si="56"/>
        <v>33.06</v>
      </c>
      <c r="Q759" s="9" t="s">
        <v>8324</v>
      </c>
      <c r="R759" t="s">
        <v>8325</v>
      </c>
      <c r="S759" s="24">
        <f t="shared" si="57"/>
        <v>41235.054560185185</v>
      </c>
      <c r="T759" s="7">
        <f t="shared" si="58"/>
        <v>41249.054560185185</v>
      </c>
      <c r="U759">
        <f t="shared" si="59"/>
        <v>2012</v>
      </c>
    </row>
    <row r="760" spans="1:21" ht="30.75" customHeight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55"/>
        <v>102</v>
      </c>
      <c r="P760">
        <f t="shared" si="56"/>
        <v>134.21</v>
      </c>
      <c r="Q760" s="9" t="s">
        <v>8324</v>
      </c>
      <c r="R760" t="s">
        <v>8325</v>
      </c>
      <c r="S760" s="24">
        <f t="shared" si="57"/>
        <v>40429.836435185185</v>
      </c>
      <c r="T760" s="7">
        <f t="shared" si="58"/>
        <v>40459.836435185185</v>
      </c>
      <c r="U760">
        <f t="shared" si="59"/>
        <v>2010</v>
      </c>
    </row>
    <row r="761" spans="1:21" ht="30.75" customHeight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55"/>
        <v>102</v>
      </c>
      <c r="P761">
        <f t="shared" si="56"/>
        <v>51.47</v>
      </c>
      <c r="Q761" s="9" t="s">
        <v>8324</v>
      </c>
      <c r="R761" t="s">
        <v>8325</v>
      </c>
      <c r="S761" s="24">
        <f t="shared" si="57"/>
        <v>41789.330312500002</v>
      </c>
      <c r="T761" s="7">
        <f t="shared" si="58"/>
        <v>41829.330312500002</v>
      </c>
      <c r="U761">
        <f t="shared" si="59"/>
        <v>2014</v>
      </c>
    </row>
    <row r="762" spans="1:21" ht="30.75" customHeight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55"/>
        <v>0</v>
      </c>
      <c r="P762" t="str">
        <f t="shared" si="56"/>
        <v>NA</v>
      </c>
      <c r="Q762" s="9" t="s">
        <v>8324</v>
      </c>
      <c r="R762" t="s">
        <v>8326</v>
      </c>
      <c r="S762" s="24">
        <f t="shared" si="57"/>
        <v>42670.764039351852</v>
      </c>
      <c r="T762" s="7">
        <f t="shared" si="58"/>
        <v>42700.805706018517</v>
      </c>
      <c r="U762">
        <f t="shared" si="59"/>
        <v>2016</v>
      </c>
    </row>
    <row r="763" spans="1:21" ht="30.75" customHeight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55"/>
        <v>5</v>
      </c>
      <c r="P763">
        <f t="shared" si="56"/>
        <v>39.17</v>
      </c>
      <c r="Q763" s="9" t="s">
        <v>8324</v>
      </c>
      <c r="R763" t="s">
        <v>8326</v>
      </c>
      <c r="S763" s="24">
        <f t="shared" si="57"/>
        <v>41642.751458333332</v>
      </c>
      <c r="T763" s="7">
        <f t="shared" si="58"/>
        <v>41672.751458333332</v>
      </c>
      <c r="U763">
        <f t="shared" si="59"/>
        <v>2014</v>
      </c>
    </row>
    <row r="764" spans="1:21" ht="30.75" customHeight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55"/>
        <v>0</v>
      </c>
      <c r="P764" t="str">
        <f t="shared" si="56"/>
        <v>NA</v>
      </c>
      <c r="Q764" s="9" t="s">
        <v>8324</v>
      </c>
      <c r="R764" t="s">
        <v>8326</v>
      </c>
      <c r="S764" s="24">
        <f t="shared" si="57"/>
        <v>42690.858449074076</v>
      </c>
      <c r="T764" s="7">
        <f t="shared" si="58"/>
        <v>42708.25</v>
      </c>
      <c r="U764">
        <f t="shared" si="59"/>
        <v>2016</v>
      </c>
    </row>
    <row r="765" spans="1:21" ht="30.75" customHeight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55"/>
        <v>0</v>
      </c>
      <c r="P765">
        <f t="shared" si="56"/>
        <v>5</v>
      </c>
      <c r="Q765" s="9" t="s">
        <v>8324</v>
      </c>
      <c r="R765" t="s">
        <v>8326</v>
      </c>
      <c r="S765" s="24">
        <f t="shared" si="57"/>
        <v>41471.446851851848</v>
      </c>
      <c r="T765" s="7">
        <f t="shared" si="58"/>
        <v>41501.446851851848</v>
      </c>
      <c r="U765">
        <f t="shared" si="59"/>
        <v>2013</v>
      </c>
    </row>
    <row r="766" spans="1:21" ht="30.75" customHeight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55"/>
        <v>0</v>
      </c>
      <c r="P766" t="str">
        <f t="shared" si="56"/>
        <v>NA</v>
      </c>
      <c r="Q766" s="9" t="s">
        <v>8324</v>
      </c>
      <c r="R766" t="s">
        <v>8326</v>
      </c>
      <c r="S766" s="24">
        <f t="shared" si="57"/>
        <v>42227.173159722224</v>
      </c>
      <c r="T766" s="7">
        <f t="shared" si="58"/>
        <v>42257.173159722224</v>
      </c>
      <c r="U766">
        <f t="shared" si="59"/>
        <v>2015</v>
      </c>
    </row>
    <row r="767" spans="1:21" ht="30.75" customHeight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55"/>
        <v>36</v>
      </c>
      <c r="P767">
        <f t="shared" si="56"/>
        <v>57.3</v>
      </c>
      <c r="Q767" s="9" t="s">
        <v>8324</v>
      </c>
      <c r="R767" t="s">
        <v>8326</v>
      </c>
      <c r="S767" s="24">
        <f t="shared" si="57"/>
        <v>41901.542638888888</v>
      </c>
      <c r="T767" s="7">
        <f t="shared" si="58"/>
        <v>41931.542638888888</v>
      </c>
      <c r="U767">
        <f t="shared" si="59"/>
        <v>2014</v>
      </c>
    </row>
    <row r="768" spans="1:21" ht="30.75" customHeight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55"/>
        <v>0</v>
      </c>
      <c r="P768" t="str">
        <f t="shared" si="56"/>
        <v>NA</v>
      </c>
      <c r="Q768" s="9" t="s">
        <v>8324</v>
      </c>
      <c r="R768" t="s">
        <v>8326</v>
      </c>
      <c r="S768" s="24">
        <f t="shared" si="57"/>
        <v>42021.783368055556</v>
      </c>
      <c r="T768" s="7">
        <f t="shared" si="58"/>
        <v>42051.783368055556</v>
      </c>
      <c r="U768">
        <f t="shared" si="59"/>
        <v>2015</v>
      </c>
    </row>
    <row r="769" spans="1:21" ht="30.75" customHeight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55"/>
        <v>4</v>
      </c>
      <c r="P769">
        <f t="shared" si="56"/>
        <v>59</v>
      </c>
      <c r="Q769" s="9" t="s">
        <v>8324</v>
      </c>
      <c r="R769" t="s">
        <v>8326</v>
      </c>
      <c r="S769" s="24">
        <f t="shared" si="57"/>
        <v>42115.143634259264</v>
      </c>
      <c r="T769" s="7">
        <f t="shared" si="58"/>
        <v>42145.143634259264</v>
      </c>
      <c r="U769">
        <f t="shared" si="59"/>
        <v>2015</v>
      </c>
    </row>
    <row r="770" spans="1:21" ht="30.75" customHeight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si="55"/>
        <v>0</v>
      </c>
      <c r="P770" t="str">
        <f t="shared" si="56"/>
        <v>NA</v>
      </c>
      <c r="Q770" s="9" t="s">
        <v>8324</v>
      </c>
      <c r="R770" t="s">
        <v>8326</v>
      </c>
      <c r="S770" s="24">
        <f t="shared" si="57"/>
        <v>41594.207060185188</v>
      </c>
      <c r="T770" s="7">
        <f t="shared" si="58"/>
        <v>41624.207060185188</v>
      </c>
      <c r="U770">
        <f t="shared" si="59"/>
        <v>2013</v>
      </c>
    </row>
    <row r="771" spans="1:21" ht="30.75" customHeight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ref="O771:O834" si="60">ROUND(E771/D771*100,0)</f>
        <v>41</v>
      </c>
      <c r="P771">
        <f t="shared" ref="P771:P834" si="61">IFERROR(ROUND(E771/L771,2), "NA")</f>
        <v>31.85</v>
      </c>
      <c r="Q771" s="9" t="s">
        <v>8324</v>
      </c>
      <c r="R771" t="s">
        <v>8326</v>
      </c>
      <c r="S771" s="24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30.75" customHeight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60"/>
        <v>0</v>
      </c>
      <c r="P772" t="str">
        <f t="shared" si="61"/>
        <v>NA</v>
      </c>
      <c r="Q772" s="9" t="s">
        <v>8324</v>
      </c>
      <c r="R772" t="s">
        <v>8326</v>
      </c>
      <c r="S772" s="24">
        <f t="shared" si="62"/>
        <v>41289.999641203707</v>
      </c>
      <c r="T772" s="7">
        <f t="shared" si="63"/>
        <v>41329.999641203707</v>
      </c>
      <c r="U772">
        <f t="shared" si="64"/>
        <v>2013</v>
      </c>
    </row>
    <row r="773" spans="1:21" ht="30.75" customHeight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60"/>
        <v>0</v>
      </c>
      <c r="P773">
        <f t="shared" si="61"/>
        <v>10</v>
      </c>
      <c r="Q773" s="9" t="s">
        <v>8324</v>
      </c>
      <c r="R773" t="s">
        <v>8326</v>
      </c>
      <c r="S773" s="24">
        <f t="shared" si="62"/>
        <v>42349.824097222227</v>
      </c>
      <c r="T773" s="7">
        <f t="shared" si="63"/>
        <v>42399.824097222227</v>
      </c>
      <c r="U773">
        <f t="shared" si="64"/>
        <v>2015</v>
      </c>
    </row>
    <row r="774" spans="1:21" ht="30.75" customHeight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60"/>
        <v>3</v>
      </c>
      <c r="P774">
        <f t="shared" si="61"/>
        <v>50</v>
      </c>
      <c r="Q774" s="9" t="s">
        <v>8324</v>
      </c>
      <c r="R774" t="s">
        <v>8326</v>
      </c>
      <c r="S774" s="24">
        <f t="shared" si="62"/>
        <v>40068.056932870371</v>
      </c>
      <c r="T774" s="7">
        <f t="shared" si="63"/>
        <v>40118.165972222225</v>
      </c>
      <c r="U774">
        <f t="shared" si="64"/>
        <v>2009</v>
      </c>
    </row>
    <row r="775" spans="1:21" ht="30.75" customHeight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60"/>
        <v>1</v>
      </c>
      <c r="P775">
        <f t="shared" si="61"/>
        <v>16</v>
      </c>
      <c r="Q775" s="9" t="s">
        <v>8324</v>
      </c>
      <c r="R775" t="s">
        <v>8326</v>
      </c>
      <c r="S775" s="24">
        <f t="shared" si="62"/>
        <v>42100.735937499994</v>
      </c>
      <c r="T775" s="7">
        <f t="shared" si="63"/>
        <v>42134.959027777775</v>
      </c>
      <c r="U775">
        <f t="shared" si="64"/>
        <v>2015</v>
      </c>
    </row>
    <row r="776" spans="1:21" ht="30.75" customHeight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60"/>
        <v>70</v>
      </c>
      <c r="P776">
        <f t="shared" si="61"/>
        <v>39</v>
      </c>
      <c r="Q776" s="9" t="s">
        <v>8324</v>
      </c>
      <c r="R776" t="s">
        <v>8326</v>
      </c>
      <c r="S776" s="24">
        <f t="shared" si="62"/>
        <v>41663.780300925922</v>
      </c>
      <c r="T776" s="7">
        <f t="shared" si="63"/>
        <v>41693.780300925922</v>
      </c>
      <c r="U776">
        <f t="shared" si="64"/>
        <v>2014</v>
      </c>
    </row>
    <row r="777" spans="1:21" ht="30.75" customHeight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60"/>
        <v>2</v>
      </c>
      <c r="P777">
        <f t="shared" si="61"/>
        <v>34</v>
      </c>
      <c r="Q777" s="9" t="s">
        <v>8324</v>
      </c>
      <c r="R777" t="s">
        <v>8326</v>
      </c>
      <c r="S777" s="24">
        <f t="shared" si="62"/>
        <v>40863.060127314813</v>
      </c>
      <c r="T777" s="7">
        <f t="shared" si="63"/>
        <v>40893.060127314813</v>
      </c>
      <c r="U777">
        <f t="shared" si="64"/>
        <v>2011</v>
      </c>
    </row>
    <row r="778" spans="1:21" ht="30.75" customHeight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60"/>
        <v>51</v>
      </c>
      <c r="P778">
        <f t="shared" si="61"/>
        <v>63.12</v>
      </c>
      <c r="Q778" s="9" t="s">
        <v>8324</v>
      </c>
      <c r="R778" t="s">
        <v>8326</v>
      </c>
      <c r="S778" s="24">
        <f t="shared" si="62"/>
        <v>42250.685706018514</v>
      </c>
      <c r="T778" s="7">
        <f t="shared" si="63"/>
        <v>42288.208333333328</v>
      </c>
      <c r="U778">
        <f t="shared" si="64"/>
        <v>2015</v>
      </c>
    </row>
    <row r="779" spans="1:21" ht="30.75" customHeight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60"/>
        <v>1</v>
      </c>
      <c r="P779">
        <f t="shared" si="61"/>
        <v>7</v>
      </c>
      <c r="Q779" s="9" t="s">
        <v>8324</v>
      </c>
      <c r="R779" t="s">
        <v>8326</v>
      </c>
      <c r="S779" s="24">
        <f t="shared" si="62"/>
        <v>41456.981215277774</v>
      </c>
      <c r="T779" s="7">
        <f t="shared" si="63"/>
        <v>41486.981215277774</v>
      </c>
      <c r="U779">
        <f t="shared" si="64"/>
        <v>2013</v>
      </c>
    </row>
    <row r="780" spans="1:21" ht="30.75" customHeight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60"/>
        <v>0</v>
      </c>
      <c r="P780">
        <f t="shared" si="61"/>
        <v>2</v>
      </c>
      <c r="Q780" s="9" t="s">
        <v>8324</v>
      </c>
      <c r="R780" t="s">
        <v>8326</v>
      </c>
      <c r="S780" s="24">
        <f t="shared" si="62"/>
        <v>41729.702314814815</v>
      </c>
      <c r="T780" s="7">
        <f t="shared" si="63"/>
        <v>41759.702314814815</v>
      </c>
      <c r="U780">
        <f t="shared" si="64"/>
        <v>2014</v>
      </c>
    </row>
    <row r="781" spans="1:21" ht="30.75" customHeight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60"/>
        <v>3</v>
      </c>
      <c r="P781">
        <f t="shared" si="61"/>
        <v>66.67</v>
      </c>
      <c r="Q781" s="9" t="s">
        <v>8324</v>
      </c>
      <c r="R781" t="s">
        <v>8326</v>
      </c>
      <c r="S781" s="24">
        <f t="shared" si="62"/>
        <v>40436.68408564815</v>
      </c>
      <c r="T781" s="7">
        <f t="shared" si="63"/>
        <v>40466.166666666664</v>
      </c>
      <c r="U781">
        <f t="shared" si="64"/>
        <v>2010</v>
      </c>
    </row>
    <row r="782" spans="1:21" ht="30.75" customHeight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60"/>
        <v>104</v>
      </c>
      <c r="P782">
        <f t="shared" si="61"/>
        <v>38.520000000000003</v>
      </c>
      <c r="Q782" s="9" t="s">
        <v>8327</v>
      </c>
      <c r="R782" t="s">
        <v>8328</v>
      </c>
      <c r="S782" s="24">
        <f t="shared" si="62"/>
        <v>40636.673900462964</v>
      </c>
      <c r="T782" s="7">
        <f t="shared" si="63"/>
        <v>40666.673900462964</v>
      </c>
      <c r="U782">
        <f t="shared" si="64"/>
        <v>2011</v>
      </c>
    </row>
    <row r="783" spans="1:21" ht="30.75" customHeight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60"/>
        <v>133</v>
      </c>
      <c r="P783">
        <f t="shared" si="61"/>
        <v>42.61</v>
      </c>
      <c r="Q783" s="9" t="s">
        <v>8327</v>
      </c>
      <c r="R783" t="s">
        <v>8328</v>
      </c>
      <c r="S783" s="24">
        <f t="shared" si="62"/>
        <v>41403.000856481485</v>
      </c>
      <c r="T783" s="7">
        <f t="shared" si="63"/>
        <v>41433.000856481485</v>
      </c>
      <c r="U783">
        <f t="shared" si="64"/>
        <v>2013</v>
      </c>
    </row>
    <row r="784" spans="1:21" ht="30.75" customHeight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60"/>
        <v>100</v>
      </c>
      <c r="P784">
        <f t="shared" si="61"/>
        <v>50</v>
      </c>
      <c r="Q784" s="9" t="s">
        <v>8327</v>
      </c>
      <c r="R784" t="s">
        <v>8328</v>
      </c>
      <c r="S784" s="24">
        <f t="shared" si="62"/>
        <v>41116.758125</v>
      </c>
      <c r="T784" s="7">
        <f t="shared" si="63"/>
        <v>41146.758125</v>
      </c>
      <c r="U784">
        <f t="shared" si="64"/>
        <v>2012</v>
      </c>
    </row>
    <row r="785" spans="1:21" ht="30.75" customHeight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60"/>
        <v>148</v>
      </c>
      <c r="P785">
        <f t="shared" si="61"/>
        <v>63.49</v>
      </c>
      <c r="Q785" s="9" t="s">
        <v>8327</v>
      </c>
      <c r="R785" t="s">
        <v>8328</v>
      </c>
      <c r="S785" s="24">
        <f t="shared" si="62"/>
        <v>40987.773715277777</v>
      </c>
      <c r="T785" s="7">
        <f t="shared" si="63"/>
        <v>41026.916666666664</v>
      </c>
      <c r="U785">
        <f t="shared" si="64"/>
        <v>2012</v>
      </c>
    </row>
    <row r="786" spans="1:21" ht="30.75" customHeight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60"/>
        <v>103</v>
      </c>
      <c r="P786">
        <f t="shared" si="61"/>
        <v>102.5</v>
      </c>
      <c r="Q786" s="9" t="s">
        <v>8327</v>
      </c>
      <c r="R786" t="s">
        <v>8328</v>
      </c>
      <c r="S786" s="24">
        <f t="shared" si="62"/>
        <v>41675.149525462963</v>
      </c>
      <c r="T786" s="7">
        <f t="shared" si="63"/>
        <v>41715.107858796298</v>
      </c>
      <c r="U786">
        <f t="shared" si="64"/>
        <v>2014</v>
      </c>
    </row>
    <row r="787" spans="1:21" ht="30.75" customHeight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60"/>
        <v>181</v>
      </c>
      <c r="P787">
        <f t="shared" si="61"/>
        <v>31.14</v>
      </c>
      <c r="Q787" s="9" t="s">
        <v>8327</v>
      </c>
      <c r="R787" t="s">
        <v>8328</v>
      </c>
      <c r="S787" s="24">
        <f t="shared" si="62"/>
        <v>41303.593923611108</v>
      </c>
      <c r="T787" s="7">
        <f t="shared" si="63"/>
        <v>41333.593923611108</v>
      </c>
      <c r="U787">
        <f t="shared" si="64"/>
        <v>2013</v>
      </c>
    </row>
    <row r="788" spans="1:21" ht="30.75" customHeight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60"/>
        <v>143</v>
      </c>
      <c r="P788">
        <f t="shared" si="61"/>
        <v>162.27000000000001</v>
      </c>
      <c r="Q788" s="9" t="s">
        <v>8327</v>
      </c>
      <c r="R788" t="s">
        <v>8328</v>
      </c>
      <c r="S788" s="24">
        <f t="shared" si="62"/>
        <v>40983.055949074071</v>
      </c>
      <c r="T788" s="7">
        <f t="shared" si="63"/>
        <v>41040.657638888886</v>
      </c>
      <c r="U788">
        <f t="shared" si="64"/>
        <v>2012</v>
      </c>
    </row>
    <row r="789" spans="1:21" ht="30.75" customHeight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60"/>
        <v>114</v>
      </c>
      <c r="P789">
        <f t="shared" si="61"/>
        <v>80.59</v>
      </c>
      <c r="Q789" s="9" t="s">
        <v>8327</v>
      </c>
      <c r="R789" t="s">
        <v>8328</v>
      </c>
      <c r="S789" s="24">
        <f t="shared" si="62"/>
        <v>41549.627615740741</v>
      </c>
      <c r="T789" s="7">
        <f t="shared" si="63"/>
        <v>41579.627615740741</v>
      </c>
      <c r="U789">
        <f t="shared" si="64"/>
        <v>2013</v>
      </c>
    </row>
    <row r="790" spans="1:21" ht="30.75" customHeight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60"/>
        <v>204</v>
      </c>
      <c r="P790">
        <f t="shared" si="61"/>
        <v>59.85</v>
      </c>
      <c r="Q790" s="9" t="s">
        <v>8327</v>
      </c>
      <c r="R790" t="s">
        <v>8328</v>
      </c>
      <c r="S790" s="24">
        <f t="shared" si="62"/>
        <v>41059.006805555553</v>
      </c>
      <c r="T790" s="7">
        <f t="shared" si="63"/>
        <v>41097.165972222225</v>
      </c>
      <c r="U790">
        <f t="shared" si="64"/>
        <v>2012</v>
      </c>
    </row>
    <row r="791" spans="1:21" ht="30.75" customHeight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60"/>
        <v>109</v>
      </c>
      <c r="P791">
        <f t="shared" si="61"/>
        <v>132.86000000000001</v>
      </c>
      <c r="Q791" s="9" t="s">
        <v>8327</v>
      </c>
      <c r="R791" t="s">
        <v>8328</v>
      </c>
      <c r="S791" s="24">
        <f t="shared" si="62"/>
        <v>41277.186111111114</v>
      </c>
      <c r="T791" s="7">
        <f t="shared" si="63"/>
        <v>41295.332638888889</v>
      </c>
      <c r="U791">
        <f t="shared" si="64"/>
        <v>2013</v>
      </c>
    </row>
    <row r="792" spans="1:21" ht="30.75" customHeight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60"/>
        <v>144</v>
      </c>
      <c r="P792">
        <f t="shared" si="61"/>
        <v>92.55</v>
      </c>
      <c r="Q792" s="9" t="s">
        <v>8327</v>
      </c>
      <c r="R792" t="s">
        <v>8328</v>
      </c>
      <c r="S792" s="24">
        <f t="shared" si="62"/>
        <v>41276.047905092593</v>
      </c>
      <c r="T792" s="7">
        <f t="shared" si="63"/>
        <v>41306.047905092593</v>
      </c>
      <c r="U792">
        <f t="shared" si="64"/>
        <v>2013</v>
      </c>
    </row>
    <row r="793" spans="1:21" ht="30.75" customHeight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60"/>
        <v>104</v>
      </c>
      <c r="P793">
        <f t="shared" si="61"/>
        <v>60.86</v>
      </c>
      <c r="Q793" s="9" t="s">
        <v>8327</v>
      </c>
      <c r="R793" t="s">
        <v>8328</v>
      </c>
      <c r="S793" s="24">
        <f t="shared" si="62"/>
        <v>41557.780624999999</v>
      </c>
      <c r="T793" s="7">
        <f t="shared" si="63"/>
        <v>41591.249305555553</v>
      </c>
      <c r="U793">
        <f t="shared" si="64"/>
        <v>2013</v>
      </c>
    </row>
    <row r="794" spans="1:21" ht="30.75" customHeight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60"/>
        <v>100</v>
      </c>
      <c r="P794">
        <f t="shared" si="61"/>
        <v>41.85</v>
      </c>
      <c r="Q794" s="9" t="s">
        <v>8327</v>
      </c>
      <c r="R794" t="s">
        <v>8328</v>
      </c>
      <c r="S794" s="24">
        <f t="shared" si="62"/>
        <v>41555.873645833337</v>
      </c>
      <c r="T794" s="7">
        <f t="shared" si="63"/>
        <v>41585.915312500001</v>
      </c>
      <c r="U794">
        <f t="shared" si="64"/>
        <v>2013</v>
      </c>
    </row>
    <row r="795" spans="1:21" ht="30.75" customHeight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60"/>
        <v>103</v>
      </c>
      <c r="P795">
        <f t="shared" si="61"/>
        <v>88.33</v>
      </c>
      <c r="Q795" s="9" t="s">
        <v>8327</v>
      </c>
      <c r="R795" t="s">
        <v>8328</v>
      </c>
      <c r="S795" s="24">
        <f t="shared" si="62"/>
        <v>41442.741249999999</v>
      </c>
      <c r="T795" s="7">
        <f t="shared" si="63"/>
        <v>41458.207638888889</v>
      </c>
      <c r="U795">
        <f t="shared" si="64"/>
        <v>2013</v>
      </c>
    </row>
    <row r="796" spans="1:21" ht="30.75" customHeight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60"/>
        <v>105</v>
      </c>
      <c r="P796">
        <f t="shared" si="61"/>
        <v>158.96</v>
      </c>
      <c r="Q796" s="9" t="s">
        <v>8327</v>
      </c>
      <c r="R796" t="s">
        <v>8328</v>
      </c>
      <c r="S796" s="24">
        <f t="shared" si="62"/>
        <v>40736.115011574075</v>
      </c>
      <c r="T796" s="7">
        <f t="shared" si="63"/>
        <v>40791.712500000001</v>
      </c>
      <c r="U796">
        <f t="shared" si="64"/>
        <v>2011</v>
      </c>
    </row>
    <row r="797" spans="1:21" ht="30.75" customHeight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60"/>
        <v>112</v>
      </c>
      <c r="P797">
        <f t="shared" si="61"/>
        <v>85.05</v>
      </c>
      <c r="Q797" s="9" t="s">
        <v>8327</v>
      </c>
      <c r="R797" t="s">
        <v>8328</v>
      </c>
      <c r="S797" s="24">
        <f t="shared" si="62"/>
        <v>40963.613032407404</v>
      </c>
      <c r="T797" s="7">
        <f t="shared" si="63"/>
        <v>41006.207638888889</v>
      </c>
      <c r="U797">
        <f t="shared" si="64"/>
        <v>2012</v>
      </c>
    </row>
    <row r="798" spans="1:21" ht="30.75" customHeight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60"/>
        <v>101</v>
      </c>
      <c r="P798">
        <f t="shared" si="61"/>
        <v>112.61</v>
      </c>
      <c r="Q798" s="9" t="s">
        <v>8327</v>
      </c>
      <c r="R798" t="s">
        <v>8328</v>
      </c>
      <c r="S798" s="24">
        <f t="shared" si="62"/>
        <v>41502.882928240739</v>
      </c>
      <c r="T798" s="7">
        <f t="shared" si="63"/>
        <v>41532.881944444445</v>
      </c>
      <c r="U798">
        <f t="shared" si="64"/>
        <v>2013</v>
      </c>
    </row>
    <row r="799" spans="1:21" ht="30.75" customHeight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60"/>
        <v>108</v>
      </c>
      <c r="P799">
        <f t="shared" si="61"/>
        <v>45.44</v>
      </c>
      <c r="Q799" s="9" t="s">
        <v>8327</v>
      </c>
      <c r="R799" t="s">
        <v>8328</v>
      </c>
      <c r="S799" s="24">
        <f t="shared" si="62"/>
        <v>40996.994074074071</v>
      </c>
      <c r="T799" s="7">
        <f t="shared" si="63"/>
        <v>41028.166666666664</v>
      </c>
      <c r="U799">
        <f t="shared" si="64"/>
        <v>2012</v>
      </c>
    </row>
    <row r="800" spans="1:21" ht="30.75" customHeight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60"/>
        <v>115</v>
      </c>
      <c r="P800">
        <f t="shared" si="61"/>
        <v>46.22</v>
      </c>
      <c r="Q800" s="9" t="s">
        <v>8327</v>
      </c>
      <c r="R800" t="s">
        <v>8328</v>
      </c>
      <c r="S800" s="24">
        <f t="shared" si="62"/>
        <v>41882.590127314819</v>
      </c>
      <c r="T800" s="7">
        <f t="shared" si="63"/>
        <v>41912.590127314819</v>
      </c>
      <c r="U800">
        <f t="shared" si="64"/>
        <v>2014</v>
      </c>
    </row>
    <row r="801" spans="1:21" ht="30.75" customHeight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60"/>
        <v>100</v>
      </c>
      <c r="P801">
        <f t="shared" si="61"/>
        <v>178.61</v>
      </c>
      <c r="Q801" s="9" t="s">
        <v>8327</v>
      </c>
      <c r="R801" t="s">
        <v>8328</v>
      </c>
      <c r="S801" s="24">
        <f t="shared" si="62"/>
        <v>40996.667199074072</v>
      </c>
      <c r="T801" s="7">
        <f t="shared" si="63"/>
        <v>41026.667199074072</v>
      </c>
      <c r="U801">
        <f t="shared" si="64"/>
        <v>2012</v>
      </c>
    </row>
    <row r="802" spans="1:21" ht="30.75" customHeight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60"/>
        <v>152</v>
      </c>
      <c r="P802">
        <f t="shared" si="61"/>
        <v>40.75</v>
      </c>
      <c r="Q802" s="9" t="s">
        <v>8327</v>
      </c>
      <c r="R802" t="s">
        <v>8328</v>
      </c>
      <c r="S802" s="24">
        <f t="shared" si="62"/>
        <v>41863.433495370373</v>
      </c>
      <c r="T802" s="7">
        <f t="shared" si="63"/>
        <v>41893.433495370373</v>
      </c>
      <c r="U802">
        <f t="shared" si="64"/>
        <v>2014</v>
      </c>
    </row>
    <row r="803" spans="1:21" ht="30.75" customHeight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60"/>
        <v>112</v>
      </c>
      <c r="P803">
        <f t="shared" si="61"/>
        <v>43.73</v>
      </c>
      <c r="Q803" s="9" t="s">
        <v>8327</v>
      </c>
      <c r="R803" t="s">
        <v>8328</v>
      </c>
      <c r="S803" s="24">
        <f t="shared" si="62"/>
        <v>40695.795370370368</v>
      </c>
      <c r="T803" s="7">
        <f t="shared" si="63"/>
        <v>40725.795370370368</v>
      </c>
      <c r="U803">
        <f t="shared" si="64"/>
        <v>2011</v>
      </c>
    </row>
    <row r="804" spans="1:21" ht="30.75" customHeight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60"/>
        <v>101</v>
      </c>
      <c r="P804">
        <f t="shared" si="61"/>
        <v>81.069999999999993</v>
      </c>
      <c r="Q804" s="9" t="s">
        <v>8327</v>
      </c>
      <c r="R804" t="s">
        <v>8328</v>
      </c>
      <c r="S804" s="24">
        <f t="shared" si="62"/>
        <v>41123.022268518522</v>
      </c>
      <c r="T804" s="7">
        <f t="shared" si="63"/>
        <v>41169.170138888891</v>
      </c>
      <c r="U804">
        <f t="shared" si="64"/>
        <v>2012</v>
      </c>
    </row>
    <row r="805" spans="1:21" ht="30.75" customHeight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60"/>
        <v>123</v>
      </c>
      <c r="P805">
        <f t="shared" si="61"/>
        <v>74.61</v>
      </c>
      <c r="Q805" s="9" t="s">
        <v>8327</v>
      </c>
      <c r="R805" t="s">
        <v>8328</v>
      </c>
      <c r="S805" s="24">
        <f t="shared" si="62"/>
        <v>40665.949976851851</v>
      </c>
      <c r="T805" s="7">
        <f t="shared" si="63"/>
        <v>40692.041666666664</v>
      </c>
      <c r="U805">
        <f t="shared" si="64"/>
        <v>2011</v>
      </c>
    </row>
    <row r="806" spans="1:21" ht="30.75" customHeight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60"/>
        <v>100</v>
      </c>
      <c r="P806">
        <f t="shared" si="61"/>
        <v>305.56</v>
      </c>
      <c r="Q806" s="9" t="s">
        <v>8327</v>
      </c>
      <c r="R806" t="s">
        <v>8328</v>
      </c>
      <c r="S806" s="24">
        <f t="shared" si="62"/>
        <v>40730.105625000004</v>
      </c>
      <c r="T806" s="7">
        <f t="shared" si="63"/>
        <v>40747.165972222225</v>
      </c>
      <c r="U806">
        <f t="shared" si="64"/>
        <v>2011</v>
      </c>
    </row>
    <row r="807" spans="1:21" ht="30.75" customHeight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60"/>
        <v>105</v>
      </c>
      <c r="P807">
        <f t="shared" si="61"/>
        <v>58.33</v>
      </c>
      <c r="Q807" s="9" t="s">
        <v>8327</v>
      </c>
      <c r="R807" t="s">
        <v>8328</v>
      </c>
      <c r="S807" s="24">
        <f t="shared" si="62"/>
        <v>40690.823055555556</v>
      </c>
      <c r="T807" s="7">
        <f t="shared" si="63"/>
        <v>40740.958333333336</v>
      </c>
      <c r="U807">
        <f t="shared" si="64"/>
        <v>2011</v>
      </c>
    </row>
    <row r="808" spans="1:21" ht="30.75" customHeight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60"/>
        <v>104</v>
      </c>
      <c r="P808">
        <f t="shared" si="61"/>
        <v>117.68</v>
      </c>
      <c r="Q808" s="9" t="s">
        <v>8327</v>
      </c>
      <c r="R808" t="s">
        <v>8328</v>
      </c>
      <c r="S808" s="24">
        <f t="shared" si="62"/>
        <v>40763.691423611112</v>
      </c>
      <c r="T808" s="7">
        <f t="shared" si="63"/>
        <v>40793.691423611112</v>
      </c>
      <c r="U808">
        <f t="shared" si="64"/>
        <v>2011</v>
      </c>
    </row>
    <row r="809" spans="1:21" ht="30.75" customHeight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60"/>
        <v>105</v>
      </c>
      <c r="P809">
        <f t="shared" si="61"/>
        <v>73.77</v>
      </c>
      <c r="Q809" s="9" t="s">
        <v>8327</v>
      </c>
      <c r="R809" t="s">
        <v>8328</v>
      </c>
      <c r="S809" s="24">
        <f t="shared" si="62"/>
        <v>42759.628599537042</v>
      </c>
      <c r="T809" s="7">
        <f t="shared" si="63"/>
        <v>42795.083333333328</v>
      </c>
      <c r="U809">
        <f t="shared" si="64"/>
        <v>2017</v>
      </c>
    </row>
    <row r="810" spans="1:21" ht="30.75" customHeight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60"/>
        <v>100</v>
      </c>
      <c r="P810">
        <f t="shared" si="61"/>
        <v>104.65</v>
      </c>
      <c r="Q810" s="9" t="s">
        <v>8327</v>
      </c>
      <c r="R810" t="s">
        <v>8328</v>
      </c>
      <c r="S810" s="24">
        <f t="shared" si="62"/>
        <v>41962.100532407407</v>
      </c>
      <c r="T810" s="7">
        <f t="shared" si="63"/>
        <v>41995.207638888889</v>
      </c>
      <c r="U810">
        <f t="shared" si="64"/>
        <v>2014</v>
      </c>
    </row>
    <row r="811" spans="1:21" ht="30.75" customHeight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60"/>
        <v>104</v>
      </c>
      <c r="P811">
        <f t="shared" si="61"/>
        <v>79.83</v>
      </c>
      <c r="Q811" s="9" t="s">
        <v>8327</v>
      </c>
      <c r="R811" t="s">
        <v>8328</v>
      </c>
      <c r="S811" s="24">
        <f t="shared" si="62"/>
        <v>41628.833680555559</v>
      </c>
      <c r="T811" s="7">
        <f t="shared" si="63"/>
        <v>41658.833680555559</v>
      </c>
      <c r="U811">
        <f t="shared" si="64"/>
        <v>2013</v>
      </c>
    </row>
    <row r="812" spans="1:21" ht="30.75" customHeight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60"/>
        <v>105</v>
      </c>
      <c r="P812">
        <f t="shared" si="61"/>
        <v>58.33</v>
      </c>
      <c r="Q812" s="9" t="s">
        <v>8327</v>
      </c>
      <c r="R812" t="s">
        <v>8328</v>
      </c>
      <c r="S812" s="24">
        <f t="shared" si="62"/>
        <v>41123.056273148148</v>
      </c>
      <c r="T812" s="7">
        <f t="shared" si="63"/>
        <v>41153.056273148148</v>
      </c>
      <c r="U812">
        <f t="shared" si="64"/>
        <v>2012</v>
      </c>
    </row>
    <row r="813" spans="1:21" ht="30.75" customHeight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60"/>
        <v>104</v>
      </c>
      <c r="P813">
        <f t="shared" si="61"/>
        <v>86.67</v>
      </c>
      <c r="Q813" s="9" t="s">
        <v>8327</v>
      </c>
      <c r="R813" t="s">
        <v>8328</v>
      </c>
      <c r="S813" s="24">
        <f t="shared" si="62"/>
        <v>41443.643541666665</v>
      </c>
      <c r="T813" s="7">
        <f t="shared" si="63"/>
        <v>41465.702777777777</v>
      </c>
      <c r="U813">
        <f t="shared" si="64"/>
        <v>2013</v>
      </c>
    </row>
    <row r="814" spans="1:21" ht="30.75" customHeight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60"/>
        <v>152</v>
      </c>
      <c r="P814">
        <f t="shared" si="61"/>
        <v>27.61</v>
      </c>
      <c r="Q814" s="9" t="s">
        <v>8327</v>
      </c>
      <c r="R814" t="s">
        <v>8328</v>
      </c>
      <c r="S814" s="24">
        <f t="shared" si="62"/>
        <v>41282.017962962964</v>
      </c>
      <c r="T814" s="7">
        <f t="shared" si="63"/>
        <v>41334.581944444442</v>
      </c>
      <c r="U814">
        <f t="shared" si="64"/>
        <v>2013</v>
      </c>
    </row>
    <row r="815" spans="1:21" ht="30.75" customHeight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60"/>
        <v>160</v>
      </c>
      <c r="P815">
        <f t="shared" si="61"/>
        <v>25</v>
      </c>
      <c r="Q815" s="9" t="s">
        <v>8327</v>
      </c>
      <c r="R815" t="s">
        <v>8328</v>
      </c>
      <c r="S815" s="24">
        <f t="shared" si="62"/>
        <v>41080.960243055553</v>
      </c>
      <c r="T815" s="7">
        <f t="shared" si="63"/>
        <v>41110.960243055553</v>
      </c>
      <c r="U815">
        <f t="shared" si="64"/>
        <v>2012</v>
      </c>
    </row>
    <row r="816" spans="1:21" ht="30.75" customHeight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60"/>
        <v>127</v>
      </c>
      <c r="P816">
        <f t="shared" si="61"/>
        <v>45.46</v>
      </c>
      <c r="Q816" s="9" t="s">
        <v>8327</v>
      </c>
      <c r="R816" t="s">
        <v>8328</v>
      </c>
      <c r="S816" s="24">
        <f t="shared" si="62"/>
        <v>40679.743067129632</v>
      </c>
      <c r="T816" s="7">
        <f t="shared" si="63"/>
        <v>40694.75277777778</v>
      </c>
      <c r="U816">
        <f t="shared" si="64"/>
        <v>2011</v>
      </c>
    </row>
    <row r="817" spans="1:21" ht="30.75" customHeight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60"/>
        <v>107</v>
      </c>
      <c r="P817">
        <f t="shared" si="61"/>
        <v>99.53</v>
      </c>
      <c r="Q817" s="9" t="s">
        <v>8327</v>
      </c>
      <c r="R817" t="s">
        <v>8328</v>
      </c>
      <c r="S817" s="24">
        <f t="shared" si="62"/>
        <v>41914.917858796296</v>
      </c>
      <c r="T817" s="7">
        <f t="shared" si="63"/>
        <v>41944.917858796296</v>
      </c>
      <c r="U817">
        <f t="shared" si="64"/>
        <v>2014</v>
      </c>
    </row>
    <row r="818" spans="1:21" ht="30.75" customHeight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60"/>
        <v>115</v>
      </c>
      <c r="P818">
        <f t="shared" si="61"/>
        <v>39.31</v>
      </c>
      <c r="Q818" s="9" t="s">
        <v>8327</v>
      </c>
      <c r="R818" t="s">
        <v>8328</v>
      </c>
      <c r="S818" s="24">
        <f t="shared" si="62"/>
        <v>41341.870868055557</v>
      </c>
      <c r="T818" s="7">
        <f t="shared" si="63"/>
        <v>41373.270833333336</v>
      </c>
      <c r="U818">
        <f t="shared" si="64"/>
        <v>2013</v>
      </c>
    </row>
    <row r="819" spans="1:21" ht="30.75" customHeight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60"/>
        <v>137</v>
      </c>
      <c r="P819">
        <f t="shared" si="61"/>
        <v>89.42</v>
      </c>
      <c r="Q819" s="9" t="s">
        <v>8327</v>
      </c>
      <c r="R819" t="s">
        <v>8328</v>
      </c>
      <c r="S819" s="24">
        <f t="shared" si="62"/>
        <v>40925.599664351852</v>
      </c>
      <c r="T819" s="7">
        <f t="shared" si="63"/>
        <v>40979.207638888889</v>
      </c>
      <c r="U819">
        <f t="shared" si="64"/>
        <v>2012</v>
      </c>
    </row>
    <row r="820" spans="1:21" ht="30.75" customHeight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60"/>
        <v>156</v>
      </c>
      <c r="P820">
        <f t="shared" si="61"/>
        <v>28.68</v>
      </c>
      <c r="Q820" s="9" t="s">
        <v>8327</v>
      </c>
      <c r="R820" t="s">
        <v>8328</v>
      </c>
      <c r="S820" s="24">
        <f t="shared" si="62"/>
        <v>41120.882881944446</v>
      </c>
      <c r="T820" s="7">
        <f t="shared" si="63"/>
        <v>41128.709027777775</v>
      </c>
      <c r="U820">
        <f t="shared" si="64"/>
        <v>2012</v>
      </c>
    </row>
    <row r="821" spans="1:21" ht="30.75" customHeight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60"/>
        <v>109</v>
      </c>
      <c r="P821">
        <f t="shared" si="61"/>
        <v>31.07</v>
      </c>
      <c r="Q821" s="9" t="s">
        <v>8327</v>
      </c>
      <c r="R821" t="s">
        <v>8328</v>
      </c>
      <c r="S821" s="24">
        <f t="shared" si="62"/>
        <v>41619.998310185183</v>
      </c>
      <c r="T821" s="7">
        <f t="shared" si="63"/>
        <v>41629.197222222225</v>
      </c>
      <c r="U821">
        <f t="shared" si="64"/>
        <v>2013</v>
      </c>
    </row>
    <row r="822" spans="1:21" ht="30.75" customHeight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60"/>
        <v>134</v>
      </c>
      <c r="P822">
        <f t="shared" si="61"/>
        <v>70.55</v>
      </c>
      <c r="Q822" s="9" t="s">
        <v>8327</v>
      </c>
      <c r="R822" t="s">
        <v>8328</v>
      </c>
      <c r="S822" s="24">
        <f t="shared" si="62"/>
        <v>41768.841921296298</v>
      </c>
      <c r="T822" s="7">
        <f t="shared" si="63"/>
        <v>41799.208333333336</v>
      </c>
      <c r="U822">
        <f t="shared" si="64"/>
        <v>2014</v>
      </c>
    </row>
    <row r="823" spans="1:21" ht="30.75" customHeight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60"/>
        <v>100</v>
      </c>
      <c r="P823">
        <f t="shared" si="61"/>
        <v>224.13</v>
      </c>
      <c r="Q823" s="9" t="s">
        <v>8327</v>
      </c>
      <c r="R823" t="s">
        <v>8328</v>
      </c>
      <c r="S823" s="24">
        <f t="shared" si="62"/>
        <v>42093.922048611115</v>
      </c>
      <c r="T823" s="7">
        <f t="shared" si="63"/>
        <v>42128.167361111111</v>
      </c>
      <c r="U823">
        <f t="shared" si="64"/>
        <v>2015</v>
      </c>
    </row>
    <row r="824" spans="1:21" ht="30.75" customHeight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60"/>
        <v>119</v>
      </c>
      <c r="P824">
        <f t="shared" si="61"/>
        <v>51.81</v>
      </c>
      <c r="Q824" s="9" t="s">
        <v>8327</v>
      </c>
      <c r="R824" t="s">
        <v>8328</v>
      </c>
      <c r="S824" s="24">
        <f t="shared" si="62"/>
        <v>41157.947337962964</v>
      </c>
      <c r="T824" s="7">
        <f t="shared" si="63"/>
        <v>41187.947337962964</v>
      </c>
      <c r="U824">
        <f t="shared" si="64"/>
        <v>2012</v>
      </c>
    </row>
    <row r="825" spans="1:21" ht="30.75" customHeight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60"/>
        <v>180</v>
      </c>
      <c r="P825">
        <f t="shared" si="61"/>
        <v>43.52</v>
      </c>
      <c r="Q825" s="9" t="s">
        <v>8327</v>
      </c>
      <c r="R825" t="s">
        <v>8328</v>
      </c>
      <c r="S825" s="24">
        <f t="shared" si="62"/>
        <v>42055.972824074073</v>
      </c>
      <c r="T825" s="7">
        <f t="shared" si="63"/>
        <v>42085.931157407409</v>
      </c>
      <c r="U825">
        <f t="shared" si="64"/>
        <v>2015</v>
      </c>
    </row>
    <row r="826" spans="1:21" ht="30.75" customHeight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60"/>
        <v>134</v>
      </c>
      <c r="P826">
        <f t="shared" si="61"/>
        <v>39.82</v>
      </c>
      <c r="Q826" s="9" t="s">
        <v>8327</v>
      </c>
      <c r="R826" t="s">
        <v>8328</v>
      </c>
      <c r="S826" s="24">
        <f t="shared" si="62"/>
        <v>40250.242106481484</v>
      </c>
      <c r="T826" s="7">
        <f t="shared" si="63"/>
        <v>40286.290972222225</v>
      </c>
      <c r="U826">
        <f t="shared" si="64"/>
        <v>2010</v>
      </c>
    </row>
    <row r="827" spans="1:21" ht="30.75" customHeight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60"/>
        <v>100</v>
      </c>
      <c r="P827">
        <f t="shared" si="61"/>
        <v>126.81</v>
      </c>
      <c r="Q827" s="9" t="s">
        <v>8327</v>
      </c>
      <c r="R827" t="s">
        <v>8328</v>
      </c>
      <c r="S827" s="24">
        <f t="shared" si="62"/>
        <v>41186.306527777779</v>
      </c>
      <c r="T827" s="7">
        <f t="shared" si="63"/>
        <v>41211.306527777779</v>
      </c>
      <c r="U827">
        <f t="shared" si="64"/>
        <v>2012</v>
      </c>
    </row>
    <row r="828" spans="1:21" ht="30.75" customHeight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60"/>
        <v>101</v>
      </c>
      <c r="P828">
        <f t="shared" si="61"/>
        <v>113.88</v>
      </c>
      <c r="Q828" s="9" t="s">
        <v>8327</v>
      </c>
      <c r="R828" t="s">
        <v>8328</v>
      </c>
      <c r="S828" s="24">
        <f t="shared" si="62"/>
        <v>40973.038541666669</v>
      </c>
      <c r="T828" s="7">
        <f t="shared" si="63"/>
        <v>40993.996874999997</v>
      </c>
      <c r="U828">
        <f t="shared" si="64"/>
        <v>2012</v>
      </c>
    </row>
    <row r="829" spans="1:21" ht="30.75" customHeight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60"/>
        <v>103</v>
      </c>
      <c r="P829">
        <f t="shared" si="61"/>
        <v>28.18</v>
      </c>
      <c r="Q829" s="9" t="s">
        <v>8327</v>
      </c>
      <c r="R829" t="s">
        <v>8328</v>
      </c>
      <c r="S829" s="24">
        <f t="shared" si="62"/>
        <v>40927.473460648151</v>
      </c>
      <c r="T829" s="7">
        <f t="shared" si="63"/>
        <v>40953.825694444444</v>
      </c>
      <c r="U829">
        <f t="shared" si="64"/>
        <v>2012</v>
      </c>
    </row>
    <row r="830" spans="1:21" ht="30.75" customHeight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60"/>
        <v>107</v>
      </c>
      <c r="P830">
        <f t="shared" si="61"/>
        <v>36.61</v>
      </c>
      <c r="Q830" s="9" t="s">
        <v>8327</v>
      </c>
      <c r="R830" t="s">
        <v>8328</v>
      </c>
      <c r="S830" s="24">
        <f t="shared" si="62"/>
        <v>41073.050717592596</v>
      </c>
      <c r="T830" s="7">
        <f t="shared" si="63"/>
        <v>41085.683333333334</v>
      </c>
      <c r="U830">
        <f t="shared" si="64"/>
        <v>2012</v>
      </c>
    </row>
    <row r="831" spans="1:21" ht="30.75" customHeight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60"/>
        <v>104</v>
      </c>
      <c r="P831">
        <f t="shared" si="61"/>
        <v>32.5</v>
      </c>
      <c r="Q831" s="9" t="s">
        <v>8327</v>
      </c>
      <c r="R831" t="s">
        <v>8328</v>
      </c>
      <c r="S831" s="24">
        <f t="shared" si="62"/>
        <v>42504.801388888889</v>
      </c>
      <c r="T831" s="7">
        <f t="shared" si="63"/>
        <v>42564.801388888889</v>
      </c>
      <c r="U831">
        <f t="shared" si="64"/>
        <v>2016</v>
      </c>
    </row>
    <row r="832" spans="1:21" ht="30.75" customHeight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60"/>
        <v>108</v>
      </c>
      <c r="P832">
        <f t="shared" si="61"/>
        <v>60.66</v>
      </c>
      <c r="Q832" s="9" t="s">
        <v>8327</v>
      </c>
      <c r="R832" t="s">
        <v>8328</v>
      </c>
      <c r="S832" s="24">
        <f t="shared" si="62"/>
        <v>41325.525752314818</v>
      </c>
      <c r="T832" s="7">
        <f t="shared" si="63"/>
        <v>41355.484085648146</v>
      </c>
      <c r="U832">
        <f t="shared" si="64"/>
        <v>2013</v>
      </c>
    </row>
    <row r="833" spans="1:21" ht="30.75" customHeight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60"/>
        <v>233</v>
      </c>
      <c r="P833">
        <f t="shared" si="61"/>
        <v>175</v>
      </c>
      <c r="Q833" s="9" t="s">
        <v>8327</v>
      </c>
      <c r="R833" t="s">
        <v>8328</v>
      </c>
      <c r="S833" s="24">
        <f t="shared" si="62"/>
        <v>40996.646921296298</v>
      </c>
      <c r="T833" s="7">
        <f t="shared" si="63"/>
        <v>41026.646921296298</v>
      </c>
      <c r="U833">
        <f t="shared" si="64"/>
        <v>2012</v>
      </c>
    </row>
    <row r="834" spans="1:21" ht="30.75" customHeight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si="60"/>
        <v>101</v>
      </c>
      <c r="P834">
        <f t="shared" si="61"/>
        <v>97.99</v>
      </c>
      <c r="Q834" s="9" t="s">
        <v>8327</v>
      </c>
      <c r="R834" t="s">
        <v>8328</v>
      </c>
      <c r="S834" s="24">
        <f t="shared" si="62"/>
        <v>40869.675173611111</v>
      </c>
      <c r="T834" s="7">
        <f t="shared" si="63"/>
        <v>40929.342361111114</v>
      </c>
      <c r="U834">
        <f t="shared" si="64"/>
        <v>2011</v>
      </c>
    </row>
    <row r="835" spans="1:21" ht="30.75" customHeight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ref="O835:O898" si="65">ROUND(E835/D835*100,0)</f>
        <v>102</v>
      </c>
      <c r="P835">
        <f t="shared" ref="P835:P898" si="66">IFERROR(ROUND(E835/L835,2), "NA")</f>
        <v>148.78</v>
      </c>
      <c r="Q835" s="9" t="s">
        <v>8327</v>
      </c>
      <c r="R835" t="s">
        <v>8328</v>
      </c>
      <c r="S835" s="24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30.75" customHeight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65"/>
        <v>131</v>
      </c>
      <c r="P836">
        <f t="shared" si="66"/>
        <v>96.08</v>
      </c>
      <c r="Q836" s="9" t="s">
        <v>8327</v>
      </c>
      <c r="R836" t="s">
        <v>8328</v>
      </c>
      <c r="S836" s="24">
        <f t="shared" si="67"/>
        <v>41422.822824074072</v>
      </c>
      <c r="T836" s="7">
        <f t="shared" si="68"/>
        <v>41456.165972222225</v>
      </c>
      <c r="U836">
        <f t="shared" si="69"/>
        <v>2013</v>
      </c>
    </row>
    <row r="837" spans="1:21" ht="30.75" customHeight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65"/>
        <v>117</v>
      </c>
      <c r="P837">
        <f t="shared" si="66"/>
        <v>58.63</v>
      </c>
      <c r="Q837" s="9" t="s">
        <v>8327</v>
      </c>
      <c r="R837" t="s">
        <v>8328</v>
      </c>
      <c r="S837" s="24">
        <f t="shared" si="67"/>
        <v>41005.45784722222</v>
      </c>
      <c r="T837" s="7">
        <f t="shared" si="68"/>
        <v>41048.125</v>
      </c>
      <c r="U837">
        <f t="shared" si="69"/>
        <v>2012</v>
      </c>
    </row>
    <row r="838" spans="1:21" ht="30.75" customHeight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65"/>
        <v>101</v>
      </c>
      <c r="P838">
        <f t="shared" si="66"/>
        <v>109.71</v>
      </c>
      <c r="Q838" s="9" t="s">
        <v>8327</v>
      </c>
      <c r="R838" t="s">
        <v>8328</v>
      </c>
      <c r="S838" s="24">
        <f t="shared" si="67"/>
        <v>41524.056921296295</v>
      </c>
      <c r="T838" s="7">
        <f t="shared" si="68"/>
        <v>41554.056921296295</v>
      </c>
      <c r="U838">
        <f t="shared" si="69"/>
        <v>2013</v>
      </c>
    </row>
    <row r="839" spans="1:21" ht="30.75" customHeight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65"/>
        <v>122</v>
      </c>
      <c r="P839">
        <f t="shared" si="66"/>
        <v>49.11</v>
      </c>
      <c r="Q839" s="9" t="s">
        <v>8327</v>
      </c>
      <c r="R839" t="s">
        <v>8328</v>
      </c>
      <c r="S839" s="24">
        <f t="shared" si="67"/>
        <v>41730.998402777775</v>
      </c>
      <c r="T839" s="7">
        <f t="shared" si="68"/>
        <v>41760.998402777775</v>
      </c>
      <c r="U839">
        <f t="shared" si="69"/>
        <v>2014</v>
      </c>
    </row>
    <row r="840" spans="1:21" ht="30.75" customHeight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65"/>
        <v>145</v>
      </c>
      <c r="P840">
        <f t="shared" si="66"/>
        <v>47.67</v>
      </c>
      <c r="Q840" s="9" t="s">
        <v>8327</v>
      </c>
      <c r="R840" t="s">
        <v>8328</v>
      </c>
      <c r="S840" s="24">
        <f t="shared" si="67"/>
        <v>40895.897974537038</v>
      </c>
      <c r="T840" s="7">
        <f t="shared" si="68"/>
        <v>40925.897974537038</v>
      </c>
      <c r="U840">
        <f t="shared" si="69"/>
        <v>2011</v>
      </c>
    </row>
    <row r="841" spans="1:21" ht="30.75" customHeight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65"/>
        <v>117</v>
      </c>
      <c r="P841">
        <f t="shared" si="66"/>
        <v>60.74</v>
      </c>
      <c r="Q841" s="9" t="s">
        <v>8327</v>
      </c>
      <c r="R841" t="s">
        <v>8328</v>
      </c>
      <c r="S841" s="24">
        <f t="shared" si="67"/>
        <v>41144.763379629629</v>
      </c>
      <c r="T841" s="7">
        <f t="shared" si="68"/>
        <v>41174.763379629629</v>
      </c>
      <c r="U841">
        <f t="shared" si="69"/>
        <v>2012</v>
      </c>
    </row>
    <row r="842" spans="1:21" ht="30.75" customHeight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65"/>
        <v>120</v>
      </c>
      <c r="P842">
        <f t="shared" si="66"/>
        <v>63.38</v>
      </c>
      <c r="Q842" s="9" t="s">
        <v>8327</v>
      </c>
      <c r="R842" t="s">
        <v>8329</v>
      </c>
      <c r="S842" s="24">
        <f t="shared" si="67"/>
        <v>42607.226701388892</v>
      </c>
      <c r="T842" s="7">
        <f t="shared" si="68"/>
        <v>42637.226701388892</v>
      </c>
      <c r="U842">
        <f t="shared" si="69"/>
        <v>2016</v>
      </c>
    </row>
    <row r="843" spans="1:21" ht="30.75" customHeight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65"/>
        <v>101</v>
      </c>
      <c r="P843">
        <f t="shared" si="66"/>
        <v>53.89</v>
      </c>
      <c r="Q843" s="9" t="s">
        <v>8327</v>
      </c>
      <c r="R843" t="s">
        <v>8329</v>
      </c>
      <c r="S843" s="24">
        <f t="shared" si="67"/>
        <v>41923.838692129626</v>
      </c>
      <c r="T843" s="7">
        <f t="shared" si="68"/>
        <v>41953.88035879629</v>
      </c>
      <c r="U843">
        <f t="shared" si="69"/>
        <v>2014</v>
      </c>
    </row>
    <row r="844" spans="1:21" ht="30.75" customHeight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65"/>
        <v>104</v>
      </c>
      <c r="P844">
        <f t="shared" si="66"/>
        <v>66.87</v>
      </c>
      <c r="Q844" s="9" t="s">
        <v>8327</v>
      </c>
      <c r="R844" t="s">
        <v>8329</v>
      </c>
      <c r="S844" s="24">
        <f t="shared" si="67"/>
        <v>41526.592395833337</v>
      </c>
      <c r="T844" s="7">
        <f t="shared" si="68"/>
        <v>41561.165972222225</v>
      </c>
      <c r="U844">
        <f t="shared" si="69"/>
        <v>2013</v>
      </c>
    </row>
    <row r="845" spans="1:21" ht="30.75" customHeight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65"/>
        <v>267</v>
      </c>
      <c r="P845">
        <f t="shared" si="66"/>
        <v>63.1</v>
      </c>
      <c r="Q845" s="9" t="s">
        <v>8327</v>
      </c>
      <c r="R845" t="s">
        <v>8329</v>
      </c>
      <c r="S845" s="24">
        <f t="shared" si="67"/>
        <v>42695.257870370369</v>
      </c>
      <c r="T845" s="7">
        <f t="shared" si="68"/>
        <v>42712.333333333328</v>
      </c>
      <c r="U845">
        <f t="shared" si="69"/>
        <v>2016</v>
      </c>
    </row>
    <row r="846" spans="1:21" ht="30.75" customHeight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65"/>
        <v>194</v>
      </c>
      <c r="P846">
        <f t="shared" si="66"/>
        <v>36.630000000000003</v>
      </c>
      <c r="Q846" s="9" t="s">
        <v>8327</v>
      </c>
      <c r="R846" t="s">
        <v>8329</v>
      </c>
      <c r="S846" s="24">
        <f t="shared" si="67"/>
        <v>41905.684629629628</v>
      </c>
      <c r="T846" s="7">
        <f t="shared" si="68"/>
        <v>41944.207638888889</v>
      </c>
      <c r="U846">
        <f t="shared" si="69"/>
        <v>2014</v>
      </c>
    </row>
    <row r="847" spans="1:21" ht="30.75" customHeight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65"/>
        <v>120</v>
      </c>
      <c r="P847">
        <f t="shared" si="66"/>
        <v>34.01</v>
      </c>
      <c r="Q847" s="9" t="s">
        <v>8327</v>
      </c>
      <c r="R847" t="s">
        <v>8329</v>
      </c>
      <c r="S847" s="24">
        <f t="shared" si="67"/>
        <v>42578.205972222218</v>
      </c>
      <c r="T847" s="7">
        <f t="shared" si="68"/>
        <v>42618.165972222225</v>
      </c>
      <c r="U847">
        <f t="shared" si="69"/>
        <v>2016</v>
      </c>
    </row>
    <row r="848" spans="1:21" ht="30.75" customHeight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65"/>
        <v>122</v>
      </c>
      <c r="P848">
        <f t="shared" si="66"/>
        <v>28.55</v>
      </c>
      <c r="Q848" s="9" t="s">
        <v>8327</v>
      </c>
      <c r="R848" t="s">
        <v>8329</v>
      </c>
      <c r="S848" s="24">
        <f t="shared" si="67"/>
        <v>41694.391840277778</v>
      </c>
      <c r="T848" s="7">
        <f t="shared" si="68"/>
        <v>41708.583333333336</v>
      </c>
      <c r="U848">
        <f t="shared" si="69"/>
        <v>2014</v>
      </c>
    </row>
    <row r="849" spans="1:21" ht="30.75" customHeight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65"/>
        <v>100</v>
      </c>
      <c r="P849">
        <f t="shared" si="66"/>
        <v>10</v>
      </c>
      <c r="Q849" s="9" t="s">
        <v>8327</v>
      </c>
      <c r="R849" t="s">
        <v>8329</v>
      </c>
      <c r="S849" s="24">
        <f t="shared" si="67"/>
        <v>42165.79833333334</v>
      </c>
      <c r="T849" s="7">
        <f t="shared" si="68"/>
        <v>42195.79833333334</v>
      </c>
      <c r="U849">
        <f t="shared" si="69"/>
        <v>2015</v>
      </c>
    </row>
    <row r="850" spans="1:21" ht="30.75" customHeight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65"/>
        <v>100</v>
      </c>
      <c r="P850">
        <f t="shared" si="66"/>
        <v>18.75</v>
      </c>
      <c r="Q850" s="9" t="s">
        <v>8327</v>
      </c>
      <c r="R850" t="s">
        <v>8329</v>
      </c>
      <c r="S850" s="24">
        <f t="shared" si="67"/>
        <v>42078.792048611111</v>
      </c>
      <c r="T850" s="7">
        <f t="shared" si="68"/>
        <v>42108.792048611111</v>
      </c>
      <c r="U850">
        <f t="shared" si="69"/>
        <v>2015</v>
      </c>
    </row>
    <row r="851" spans="1:21" ht="30.75" customHeight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65"/>
        <v>120</v>
      </c>
      <c r="P851">
        <f t="shared" si="66"/>
        <v>41.7</v>
      </c>
      <c r="Q851" s="9" t="s">
        <v>8327</v>
      </c>
      <c r="R851" t="s">
        <v>8329</v>
      </c>
      <c r="S851" s="24">
        <f t="shared" si="67"/>
        <v>42051.148888888885</v>
      </c>
      <c r="T851" s="7">
        <f t="shared" si="68"/>
        <v>42079.107222222221</v>
      </c>
      <c r="U851">
        <f t="shared" si="69"/>
        <v>2015</v>
      </c>
    </row>
    <row r="852" spans="1:21" ht="30.75" customHeight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65"/>
        <v>155</v>
      </c>
      <c r="P852">
        <f t="shared" si="66"/>
        <v>46.67</v>
      </c>
      <c r="Q852" s="9" t="s">
        <v>8327</v>
      </c>
      <c r="R852" t="s">
        <v>8329</v>
      </c>
      <c r="S852" s="24">
        <f t="shared" si="67"/>
        <v>42452.827743055561</v>
      </c>
      <c r="T852" s="7">
        <f t="shared" si="68"/>
        <v>42485.207638888889</v>
      </c>
      <c r="U852">
        <f t="shared" si="69"/>
        <v>2016</v>
      </c>
    </row>
    <row r="853" spans="1:21" ht="30.75" customHeight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65"/>
        <v>130</v>
      </c>
      <c r="P853">
        <f t="shared" si="66"/>
        <v>37.270000000000003</v>
      </c>
      <c r="Q853" s="9" t="s">
        <v>8327</v>
      </c>
      <c r="R853" t="s">
        <v>8329</v>
      </c>
      <c r="S853" s="24">
        <f t="shared" si="67"/>
        <v>42522.880243055552</v>
      </c>
      <c r="T853" s="7">
        <f t="shared" si="68"/>
        <v>42582.822916666672</v>
      </c>
      <c r="U853">
        <f t="shared" si="69"/>
        <v>2016</v>
      </c>
    </row>
    <row r="854" spans="1:21" ht="30.75" customHeight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65"/>
        <v>105</v>
      </c>
      <c r="P854">
        <f t="shared" si="66"/>
        <v>59.26</v>
      </c>
      <c r="Q854" s="9" t="s">
        <v>8327</v>
      </c>
      <c r="R854" t="s">
        <v>8329</v>
      </c>
      <c r="S854" s="24">
        <f t="shared" si="67"/>
        <v>42656.805497685185</v>
      </c>
      <c r="T854" s="7">
        <f t="shared" si="68"/>
        <v>42667.875</v>
      </c>
      <c r="U854">
        <f t="shared" si="69"/>
        <v>2016</v>
      </c>
    </row>
    <row r="855" spans="1:21" ht="30.75" customHeight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65"/>
        <v>100</v>
      </c>
      <c r="P855">
        <f t="shared" si="66"/>
        <v>30</v>
      </c>
      <c r="Q855" s="9" t="s">
        <v>8327</v>
      </c>
      <c r="R855" t="s">
        <v>8329</v>
      </c>
      <c r="S855" s="24">
        <f t="shared" si="67"/>
        <v>42021.832280092596</v>
      </c>
      <c r="T855" s="7">
        <f t="shared" si="68"/>
        <v>42051.832280092596</v>
      </c>
      <c r="U855">
        <f t="shared" si="69"/>
        <v>2015</v>
      </c>
    </row>
    <row r="856" spans="1:21" ht="30.75" customHeight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65"/>
        <v>118</v>
      </c>
      <c r="P856">
        <f t="shared" si="66"/>
        <v>65.86</v>
      </c>
      <c r="Q856" s="9" t="s">
        <v>8327</v>
      </c>
      <c r="R856" t="s">
        <v>8329</v>
      </c>
      <c r="S856" s="24">
        <f t="shared" si="67"/>
        <v>42702.212337962963</v>
      </c>
      <c r="T856" s="7">
        <f t="shared" si="68"/>
        <v>42732.212337962963</v>
      </c>
      <c r="U856">
        <f t="shared" si="69"/>
        <v>2016</v>
      </c>
    </row>
    <row r="857" spans="1:21" ht="30.75" customHeight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65"/>
        <v>103</v>
      </c>
      <c r="P857">
        <f t="shared" si="66"/>
        <v>31.91</v>
      </c>
      <c r="Q857" s="9" t="s">
        <v>8327</v>
      </c>
      <c r="R857" t="s">
        <v>8329</v>
      </c>
      <c r="S857" s="24">
        <f t="shared" si="67"/>
        <v>42545.125196759262</v>
      </c>
      <c r="T857" s="7">
        <f t="shared" si="68"/>
        <v>42575.125196759262</v>
      </c>
      <c r="U857">
        <f t="shared" si="69"/>
        <v>2016</v>
      </c>
    </row>
    <row r="858" spans="1:21" ht="30.75" customHeight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65"/>
        <v>218</v>
      </c>
      <c r="P858">
        <f t="shared" si="66"/>
        <v>19.46</v>
      </c>
      <c r="Q858" s="9" t="s">
        <v>8327</v>
      </c>
      <c r="R858" t="s">
        <v>8329</v>
      </c>
      <c r="S858" s="24">
        <f t="shared" si="67"/>
        <v>42609.311990740738</v>
      </c>
      <c r="T858" s="7">
        <f t="shared" si="68"/>
        <v>42668.791666666672</v>
      </c>
      <c r="U858">
        <f t="shared" si="69"/>
        <v>2016</v>
      </c>
    </row>
    <row r="859" spans="1:21" ht="30.75" customHeight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65"/>
        <v>100</v>
      </c>
      <c r="P859">
        <f t="shared" si="66"/>
        <v>50</v>
      </c>
      <c r="Q859" s="9" t="s">
        <v>8327</v>
      </c>
      <c r="R859" t="s">
        <v>8329</v>
      </c>
      <c r="S859" s="24">
        <f t="shared" si="67"/>
        <v>42291.581377314811</v>
      </c>
      <c r="T859" s="7">
        <f t="shared" si="68"/>
        <v>42333.623043981483</v>
      </c>
      <c r="U859">
        <f t="shared" si="69"/>
        <v>2015</v>
      </c>
    </row>
    <row r="860" spans="1:21" ht="30.75" customHeight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65"/>
        <v>144</v>
      </c>
      <c r="P860">
        <f t="shared" si="66"/>
        <v>22.74</v>
      </c>
      <c r="Q860" s="9" t="s">
        <v>8327</v>
      </c>
      <c r="R860" t="s">
        <v>8329</v>
      </c>
      <c r="S860" s="24">
        <f t="shared" si="67"/>
        <v>42079.745578703703</v>
      </c>
      <c r="T860" s="7">
        <f t="shared" si="68"/>
        <v>42109.957638888889</v>
      </c>
      <c r="U860">
        <f t="shared" si="69"/>
        <v>2015</v>
      </c>
    </row>
    <row r="861" spans="1:21" ht="30.75" customHeight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65"/>
        <v>105</v>
      </c>
      <c r="P861">
        <f t="shared" si="66"/>
        <v>42.72</v>
      </c>
      <c r="Q861" s="9" t="s">
        <v>8327</v>
      </c>
      <c r="R861" t="s">
        <v>8329</v>
      </c>
      <c r="S861" s="24">
        <f t="shared" si="67"/>
        <v>42128.820231481484</v>
      </c>
      <c r="T861" s="7">
        <f t="shared" si="68"/>
        <v>42159</v>
      </c>
      <c r="U861">
        <f t="shared" si="69"/>
        <v>2015</v>
      </c>
    </row>
    <row r="862" spans="1:21" ht="30.75" customHeight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65"/>
        <v>18</v>
      </c>
      <c r="P862">
        <f t="shared" si="66"/>
        <v>52.92</v>
      </c>
      <c r="Q862" s="9" t="s">
        <v>8327</v>
      </c>
      <c r="R862" t="s">
        <v>8330</v>
      </c>
      <c r="S862" s="24">
        <f t="shared" si="67"/>
        <v>41570.482789351852</v>
      </c>
      <c r="T862" s="7">
        <f t="shared" si="68"/>
        <v>41600.524456018517</v>
      </c>
      <c r="U862">
        <f t="shared" si="69"/>
        <v>2013</v>
      </c>
    </row>
    <row r="863" spans="1:21" ht="30.75" customHeight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65"/>
        <v>2</v>
      </c>
      <c r="P863">
        <f t="shared" si="66"/>
        <v>50.5</v>
      </c>
      <c r="Q863" s="9" t="s">
        <v>8327</v>
      </c>
      <c r="R863" t="s">
        <v>8330</v>
      </c>
      <c r="S863" s="24">
        <f t="shared" si="67"/>
        <v>42599.965324074074</v>
      </c>
      <c r="T863" s="7">
        <f t="shared" si="68"/>
        <v>42629.965324074074</v>
      </c>
      <c r="U863">
        <f t="shared" si="69"/>
        <v>2016</v>
      </c>
    </row>
    <row r="864" spans="1:21" ht="30.75" customHeight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65"/>
        <v>0</v>
      </c>
      <c r="P864">
        <f t="shared" si="66"/>
        <v>42.5</v>
      </c>
      <c r="Q864" s="9" t="s">
        <v>8327</v>
      </c>
      <c r="R864" t="s">
        <v>8330</v>
      </c>
      <c r="S864" s="24">
        <f t="shared" si="67"/>
        <v>41559.5549537037</v>
      </c>
      <c r="T864" s="7">
        <f t="shared" si="68"/>
        <v>41589.596620370372</v>
      </c>
      <c r="U864">
        <f t="shared" si="69"/>
        <v>2013</v>
      </c>
    </row>
    <row r="865" spans="1:21" ht="30.75" customHeight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65"/>
        <v>5</v>
      </c>
      <c r="P865">
        <f t="shared" si="66"/>
        <v>18</v>
      </c>
      <c r="Q865" s="9" t="s">
        <v>8327</v>
      </c>
      <c r="R865" t="s">
        <v>8330</v>
      </c>
      <c r="S865" s="24">
        <f t="shared" si="67"/>
        <v>40921.117662037039</v>
      </c>
      <c r="T865" s="7">
        <f t="shared" si="68"/>
        <v>40951.117662037039</v>
      </c>
      <c r="U865">
        <f t="shared" si="69"/>
        <v>2012</v>
      </c>
    </row>
    <row r="866" spans="1:21" ht="30.75" customHeight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65"/>
        <v>42</v>
      </c>
      <c r="P866">
        <f t="shared" si="66"/>
        <v>34.18</v>
      </c>
      <c r="Q866" s="9" t="s">
        <v>8327</v>
      </c>
      <c r="R866" t="s">
        <v>8330</v>
      </c>
      <c r="S866" s="24">
        <f t="shared" si="67"/>
        <v>41541.106921296298</v>
      </c>
      <c r="T866" s="7">
        <f t="shared" si="68"/>
        <v>41563.415972222225</v>
      </c>
      <c r="U866">
        <f t="shared" si="69"/>
        <v>2013</v>
      </c>
    </row>
    <row r="867" spans="1:21" ht="30.75" customHeight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65"/>
        <v>2</v>
      </c>
      <c r="P867">
        <f t="shared" si="66"/>
        <v>22.5</v>
      </c>
      <c r="Q867" s="9" t="s">
        <v>8327</v>
      </c>
      <c r="R867" t="s">
        <v>8330</v>
      </c>
      <c r="S867" s="24">
        <f t="shared" si="67"/>
        <v>41230.77311342593</v>
      </c>
      <c r="T867" s="7">
        <f t="shared" si="68"/>
        <v>41290.77311342593</v>
      </c>
      <c r="U867">
        <f t="shared" si="69"/>
        <v>2012</v>
      </c>
    </row>
    <row r="868" spans="1:21" ht="30.75" customHeight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65"/>
        <v>18</v>
      </c>
      <c r="P868">
        <f t="shared" si="66"/>
        <v>58.18</v>
      </c>
      <c r="Q868" s="9" t="s">
        <v>8327</v>
      </c>
      <c r="R868" t="s">
        <v>8330</v>
      </c>
      <c r="S868" s="24">
        <f t="shared" si="67"/>
        <v>42025.637939814813</v>
      </c>
      <c r="T868" s="7">
        <f t="shared" si="68"/>
        <v>42063.631944444445</v>
      </c>
      <c r="U868">
        <f t="shared" si="69"/>
        <v>2015</v>
      </c>
    </row>
    <row r="869" spans="1:21" ht="30.75" customHeight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65"/>
        <v>24</v>
      </c>
      <c r="P869">
        <f t="shared" si="66"/>
        <v>109.18</v>
      </c>
      <c r="Q869" s="9" t="s">
        <v>8327</v>
      </c>
      <c r="R869" t="s">
        <v>8330</v>
      </c>
      <c r="S869" s="24">
        <f t="shared" si="67"/>
        <v>40088.105393518519</v>
      </c>
      <c r="T869" s="7">
        <f t="shared" si="68"/>
        <v>40148.207638888889</v>
      </c>
      <c r="U869">
        <f t="shared" si="69"/>
        <v>2009</v>
      </c>
    </row>
    <row r="870" spans="1:21" ht="30.75" customHeight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65"/>
        <v>0</v>
      </c>
      <c r="P870">
        <f t="shared" si="66"/>
        <v>50</v>
      </c>
      <c r="Q870" s="9" t="s">
        <v>8327</v>
      </c>
      <c r="R870" t="s">
        <v>8330</v>
      </c>
      <c r="S870" s="24">
        <f t="shared" si="67"/>
        <v>41616.027754629627</v>
      </c>
      <c r="T870" s="7">
        <f t="shared" si="68"/>
        <v>41646.027754629627</v>
      </c>
      <c r="U870">
        <f t="shared" si="69"/>
        <v>2013</v>
      </c>
    </row>
    <row r="871" spans="1:21" ht="30.75" customHeight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65"/>
        <v>12</v>
      </c>
      <c r="P871">
        <f t="shared" si="66"/>
        <v>346.67</v>
      </c>
      <c r="Q871" s="9" t="s">
        <v>8327</v>
      </c>
      <c r="R871" t="s">
        <v>8330</v>
      </c>
      <c r="S871" s="24">
        <f t="shared" si="67"/>
        <v>41342.845567129632</v>
      </c>
      <c r="T871" s="7">
        <f t="shared" si="68"/>
        <v>41372.803900462961</v>
      </c>
      <c r="U871">
        <f t="shared" si="69"/>
        <v>2013</v>
      </c>
    </row>
    <row r="872" spans="1:21" ht="30.75" customHeight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65"/>
        <v>0</v>
      </c>
      <c r="P872">
        <f t="shared" si="66"/>
        <v>12.4</v>
      </c>
      <c r="Q872" s="9" t="s">
        <v>8327</v>
      </c>
      <c r="R872" t="s">
        <v>8330</v>
      </c>
      <c r="S872" s="24">
        <f t="shared" si="67"/>
        <v>41488.022256944445</v>
      </c>
      <c r="T872" s="7">
        <f t="shared" si="68"/>
        <v>41518.022256944445</v>
      </c>
      <c r="U872">
        <f t="shared" si="69"/>
        <v>2013</v>
      </c>
    </row>
    <row r="873" spans="1:21" ht="30.75" customHeight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65"/>
        <v>5</v>
      </c>
      <c r="P873">
        <f t="shared" si="66"/>
        <v>27.08</v>
      </c>
      <c r="Q873" s="9" t="s">
        <v>8327</v>
      </c>
      <c r="R873" t="s">
        <v>8330</v>
      </c>
      <c r="S873" s="24">
        <f t="shared" si="67"/>
        <v>41577.561284722222</v>
      </c>
      <c r="T873" s="7">
        <f t="shared" si="68"/>
        <v>41607.602951388886</v>
      </c>
      <c r="U873">
        <f t="shared" si="69"/>
        <v>2013</v>
      </c>
    </row>
    <row r="874" spans="1:21" ht="30.75" customHeight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65"/>
        <v>1</v>
      </c>
      <c r="P874">
        <f t="shared" si="66"/>
        <v>32.5</v>
      </c>
      <c r="Q874" s="9" t="s">
        <v>8327</v>
      </c>
      <c r="R874" t="s">
        <v>8330</v>
      </c>
      <c r="S874" s="24">
        <f t="shared" si="67"/>
        <v>40567.825543981482</v>
      </c>
      <c r="T874" s="7">
        <f t="shared" si="68"/>
        <v>40612.825543981482</v>
      </c>
      <c r="U874">
        <f t="shared" si="69"/>
        <v>2011</v>
      </c>
    </row>
    <row r="875" spans="1:21" ht="30.75" customHeight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65"/>
        <v>1</v>
      </c>
      <c r="P875">
        <f t="shared" si="66"/>
        <v>9</v>
      </c>
      <c r="Q875" s="9" t="s">
        <v>8327</v>
      </c>
      <c r="R875" t="s">
        <v>8330</v>
      </c>
      <c r="S875" s="24">
        <f t="shared" si="67"/>
        <v>41184.167129629634</v>
      </c>
      <c r="T875" s="7">
        <f t="shared" si="68"/>
        <v>41224.208796296298</v>
      </c>
      <c r="U875">
        <f t="shared" si="69"/>
        <v>2012</v>
      </c>
    </row>
    <row r="876" spans="1:21" ht="30.75" customHeight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65"/>
        <v>24</v>
      </c>
      <c r="P876">
        <f t="shared" si="66"/>
        <v>34.76</v>
      </c>
      <c r="Q876" s="9" t="s">
        <v>8327</v>
      </c>
      <c r="R876" t="s">
        <v>8330</v>
      </c>
      <c r="S876" s="24">
        <f t="shared" si="67"/>
        <v>41368.583726851852</v>
      </c>
      <c r="T876" s="7">
        <f t="shared" si="68"/>
        <v>41398.583726851852</v>
      </c>
      <c r="U876">
        <f t="shared" si="69"/>
        <v>2013</v>
      </c>
    </row>
    <row r="877" spans="1:21" ht="30.75" customHeight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65"/>
        <v>0</v>
      </c>
      <c r="P877" t="str">
        <f t="shared" si="66"/>
        <v>NA</v>
      </c>
      <c r="Q877" s="9" t="s">
        <v>8327</v>
      </c>
      <c r="R877" t="s">
        <v>8330</v>
      </c>
      <c r="S877" s="24">
        <f t="shared" si="67"/>
        <v>42248.723738425921</v>
      </c>
      <c r="T877" s="7">
        <f t="shared" si="68"/>
        <v>42268.723738425921</v>
      </c>
      <c r="U877">
        <f t="shared" si="69"/>
        <v>2015</v>
      </c>
    </row>
    <row r="878" spans="1:21" ht="30.75" customHeight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65"/>
        <v>41</v>
      </c>
      <c r="P878">
        <f t="shared" si="66"/>
        <v>28.58</v>
      </c>
      <c r="Q878" s="9" t="s">
        <v>8327</v>
      </c>
      <c r="R878" t="s">
        <v>8330</v>
      </c>
      <c r="S878" s="24">
        <f t="shared" si="67"/>
        <v>41276.496840277774</v>
      </c>
      <c r="T878" s="7">
        <f t="shared" si="68"/>
        <v>41309.496840277774</v>
      </c>
      <c r="U878">
        <f t="shared" si="69"/>
        <v>2013</v>
      </c>
    </row>
    <row r="879" spans="1:21" ht="30.75" customHeight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65"/>
        <v>68</v>
      </c>
      <c r="P879">
        <f t="shared" si="66"/>
        <v>46.59</v>
      </c>
      <c r="Q879" s="9" t="s">
        <v>8327</v>
      </c>
      <c r="R879" t="s">
        <v>8330</v>
      </c>
      <c r="S879" s="24">
        <f t="shared" si="67"/>
        <v>41597.788888888892</v>
      </c>
      <c r="T879" s="7">
        <f t="shared" si="68"/>
        <v>41627.788888888892</v>
      </c>
      <c r="U879">
        <f t="shared" si="69"/>
        <v>2013</v>
      </c>
    </row>
    <row r="880" spans="1:21" ht="30.75" customHeight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65"/>
        <v>1</v>
      </c>
      <c r="P880">
        <f t="shared" si="66"/>
        <v>32.5</v>
      </c>
      <c r="Q880" s="9" t="s">
        <v>8327</v>
      </c>
      <c r="R880" t="s">
        <v>8330</v>
      </c>
      <c r="S880" s="24">
        <f t="shared" si="67"/>
        <v>40505.232916666668</v>
      </c>
      <c r="T880" s="7">
        <f t="shared" si="68"/>
        <v>40535.232916666668</v>
      </c>
      <c r="U880">
        <f t="shared" si="69"/>
        <v>2010</v>
      </c>
    </row>
    <row r="881" spans="1:21" ht="30.75" customHeight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65"/>
        <v>31</v>
      </c>
      <c r="P881">
        <f t="shared" si="66"/>
        <v>21.47</v>
      </c>
      <c r="Q881" s="9" t="s">
        <v>8327</v>
      </c>
      <c r="R881" t="s">
        <v>8330</v>
      </c>
      <c r="S881" s="24">
        <f t="shared" si="67"/>
        <v>41037.829918981479</v>
      </c>
      <c r="T881" s="7">
        <f t="shared" si="68"/>
        <v>41058.829918981479</v>
      </c>
      <c r="U881">
        <f t="shared" si="69"/>
        <v>2012</v>
      </c>
    </row>
    <row r="882" spans="1:21" ht="30.75" customHeight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65"/>
        <v>3</v>
      </c>
      <c r="P882">
        <f t="shared" si="66"/>
        <v>14.13</v>
      </c>
      <c r="Q882" s="9" t="s">
        <v>8327</v>
      </c>
      <c r="R882" t="s">
        <v>8331</v>
      </c>
      <c r="S882" s="24">
        <f t="shared" si="67"/>
        <v>41179.32104166667</v>
      </c>
      <c r="T882" s="7">
        <f t="shared" si="68"/>
        <v>41212.32104166667</v>
      </c>
      <c r="U882">
        <f t="shared" si="69"/>
        <v>2012</v>
      </c>
    </row>
    <row r="883" spans="1:21" ht="30.75" customHeight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65"/>
        <v>1</v>
      </c>
      <c r="P883">
        <f t="shared" si="66"/>
        <v>30</v>
      </c>
      <c r="Q883" s="9" t="s">
        <v>8327</v>
      </c>
      <c r="R883" t="s">
        <v>8331</v>
      </c>
      <c r="S883" s="24">
        <f t="shared" si="67"/>
        <v>40877.25099537037</v>
      </c>
      <c r="T883" s="7">
        <f t="shared" si="68"/>
        <v>40922.25099537037</v>
      </c>
      <c r="U883">
        <f t="shared" si="69"/>
        <v>2011</v>
      </c>
    </row>
    <row r="884" spans="1:21" ht="30.75" customHeight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65"/>
        <v>20</v>
      </c>
      <c r="P884">
        <f t="shared" si="66"/>
        <v>21.57</v>
      </c>
      <c r="Q884" s="9" t="s">
        <v>8327</v>
      </c>
      <c r="R884" t="s">
        <v>8331</v>
      </c>
      <c r="S884" s="24">
        <f t="shared" si="67"/>
        <v>40759.860532407409</v>
      </c>
      <c r="T884" s="7">
        <f t="shared" si="68"/>
        <v>40792.860532407409</v>
      </c>
      <c r="U884">
        <f t="shared" si="69"/>
        <v>2011</v>
      </c>
    </row>
    <row r="885" spans="1:21" ht="30.75" customHeight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65"/>
        <v>40</v>
      </c>
      <c r="P885">
        <f t="shared" si="66"/>
        <v>83.38</v>
      </c>
      <c r="Q885" s="9" t="s">
        <v>8327</v>
      </c>
      <c r="R885" t="s">
        <v>8331</v>
      </c>
      <c r="S885" s="24">
        <f t="shared" si="67"/>
        <v>42371.935590277775</v>
      </c>
      <c r="T885" s="7">
        <f t="shared" si="68"/>
        <v>42431.935590277775</v>
      </c>
      <c r="U885">
        <f t="shared" si="69"/>
        <v>2016</v>
      </c>
    </row>
    <row r="886" spans="1:21" ht="30.75" customHeight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65"/>
        <v>1</v>
      </c>
      <c r="P886">
        <f t="shared" si="66"/>
        <v>10</v>
      </c>
      <c r="Q886" s="9" t="s">
        <v>8327</v>
      </c>
      <c r="R886" t="s">
        <v>8331</v>
      </c>
      <c r="S886" s="24">
        <f t="shared" si="67"/>
        <v>40981.802615740737</v>
      </c>
      <c r="T886" s="7">
        <f t="shared" si="68"/>
        <v>41041.104861111111</v>
      </c>
      <c r="U886">
        <f t="shared" si="69"/>
        <v>2012</v>
      </c>
    </row>
    <row r="887" spans="1:21" ht="30.75" customHeight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65"/>
        <v>75</v>
      </c>
      <c r="P887">
        <f t="shared" si="66"/>
        <v>35.71</v>
      </c>
      <c r="Q887" s="9" t="s">
        <v>8327</v>
      </c>
      <c r="R887" t="s">
        <v>8331</v>
      </c>
      <c r="S887" s="24">
        <f t="shared" si="67"/>
        <v>42713.941099537042</v>
      </c>
      <c r="T887" s="7">
        <f t="shared" si="68"/>
        <v>42734.941099537042</v>
      </c>
      <c r="U887">
        <f t="shared" si="69"/>
        <v>2016</v>
      </c>
    </row>
    <row r="888" spans="1:21" ht="30.75" customHeight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65"/>
        <v>41</v>
      </c>
      <c r="P888">
        <f t="shared" si="66"/>
        <v>29.29</v>
      </c>
      <c r="Q888" s="9" t="s">
        <v>8327</v>
      </c>
      <c r="R888" t="s">
        <v>8331</v>
      </c>
      <c r="S888" s="24">
        <f t="shared" si="67"/>
        <v>42603.870520833334</v>
      </c>
      <c r="T888" s="7">
        <f t="shared" si="68"/>
        <v>42628.870520833334</v>
      </c>
      <c r="U888">
        <f t="shared" si="69"/>
        <v>2016</v>
      </c>
    </row>
    <row r="889" spans="1:21" ht="30.75" customHeight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65"/>
        <v>0</v>
      </c>
      <c r="P889" t="str">
        <f t="shared" si="66"/>
        <v>NA</v>
      </c>
      <c r="Q889" s="9" t="s">
        <v>8327</v>
      </c>
      <c r="R889" t="s">
        <v>8331</v>
      </c>
      <c r="S889" s="24">
        <f t="shared" si="67"/>
        <v>41026.958969907406</v>
      </c>
      <c r="T889" s="7">
        <f t="shared" si="68"/>
        <v>41056.958969907406</v>
      </c>
      <c r="U889">
        <f t="shared" si="69"/>
        <v>2012</v>
      </c>
    </row>
    <row r="890" spans="1:21" ht="30.75" customHeight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65"/>
        <v>7</v>
      </c>
      <c r="P890">
        <f t="shared" si="66"/>
        <v>18</v>
      </c>
      <c r="Q890" s="9" t="s">
        <v>8327</v>
      </c>
      <c r="R890" t="s">
        <v>8331</v>
      </c>
      <c r="S890" s="24">
        <f t="shared" si="67"/>
        <v>40751.753298611111</v>
      </c>
      <c r="T890" s="7">
        <f t="shared" si="68"/>
        <v>40787.25</v>
      </c>
      <c r="U890">
        <f t="shared" si="69"/>
        <v>2011</v>
      </c>
    </row>
    <row r="891" spans="1:21" ht="30.75" customHeight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65"/>
        <v>9</v>
      </c>
      <c r="P891">
        <f t="shared" si="66"/>
        <v>73.760000000000005</v>
      </c>
      <c r="Q891" s="9" t="s">
        <v>8327</v>
      </c>
      <c r="R891" t="s">
        <v>8331</v>
      </c>
      <c r="S891" s="24">
        <f t="shared" si="67"/>
        <v>41887.784062500003</v>
      </c>
      <c r="T891" s="7">
        <f t="shared" si="68"/>
        <v>41917.784062500003</v>
      </c>
      <c r="U891">
        <f t="shared" si="69"/>
        <v>2014</v>
      </c>
    </row>
    <row r="892" spans="1:21" ht="30.75" customHeight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65"/>
        <v>4</v>
      </c>
      <c r="P892">
        <f t="shared" si="66"/>
        <v>31.25</v>
      </c>
      <c r="Q892" s="9" t="s">
        <v>8327</v>
      </c>
      <c r="R892" t="s">
        <v>8331</v>
      </c>
      <c r="S892" s="24">
        <f t="shared" si="67"/>
        <v>41569.698831018519</v>
      </c>
      <c r="T892" s="7">
        <f t="shared" si="68"/>
        <v>41599.740497685183</v>
      </c>
      <c r="U892">
        <f t="shared" si="69"/>
        <v>2013</v>
      </c>
    </row>
    <row r="893" spans="1:21" ht="30.75" customHeight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65"/>
        <v>3</v>
      </c>
      <c r="P893">
        <f t="shared" si="66"/>
        <v>28.89</v>
      </c>
      <c r="Q893" s="9" t="s">
        <v>8327</v>
      </c>
      <c r="R893" t="s">
        <v>8331</v>
      </c>
      <c r="S893" s="24">
        <f t="shared" si="67"/>
        <v>41842.031597222223</v>
      </c>
      <c r="T893" s="7">
        <f t="shared" si="68"/>
        <v>41872.031597222223</v>
      </c>
      <c r="U893">
        <f t="shared" si="69"/>
        <v>2014</v>
      </c>
    </row>
    <row r="894" spans="1:21" ht="30.75" customHeight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65"/>
        <v>41</v>
      </c>
      <c r="P894">
        <f t="shared" si="66"/>
        <v>143.82</v>
      </c>
      <c r="Q894" s="9" t="s">
        <v>8327</v>
      </c>
      <c r="R894" t="s">
        <v>8331</v>
      </c>
      <c r="S894" s="24">
        <f t="shared" si="67"/>
        <v>40304.20003472222</v>
      </c>
      <c r="T894" s="7">
        <f t="shared" si="68"/>
        <v>40391.166666666664</v>
      </c>
      <c r="U894">
        <f t="shared" si="69"/>
        <v>2010</v>
      </c>
    </row>
    <row r="895" spans="1:21" ht="30.75" customHeight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65"/>
        <v>10</v>
      </c>
      <c r="P895">
        <f t="shared" si="66"/>
        <v>40</v>
      </c>
      <c r="Q895" s="9" t="s">
        <v>8327</v>
      </c>
      <c r="R895" t="s">
        <v>8331</v>
      </c>
      <c r="S895" s="24">
        <f t="shared" si="67"/>
        <v>42065.897719907407</v>
      </c>
      <c r="T895" s="7">
        <f t="shared" si="68"/>
        <v>42095.856053240743</v>
      </c>
      <c r="U895">
        <f t="shared" si="69"/>
        <v>2015</v>
      </c>
    </row>
    <row r="896" spans="1:21" ht="30.75" customHeight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65"/>
        <v>39</v>
      </c>
      <c r="P896">
        <f t="shared" si="66"/>
        <v>147.81</v>
      </c>
      <c r="Q896" s="9" t="s">
        <v>8327</v>
      </c>
      <c r="R896" t="s">
        <v>8331</v>
      </c>
      <c r="S896" s="24">
        <f t="shared" si="67"/>
        <v>42496.981597222228</v>
      </c>
      <c r="T896" s="7">
        <f t="shared" si="68"/>
        <v>42526.981597222228</v>
      </c>
      <c r="U896">
        <f t="shared" si="69"/>
        <v>2016</v>
      </c>
    </row>
    <row r="897" spans="1:21" ht="30.75" customHeight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65"/>
        <v>2</v>
      </c>
      <c r="P897">
        <f t="shared" si="66"/>
        <v>27.86</v>
      </c>
      <c r="Q897" s="9" t="s">
        <v>8327</v>
      </c>
      <c r="R897" t="s">
        <v>8331</v>
      </c>
      <c r="S897" s="24">
        <f t="shared" si="67"/>
        <v>40431.127650462964</v>
      </c>
      <c r="T897" s="7">
        <f t="shared" si="68"/>
        <v>40476.127650462964</v>
      </c>
      <c r="U897">
        <f t="shared" si="69"/>
        <v>2010</v>
      </c>
    </row>
    <row r="898" spans="1:21" ht="30.75" customHeight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si="65"/>
        <v>40</v>
      </c>
      <c r="P898">
        <f t="shared" si="66"/>
        <v>44.44</v>
      </c>
      <c r="Q898" s="9" t="s">
        <v>8327</v>
      </c>
      <c r="R898" t="s">
        <v>8331</v>
      </c>
      <c r="S898" s="24">
        <f t="shared" si="67"/>
        <v>42218.872986111113</v>
      </c>
      <c r="T898" s="7">
        <f t="shared" si="68"/>
        <v>42244.166666666672</v>
      </c>
      <c r="U898">
        <f t="shared" si="69"/>
        <v>2015</v>
      </c>
    </row>
    <row r="899" spans="1:21" ht="30.75" customHeight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ref="O899:O962" si="70">ROUND(E899/D899*100,0)</f>
        <v>0</v>
      </c>
      <c r="P899" t="str">
        <f t="shared" ref="P899:P962" si="71">IFERROR(ROUND(E899/L899,2), "NA")</f>
        <v>NA</v>
      </c>
      <c r="Q899" s="9" t="s">
        <v>8327</v>
      </c>
      <c r="R899" t="s">
        <v>8331</v>
      </c>
      <c r="S899" s="24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30.75" customHeight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70"/>
        <v>3</v>
      </c>
      <c r="P900">
        <f t="shared" si="71"/>
        <v>35</v>
      </c>
      <c r="Q900" s="9" t="s">
        <v>8327</v>
      </c>
      <c r="R900" t="s">
        <v>8331</v>
      </c>
      <c r="S900" s="24">
        <f t="shared" si="72"/>
        <v>40878.758217592593</v>
      </c>
      <c r="T900" s="7">
        <f t="shared" si="73"/>
        <v>40923.758217592593</v>
      </c>
      <c r="U900">
        <f t="shared" si="74"/>
        <v>2011</v>
      </c>
    </row>
    <row r="901" spans="1:21" ht="30.75" customHeight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70"/>
        <v>37</v>
      </c>
      <c r="P901">
        <f t="shared" si="71"/>
        <v>35</v>
      </c>
      <c r="Q901" s="9" t="s">
        <v>8327</v>
      </c>
      <c r="R901" t="s">
        <v>8331</v>
      </c>
      <c r="S901" s="24">
        <f t="shared" si="72"/>
        <v>40646.099097222221</v>
      </c>
      <c r="T901" s="7">
        <f t="shared" si="73"/>
        <v>40691.099097222221</v>
      </c>
      <c r="U901">
        <f t="shared" si="74"/>
        <v>2011</v>
      </c>
    </row>
    <row r="902" spans="1:21" ht="30.75" customHeight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70"/>
        <v>0</v>
      </c>
      <c r="P902">
        <f t="shared" si="71"/>
        <v>10.5</v>
      </c>
      <c r="Q902" s="9" t="s">
        <v>8327</v>
      </c>
      <c r="R902" t="s">
        <v>8330</v>
      </c>
      <c r="S902" s="24">
        <f t="shared" si="72"/>
        <v>42429.84956018519</v>
      </c>
      <c r="T902" s="7">
        <f t="shared" si="73"/>
        <v>42459.807893518519</v>
      </c>
      <c r="U902">
        <f t="shared" si="74"/>
        <v>2016</v>
      </c>
    </row>
    <row r="903" spans="1:21" ht="30.75" customHeight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70"/>
        <v>0</v>
      </c>
      <c r="P903" t="str">
        <f t="shared" si="71"/>
        <v>NA</v>
      </c>
      <c r="Q903" s="9" t="s">
        <v>8327</v>
      </c>
      <c r="R903" t="s">
        <v>8330</v>
      </c>
      <c r="S903" s="24">
        <f t="shared" si="72"/>
        <v>40291.81150462963</v>
      </c>
      <c r="T903" s="7">
        <f t="shared" si="73"/>
        <v>40337.799305555556</v>
      </c>
      <c r="U903">
        <f t="shared" si="74"/>
        <v>2010</v>
      </c>
    </row>
    <row r="904" spans="1:21" ht="30.75" customHeight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70"/>
        <v>0</v>
      </c>
      <c r="P904">
        <f t="shared" si="71"/>
        <v>30</v>
      </c>
      <c r="Q904" s="9" t="s">
        <v>8327</v>
      </c>
      <c r="R904" t="s">
        <v>8330</v>
      </c>
      <c r="S904" s="24">
        <f t="shared" si="72"/>
        <v>41829.965532407405</v>
      </c>
      <c r="T904" s="7">
        <f t="shared" si="73"/>
        <v>41881.645833333336</v>
      </c>
      <c r="U904">
        <f t="shared" si="74"/>
        <v>2014</v>
      </c>
    </row>
    <row r="905" spans="1:21" ht="30.75" customHeight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70"/>
        <v>3</v>
      </c>
      <c r="P905">
        <f t="shared" si="71"/>
        <v>40</v>
      </c>
      <c r="Q905" s="9" t="s">
        <v>8327</v>
      </c>
      <c r="R905" t="s">
        <v>8330</v>
      </c>
      <c r="S905" s="24">
        <f t="shared" si="72"/>
        <v>41149.796064814815</v>
      </c>
      <c r="T905" s="7">
        <f t="shared" si="73"/>
        <v>41175.100694444445</v>
      </c>
      <c r="U905">
        <f t="shared" si="74"/>
        <v>2012</v>
      </c>
    </row>
    <row r="906" spans="1:21" ht="30.75" customHeight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70"/>
        <v>0</v>
      </c>
      <c r="P906">
        <f t="shared" si="71"/>
        <v>50.33</v>
      </c>
      <c r="Q906" s="9" t="s">
        <v>8327</v>
      </c>
      <c r="R906" t="s">
        <v>8330</v>
      </c>
      <c r="S906" s="24">
        <f t="shared" si="72"/>
        <v>42342.080289351856</v>
      </c>
      <c r="T906" s="7">
        <f t="shared" si="73"/>
        <v>42372.080289351856</v>
      </c>
      <c r="U906">
        <f t="shared" si="74"/>
        <v>2015</v>
      </c>
    </row>
    <row r="907" spans="1:21" ht="30.75" customHeight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70"/>
        <v>3</v>
      </c>
      <c r="P907">
        <f t="shared" si="71"/>
        <v>32.67</v>
      </c>
      <c r="Q907" s="9" t="s">
        <v>8327</v>
      </c>
      <c r="R907" t="s">
        <v>8330</v>
      </c>
      <c r="S907" s="24">
        <f t="shared" si="72"/>
        <v>40507.239884259259</v>
      </c>
      <c r="T907" s="7">
        <f t="shared" si="73"/>
        <v>40567.239884259259</v>
      </c>
      <c r="U907">
        <f t="shared" si="74"/>
        <v>2010</v>
      </c>
    </row>
    <row r="908" spans="1:21" ht="30.75" customHeight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70"/>
        <v>0</v>
      </c>
      <c r="P908" t="str">
        <f t="shared" si="71"/>
        <v>NA</v>
      </c>
      <c r="Q908" s="9" t="s">
        <v>8327</v>
      </c>
      <c r="R908" t="s">
        <v>8330</v>
      </c>
      <c r="S908" s="24">
        <f t="shared" si="72"/>
        <v>41681.189699074072</v>
      </c>
      <c r="T908" s="7">
        <f t="shared" si="73"/>
        <v>41711.148032407407</v>
      </c>
      <c r="U908">
        <f t="shared" si="74"/>
        <v>2014</v>
      </c>
    </row>
    <row r="909" spans="1:21" ht="30.75" customHeight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70"/>
        <v>0</v>
      </c>
      <c r="P909" t="str">
        <f t="shared" si="71"/>
        <v>NA</v>
      </c>
      <c r="Q909" s="9" t="s">
        <v>8327</v>
      </c>
      <c r="R909" t="s">
        <v>8330</v>
      </c>
      <c r="S909" s="24">
        <f t="shared" si="72"/>
        <v>40767.192395833335</v>
      </c>
      <c r="T909" s="7">
        <f t="shared" si="73"/>
        <v>40797.192395833335</v>
      </c>
      <c r="U909">
        <f t="shared" si="74"/>
        <v>2011</v>
      </c>
    </row>
    <row r="910" spans="1:21" ht="30.75" customHeight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70"/>
        <v>0</v>
      </c>
      <c r="P910" t="str">
        <f t="shared" si="71"/>
        <v>NA</v>
      </c>
      <c r="Q910" s="9" t="s">
        <v>8327</v>
      </c>
      <c r="R910" t="s">
        <v>8330</v>
      </c>
      <c r="S910" s="24">
        <f t="shared" si="72"/>
        <v>40340.801562499997</v>
      </c>
      <c r="T910" s="7">
        <f t="shared" si="73"/>
        <v>40386.207638888889</v>
      </c>
      <c r="U910">
        <f t="shared" si="74"/>
        <v>2010</v>
      </c>
    </row>
    <row r="911" spans="1:21" ht="30.75" customHeight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70"/>
        <v>3</v>
      </c>
      <c r="P911">
        <f t="shared" si="71"/>
        <v>65</v>
      </c>
      <c r="Q911" s="9" t="s">
        <v>8327</v>
      </c>
      <c r="R911" t="s">
        <v>8330</v>
      </c>
      <c r="S911" s="24">
        <f t="shared" si="72"/>
        <v>41081.69027777778</v>
      </c>
      <c r="T911" s="7">
        <f t="shared" si="73"/>
        <v>41113.166666666664</v>
      </c>
      <c r="U911">
        <f t="shared" si="74"/>
        <v>2012</v>
      </c>
    </row>
    <row r="912" spans="1:21" ht="30.75" customHeight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70"/>
        <v>22</v>
      </c>
      <c r="P912">
        <f t="shared" si="71"/>
        <v>24.6</v>
      </c>
      <c r="Q912" s="9" t="s">
        <v>8327</v>
      </c>
      <c r="R912" t="s">
        <v>8330</v>
      </c>
      <c r="S912" s="24">
        <f t="shared" si="72"/>
        <v>42737.545358796298</v>
      </c>
      <c r="T912" s="7">
        <f t="shared" si="73"/>
        <v>42797.545358796298</v>
      </c>
      <c r="U912">
        <f t="shared" si="74"/>
        <v>2017</v>
      </c>
    </row>
    <row r="913" spans="1:21" ht="30.75" customHeight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70"/>
        <v>0</v>
      </c>
      <c r="P913" t="str">
        <f t="shared" si="71"/>
        <v>NA</v>
      </c>
      <c r="Q913" s="9" t="s">
        <v>8327</v>
      </c>
      <c r="R913" t="s">
        <v>8330</v>
      </c>
      <c r="S913" s="24">
        <f t="shared" si="72"/>
        <v>41642.005150462966</v>
      </c>
      <c r="T913" s="7">
        <f t="shared" si="73"/>
        <v>41663.005150462966</v>
      </c>
      <c r="U913">
        <f t="shared" si="74"/>
        <v>2014</v>
      </c>
    </row>
    <row r="914" spans="1:21" ht="30.75" customHeight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70"/>
        <v>1</v>
      </c>
      <c r="P914">
        <f t="shared" si="71"/>
        <v>15</v>
      </c>
      <c r="Q914" s="9" t="s">
        <v>8327</v>
      </c>
      <c r="R914" t="s">
        <v>8330</v>
      </c>
      <c r="S914" s="24">
        <f t="shared" si="72"/>
        <v>41194.109340277777</v>
      </c>
      <c r="T914" s="7">
        <f t="shared" si="73"/>
        <v>41254.151006944441</v>
      </c>
      <c r="U914">
        <f t="shared" si="74"/>
        <v>2012</v>
      </c>
    </row>
    <row r="915" spans="1:21" ht="30.75" customHeight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70"/>
        <v>7</v>
      </c>
      <c r="P915">
        <f t="shared" si="71"/>
        <v>82.58</v>
      </c>
      <c r="Q915" s="9" t="s">
        <v>8327</v>
      </c>
      <c r="R915" t="s">
        <v>8330</v>
      </c>
      <c r="S915" s="24">
        <f t="shared" si="72"/>
        <v>41004.139108796298</v>
      </c>
      <c r="T915" s="7">
        <f t="shared" si="73"/>
        <v>41034.139108796298</v>
      </c>
      <c r="U915">
        <f t="shared" si="74"/>
        <v>2012</v>
      </c>
    </row>
    <row r="916" spans="1:21" ht="30.75" customHeight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70"/>
        <v>0</v>
      </c>
      <c r="P916" t="str">
        <f t="shared" si="71"/>
        <v>NA</v>
      </c>
      <c r="Q916" s="9" t="s">
        <v>8327</v>
      </c>
      <c r="R916" t="s">
        <v>8330</v>
      </c>
      <c r="S916" s="24">
        <f t="shared" si="72"/>
        <v>41116.763275462967</v>
      </c>
      <c r="T916" s="7">
        <f t="shared" si="73"/>
        <v>41146.763275462967</v>
      </c>
      <c r="U916">
        <f t="shared" si="74"/>
        <v>2012</v>
      </c>
    </row>
    <row r="917" spans="1:21" ht="30.75" customHeight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70"/>
        <v>6</v>
      </c>
      <c r="P917">
        <f t="shared" si="71"/>
        <v>41.67</v>
      </c>
      <c r="Q917" s="9" t="s">
        <v>8327</v>
      </c>
      <c r="R917" t="s">
        <v>8330</v>
      </c>
      <c r="S917" s="24">
        <f t="shared" si="72"/>
        <v>40937.679560185185</v>
      </c>
      <c r="T917" s="7">
        <f t="shared" si="73"/>
        <v>40969.207638888889</v>
      </c>
      <c r="U917">
        <f t="shared" si="74"/>
        <v>2012</v>
      </c>
    </row>
    <row r="918" spans="1:21" ht="30.75" customHeight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70"/>
        <v>0</v>
      </c>
      <c r="P918" t="str">
        <f t="shared" si="71"/>
        <v>NA</v>
      </c>
      <c r="Q918" s="9" t="s">
        <v>8327</v>
      </c>
      <c r="R918" t="s">
        <v>8330</v>
      </c>
      <c r="S918" s="24">
        <f t="shared" si="72"/>
        <v>40434.853402777779</v>
      </c>
      <c r="T918" s="7">
        <f t="shared" si="73"/>
        <v>40473.208333333336</v>
      </c>
      <c r="U918">
        <f t="shared" si="74"/>
        <v>2010</v>
      </c>
    </row>
    <row r="919" spans="1:21" ht="30.75" customHeight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70"/>
        <v>1</v>
      </c>
      <c r="P919">
        <f t="shared" si="71"/>
        <v>30</v>
      </c>
      <c r="Q919" s="9" t="s">
        <v>8327</v>
      </c>
      <c r="R919" t="s">
        <v>8330</v>
      </c>
      <c r="S919" s="24">
        <f t="shared" si="72"/>
        <v>41802.94363425926</v>
      </c>
      <c r="T919" s="7">
        <f t="shared" si="73"/>
        <v>41834.104166666664</v>
      </c>
      <c r="U919">
        <f t="shared" si="74"/>
        <v>2014</v>
      </c>
    </row>
    <row r="920" spans="1:21" ht="30.75" customHeight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70"/>
        <v>5</v>
      </c>
      <c r="P920">
        <f t="shared" si="71"/>
        <v>19.600000000000001</v>
      </c>
      <c r="Q920" s="9" t="s">
        <v>8327</v>
      </c>
      <c r="R920" t="s">
        <v>8330</v>
      </c>
      <c r="S920" s="24">
        <f t="shared" si="72"/>
        <v>41944.916215277779</v>
      </c>
      <c r="T920" s="7">
        <f t="shared" si="73"/>
        <v>41974.957881944443</v>
      </c>
      <c r="U920">
        <f t="shared" si="74"/>
        <v>2014</v>
      </c>
    </row>
    <row r="921" spans="1:21" ht="30.75" customHeight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70"/>
        <v>1</v>
      </c>
      <c r="P921">
        <f t="shared" si="71"/>
        <v>100</v>
      </c>
      <c r="Q921" s="9" t="s">
        <v>8327</v>
      </c>
      <c r="R921" t="s">
        <v>8330</v>
      </c>
      <c r="S921" s="24">
        <f t="shared" si="72"/>
        <v>41227.641724537039</v>
      </c>
      <c r="T921" s="7">
        <f t="shared" si="73"/>
        <v>41262.641724537039</v>
      </c>
      <c r="U921">
        <f t="shared" si="74"/>
        <v>2012</v>
      </c>
    </row>
    <row r="922" spans="1:21" ht="30.75" customHeight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70"/>
        <v>0</v>
      </c>
      <c r="P922" t="str">
        <f t="shared" si="71"/>
        <v>NA</v>
      </c>
      <c r="Q922" s="9" t="s">
        <v>8327</v>
      </c>
      <c r="R922" t="s">
        <v>8330</v>
      </c>
      <c r="S922" s="24">
        <f t="shared" si="72"/>
        <v>41562.67155092593</v>
      </c>
      <c r="T922" s="7">
        <f t="shared" si="73"/>
        <v>41592.713217592594</v>
      </c>
      <c r="U922">
        <f t="shared" si="74"/>
        <v>2013</v>
      </c>
    </row>
    <row r="923" spans="1:21" ht="30.75" customHeight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70"/>
        <v>31</v>
      </c>
      <c r="P923">
        <f t="shared" si="71"/>
        <v>231.75</v>
      </c>
      <c r="Q923" s="9" t="s">
        <v>8327</v>
      </c>
      <c r="R923" t="s">
        <v>8330</v>
      </c>
      <c r="S923" s="24">
        <f t="shared" si="72"/>
        <v>40847.171018518515</v>
      </c>
      <c r="T923" s="7">
        <f t="shared" si="73"/>
        <v>40889.212685185186</v>
      </c>
      <c r="U923">
        <f t="shared" si="74"/>
        <v>2011</v>
      </c>
    </row>
    <row r="924" spans="1:21" ht="30.75" customHeight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70"/>
        <v>21</v>
      </c>
      <c r="P924">
        <f t="shared" si="71"/>
        <v>189.33</v>
      </c>
      <c r="Q924" s="9" t="s">
        <v>8327</v>
      </c>
      <c r="R924" t="s">
        <v>8330</v>
      </c>
      <c r="S924" s="24">
        <f t="shared" si="72"/>
        <v>41878.530011574076</v>
      </c>
      <c r="T924" s="7">
        <f t="shared" si="73"/>
        <v>41913.530011574076</v>
      </c>
      <c r="U924">
        <f t="shared" si="74"/>
        <v>2014</v>
      </c>
    </row>
    <row r="925" spans="1:21" ht="30.75" customHeight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70"/>
        <v>2</v>
      </c>
      <c r="P925">
        <f t="shared" si="71"/>
        <v>55</v>
      </c>
      <c r="Q925" s="9" t="s">
        <v>8327</v>
      </c>
      <c r="R925" t="s">
        <v>8330</v>
      </c>
      <c r="S925" s="24">
        <f t="shared" si="72"/>
        <v>41934.959756944445</v>
      </c>
      <c r="T925" s="7">
        <f t="shared" si="73"/>
        <v>41965.001423611116</v>
      </c>
      <c r="U925">
        <f t="shared" si="74"/>
        <v>2014</v>
      </c>
    </row>
    <row r="926" spans="1:21" ht="30.75" customHeight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70"/>
        <v>11</v>
      </c>
      <c r="P926">
        <f t="shared" si="71"/>
        <v>21.8</v>
      </c>
      <c r="Q926" s="9" t="s">
        <v>8327</v>
      </c>
      <c r="R926" t="s">
        <v>8330</v>
      </c>
      <c r="S926" s="24">
        <f t="shared" si="72"/>
        <v>41288.942928240744</v>
      </c>
      <c r="T926" s="7">
        <f t="shared" si="73"/>
        <v>41318.942928240744</v>
      </c>
      <c r="U926">
        <f t="shared" si="74"/>
        <v>2013</v>
      </c>
    </row>
    <row r="927" spans="1:21" ht="30.75" customHeight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70"/>
        <v>3</v>
      </c>
      <c r="P927">
        <f t="shared" si="71"/>
        <v>32</v>
      </c>
      <c r="Q927" s="9" t="s">
        <v>8327</v>
      </c>
      <c r="R927" t="s">
        <v>8330</v>
      </c>
      <c r="S927" s="24">
        <f t="shared" si="72"/>
        <v>41575.880914351852</v>
      </c>
      <c r="T927" s="7">
        <f t="shared" si="73"/>
        <v>41605.922581018516</v>
      </c>
      <c r="U927">
        <f t="shared" si="74"/>
        <v>2013</v>
      </c>
    </row>
    <row r="928" spans="1:21" ht="30.75" customHeight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70"/>
        <v>0</v>
      </c>
      <c r="P928" t="str">
        <f t="shared" si="71"/>
        <v>NA</v>
      </c>
      <c r="Q928" s="9" t="s">
        <v>8327</v>
      </c>
      <c r="R928" t="s">
        <v>8330</v>
      </c>
      <c r="S928" s="24">
        <f t="shared" si="72"/>
        <v>40338.02002314815</v>
      </c>
      <c r="T928" s="7">
        <f t="shared" si="73"/>
        <v>40367.944444444445</v>
      </c>
      <c r="U928">
        <f t="shared" si="74"/>
        <v>2010</v>
      </c>
    </row>
    <row r="929" spans="1:21" ht="30.75" customHeight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70"/>
        <v>0</v>
      </c>
      <c r="P929" t="str">
        <f t="shared" si="71"/>
        <v>NA</v>
      </c>
      <c r="Q929" s="9" t="s">
        <v>8327</v>
      </c>
      <c r="R929" t="s">
        <v>8330</v>
      </c>
      <c r="S929" s="24">
        <f t="shared" si="72"/>
        <v>41013.822858796295</v>
      </c>
      <c r="T929" s="7">
        <f t="shared" si="73"/>
        <v>41043.822858796295</v>
      </c>
      <c r="U929">
        <f t="shared" si="74"/>
        <v>2012</v>
      </c>
    </row>
    <row r="930" spans="1:21" ht="30.75" customHeight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70"/>
        <v>11</v>
      </c>
      <c r="P930">
        <f t="shared" si="71"/>
        <v>56.25</v>
      </c>
      <c r="Q930" s="9" t="s">
        <v>8327</v>
      </c>
      <c r="R930" t="s">
        <v>8330</v>
      </c>
      <c r="S930" s="24">
        <f t="shared" si="72"/>
        <v>41180.86241898148</v>
      </c>
      <c r="T930" s="7">
        <f t="shared" si="73"/>
        <v>41231</v>
      </c>
      <c r="U930">
        <f t="shared" si="74"/>
        <v>2012</v>
      </c>
    </row>
    <row r="931" spans="1:21" ht="30.75" customHeight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70"/>
        <v>0</v>
      </c>
      <c r="P931" t="str">
        <f t="shared" si="71"/>
        <v>NA</v>
      </c>
      <c r="Q931" s="9" t="s">
        <v>8327</v>
      </c>
      <c r="R931" t="s">
        <v>8330</v>
      </c>
      <c r="S931" s="24">
        <f t="shared" si="72"/>
        <v>40978.238067129627</v>
      </c>
      <c r="T931" s="7">
        <f t="shared" si="73"/>
        <v>41008.196400462963</v>
      </c>
      <c r="U931">
        <f t="shared" si="74"/>
        <v>2012</v>
      </c>
    </row>
    <row r="932" spans="1:21" ht="30.75" customHeight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70"/>
        <v>38</v>
      </c>
      <c r="P932">
        <f t="shared" si="71"/>
        <v>69</v>
      </c>
      <c r="Q932" s="9" t="s">
        <v>8327</v>
      </c>
      <c r="R932" t="s">
        <v>8330</v>
      </c>
      <c r="S932" s="24">
        <f t="shared" si="72"/>
        <v>40312.915578703702</v>
      </c>
      <c r="T932" s="7">
        <f t="shared" si="73"/>
        <v>40354.897222222222</v>
      </c>
      <c r="U932">
        <f t="shared" si="74"/>
        <v>2010</v>
      </c>
    </row>
    <row r="933" spans="1:21" ht="30.75" customHeight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70"/>
        <v>7</v>
      </c>
      <c r="P933">
        <f t="shared" si="71"/>
        <v>18.71</v>
      </c>
      <c r="Q933" s="9" t="s">
        <v>8327</v>
      </c>
      <c r="R933" t="s">
        <v>8330</v>
      </c>
      <c r="S933" s="24">
        <f t="shared" si="72"/>
        <v>41680.359976851854</v>
      </c>
      <c r="T933" s="7">
        <f t="shared" si="73"/>
        <v>41714.916666666664</v>
      </c>
      <c r="U933">
        <f t="shared" si="74"/>
        <v>2014</v>
      </c>
    </row>
    <row r="934" spans="1:21" ht="30.75" customHeight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70"/>
        <v>15</v>
      </c>
      <c r="P934">
        <f t="shared" si="71"/>
        <v>46.03</v>
      </c>
      <c r="Q934" s="9" t="s">
        <v>8327</v>
      </c>
      <c r="R934" t="s">
        <v>8330</v>
      </c>
      <c r="S934" s="24">
        <f t="shared" si="72"/>
        <v>41310.969270833331</v>
      </c>
      <c r="T934" s="7">
        <f t="shared" si="73"/>
        <v>41355.927604166667</v>
      </c>
      <c r="U934">
        <f t="shared" si="74"/>
        <v>2013</v>
      </c>
    </row>
    <row r="935" spans="1:21" ht="30.75" customHeight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70"/>
        <v>6</v>
      </c>
      <c r="P935">
        <f t="shared" si="71"/>
        <v>60</v>
      </c>
      <c r="Q935" s="9" t="s">
        <v>8327</v>
      </c>
      <c r="R935" t="s">
        <v>8330</v>
      </c>
      <c r="S935" s="24">
        <f t="shared" si="72"/>
        <v>41711.169085648151</v>
      </c>
      <c r="T935" s="7">
        <f t="shared" si="73"/>
        <v>41771.169085648151</v>
      </c>
      <c r="U935">
        <f t="shared" si="74"/>
        <v>2014</v>
      </c>
    </row>
    <row r="936" spans="1:21" ht="30.75" customHeight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70"/>
        <v>30</v>
      </c>
      <c r="P936">
        <f t="shared" si="71"/>
        <v>50.67</v>
      </c>
      <c r="Q936" s="9" t="s">
        <v>8327</v>
      </c>
      <c r="R936" t="s">
        <v>8330</v>
      </c>
      <c r="S936" s="24">
        <f t="shared" si="72"/>
        <v>41733.737083333333</v>
      </c>
      <c r="T936" s="7">
        <f t="shared" si="73"/>
        <v>41763.25</v>
      </c>
      <c r="U936">
        <f t="shared" si="74"/>
        <v>2014</v>
      </c>
    </row>
    <row r="937" spans="1:21" ht="30.75" customHeight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70"/>
        <v>1</v>
      </c>
      <c r="P937">
        <f t="shared" si="71"/>
        <v>25</v>
      </c>
      <c r="Q937" s="9" t="s">
        <v>8327</v>
      </c>
      <c r="R937" t="s">
        <v>8330</v>
      </c>
      <c r="S937" s="24">
        <f t="shared" si="72"/>
        <v>42368.333668981482</v>
      </c>
      <c r="T937" s="7">
        <f t="shared" si="73"/>
        <v>42398.333668981482</v>
      </c>
      <c r="U937">
        <f t="shared" si="74"/>
        <v>2015</v>
      </c>
    </row>
    <row r="938" spans="1:21" ht="30.75" customHeight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70"/>
        <v>0</v>
      </c>
      <c r="P938" t="str">
        <f t="shared" si="71"/>
        <v>NA</v>
      </c>
      <c r="Q938" s="9" t="s">
        <v>8327</v>
      </c>
      <c r="R938" t="s">
        <v>8330</v>
      </c>
      <c r="S938" s="24">
        <f t="shared" si="72"/>
        <v>40883.024178240739</v>
      </c>
      <c r="T938" s="7">
        <f t="shared" si="73"/>
        <v>40926.833333333336</v>
      </c>
      <c r="U938">
        <f t="shared" si="74"/>
        <v>2011</v>
      </c>
    </row>
    <row r="939" spans="1:21" ht="30.75" customHeight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70"/>
        <v>1</v>
      </c>
      <c r="P939">
        <f t="shared" si="71"/>
        <v>20</v>
      </c>
      <c r="Q939" s="9" t="s">
        <v>8327</v>
      </c>
      <c r="R939" t="s">
        <v>8330</v>
      </c>
      <c r="S939" s="24">
        <f t="shared" si="72"/>
        <v>41551.798113425924</v>
      </c>
      <c r="T939" s="7">
        <f t="shared" si="73"/>
        <v>41581.839780092596</v>
      </c>
      <c r="U939">
        <f t="shared" si="74"/>
        <v>2013</v>
      </c>
    </row>
    <row r="940" spans="1:21" ht="30.75" customHeight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70"/>
        <v>0</v>
      </c>
      <c r="P940">
        <f t="shared" si="71"/>
        <v>25</v>
      </c>
      <c r="Q940" s="9" t="s">
        <v>8327</v>
      </c>
      <c r="R940" t="s">
        <v>8330</v>
      </c>
      <c r="S940" s="24">
        <f t="shared" si="72"/>
        <v>41124.479722222226</v>
      </c>
      <c r="T940" s="7">
        <f t="shared" si="73"/>
        <v>41154.479722222226</v>
      </c>
      <c r="U940">
        <f t="shared" si="74"/>
        <v>2012</v>
      </c>
    </row>
    <row r="941" spans="1:21" ht="30.75" customHeight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70"/>
        <v>1</v>
      </c>
      <c r="P941">
        <f t="shared" si="71"/>
        <v>20</v>
      </c>
      <c r="Q941" s="9" t="s">
        <v>8327</v>
      </c>
      <c r="R941" t="s">
        <v>8330</v>
      </c>
      <c r="S941" s="24">
        <f t="shared" si="72"/>
        <v>41416.763171296298</v>
      </c>
      <c r="T941" s="7">
        <f t="shared" si="73"/>
        <v>41455.831944444442</v>
      </c>
      <c r="U941">
        <f t="shared" si="74"/>
        <v>2013</v>
      </c>
    </row>
    <row r="942" spans="1:21" ht="30.75" customHeight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70"/>
        <v>17</v>
      </c>
      <c r="P942">
        <f t="shared" si="71"/>
        <v>110.29</v>
      </c>
      <c r="Q942" s="9" t="s">
        <v>8321</v>
      </c>
      <c r="R942" t="s">
        <v>8323</v>
      </c>
      <c r="S942" s="24">
        <f t="shared" si="72"/>
        <v>42182.008402777778</v>
      </c>
      <c r="T942" s="7">
        <f t="shared" si="73"/>
        <v>42227.008402777778</v>
      </c>
      <c r="U942">
        <f t="shared" si="74"/>
        <v>2015</v>
      </c>
    </row>
    <row r="943" spans="1:21" ht="30.75" customHeight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70"/>
        <v>2</v>
      </c>
      <c r="P943">
        <f t="shared" si="71"/>
        <v>37.450000000000003</v>
      </c>
      <c r="Q943" s="9" t="s">
        <v>8321</v>
      </c>
      <c r="R943" t="s">
        <v>8323</v>
      </c>
      <c r="S943" s="24">
        <f t="shared" si="72"/>
        <v>42746.096585648149</v>
      </c>
      <c r="T943" s="7">
        <f t="shared" si="73"/>
        <v>42776.096585648149</v>
      </c>
      <c r="U943">
        <f t="shared" si="74"/>
        <v>2017</v>
      </c>
    </row>
    <row r="944" spans="1:21" ht="30.75" customHeight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70"/>
        <v>9</v>
      </c>
      <c r="P944">
        <f t="shared" si="71"/>
        <v>41.75</v>
      </c>
      <c r="Q944" s="9" t="s">
        <v>8321</v>
      </c>
      <c r="R944" t="s">
        <v>8323</v>
      </c>
      <c r="S944" s="24">
        <f t="shared" si="72"/>
        <v>42382.843287037031</v>
      </c>
      <c r="T944" s="7">
        <f t="shared" si="73"/>
        <v>42418.843287037031</v>
      </c>
      <c r="U944">
        <f t="shared" si="74"/>
        <v>2016</v>
      </c>
    </row>
    <row r="945" spans="1:21" ht="30.75" customHeight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70"/>
        <v>10</v>
      </c>
      <c r="P945">
        <f t="shared" si="71"/>
        <v>24.08</v>
      </c>
      <c r="Q945" s="9" t="s">
        <v>8321</v>
      </c>
      <c r="R945" t="s">
        <v>8323</v>
      </c>
      <c r="S945" s="24">
        <f t="shared" si="72"/>
        <v>42673.66788194445</v>
      </c>
      <c r="T945" s="7">
        <f t="shared" si="73"/>
        <v>42703.709548611107</v>
      </c>
      <c r="U945">
        <f t="shared" si="74"/>
        <v>2016</v>
      </c>
    </row>
    <row r="946" spans="1:21" ht="30.75" customHeight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70"/>
        <v>13</v>
      </c>
      <c r="P946">
        <f t="shared" si="71"/>
        <v>69.41</v>
      </c>
      <c r="Q946" s="9" t="s">
        <v>8321</v>
      </c>
      <c r="R946" t="s">
        <v>8323</v>
      </c>
      <c r="S946" s="24">
        <f t="shared" si="72"/>
        <v>42444.583912037036</v>
      </c>
      <c r="T946" s="7">
        <f t="shared" si="73"/>
        <v>42478.583333333328</v>
      </c>
      <c r="U946">
        <f t="shared" si="74"/>
        <v>2016</v>
      </c>
    </row>
    <row r="947" spans="1:21" ht="30.75" customHeight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70"/>
        <v>2</v>
      </c>
      <c r="P947">
        <f t="shared" si="71"/>
        <v>155.25</v>
      </c>
      <c r="Q947" s="9" t="s">
        <v>8321</v>
      </c>
      <c r="R947" t="s">
        <v>8323</v>
      </c>
      <c r="S947" s="24">
        <f t="shared" si="72"/>
        <v>42732.872986111113</v>
      </c>
      <c r="T947" s="7">
        <f t="shared" si="73"/>
        <v>42784.999305555553</v>
      </c>
      <c r="U947">
        <f t="shared" si="74"/>
        <v>2016</v>
      </c>
    </row>
    <row r="948" spans="1:21" ht="30.75" customHeight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70"/>
        <v>2</v>
      </c>
      <c r="P948">
        <f t="shared" si="71"/>
        <v>57.2</v>
      </c>
      <c r="Q948" s="9" t="s">
        <v>8321</v>
      </c>
      <c r="R948" t="s">
        <v>8323</v>
      </c>
      <c r="S948" s="24">
        <f t="shared" si="72"/>
        <v>42592.750555555554</v>
      </c>
      <c r="T948" s="7">
        <f t="shared" si="73"/>
        <v>42622.750555555554</v>
      </c>
      <c r="U948">
        <f t="shared" si="74"/>
        <v>2016</v>
      </c>
    </row>
    <row r="949" spans="1:21" ht="30.75" customHeight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70"/>
        <v>0</v>
      </c>
      <c r="P949" t="str">
        <f t="shared" si="71"/>
        <v>NA</v>
      </c>
      <c r="Q949" s="9" t="s">
        <v>8321</v>
      </c>
      <c r="R949" t="s">
        <v>8323</v>
      </c>
      <c r="S949" s="24">
        <f t="shared" si="72"/>
        <v>42491.781319444446</v>
      </c>
      <c r="T949" s="7">
        <f t="shared" si="73"/>
        <v>42551.781319444446</v>
      </c>
      <c r="U949">
        <f t="shared" si="74"/>
        <v>2016</v>
      </c>
    </row>
    <row r="950" spans="1:21" ht="30.75" customHeight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70"/>
        <v>12</v>
      </c>
      <c r="P950">
        <f t="shared" si="71"/>
        <v>60</v>
      </c>
      <c r="Q950" s="9" t="s">
        <v>8321</v>
      </c>
      <c r="R950" t="s">
        <v>8323</v>
      </c>
      <c r="S950" s="24">
        <f t="shared" si="72"/>
        <v>42411.828287037039</v>
      </c>
      <c r="T950" s="7">
        <f t="shared" si="73"/>
        <v>42441.828287037039</v>
      </c>
      <c r="U950">
        <f t="shared" si="74"/>
        <v>2016</v>
      </c>
    </row>
    <row r="951" spans="1:21" ht="30.75" customHeight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70"/>
        <v>1</v>
      </c>
      <c r="P951">
        <f t="shared" si="71"/>
        <v>39</v>
      </c>
      <c r="Q951" s="9" t="s">
        <v>8321</v>
      </c>
      <c r="R951" t="s">
        <v>8323</v>
      </c>
      <c r="S951" s="24">
        <f t="shared" si="72"/>
        <v>42361.043703703705</v>
      </c>
      <c r="T951" s="7">
        <f t="shared" si="73"/>
        <v>42421.043703703705</v>
      </c>
      <c r="U951">
        <f t="shared" si="74"/>
        <v>2015</v>
      </c>
    </row>
    <row r="952" spans="1:21" ht="30.75" customHeight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70"/>
        <v>28</v>
      </c>
      <c r="P952">
        <f t="shared" si="71"/>
        <v>58.42</v>
      </c>
      <c r="Q952" s="9" t="s">
        <v>8321</v>
      </c>
      <c r="R952" t="s">
        <v>8323</v>
      </c>
      <c r="S952" s="24">
        <f t="shared" si="72"/>
        <v>42356.750706018516</v>
      </c>
      <c r="T952" s="7">
        <f t="shared" si="73"/>
        <v>42386.750706018516</v>
      </c>
      <c r="U952">
        <f t="shared" si="74"/>
        <v>2015</v>
      </c>
    </row>
    <row r="953" spans="1:21" ht="30.75" customHeight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70"/>
        <v>38</v>
      </c>
      <c r="P953">
        <f t="shared" si="71"/>
        <v>158.63999999999999</v>
      </c>
      <c r="Q953" s="9" t="s">
        <v>8321</v>
      </c>
      <c r="R953" t="s">
        <v>8323</v>
      </c>
      <c r="S953" s="24">
        <f t="shared" si="72"/>
        <v>42480.653611111105</v>
      </c>
      <c r="T953" s="7">
        <f t="shared" si="73"/>
        <v>42525.653611111105</v>
      </c>
      <c r="U953">
        <f t="shared" si="74"/>
        <v>2016</v>
      </c>
    </row>
    <row r="954" spans="1:21" ht="30.75" customHeight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70"/>
        <v>40</v>
      </c>
      <c r="P954">
        <f t="shared" si="71"/>
        <v>99.86</v>
      </c>
      <c r="Q954" s="9" t="s">
        <v>8321</v>
      </c>
      <c r="R954" t="s">
        <v>8323</v>
      </c>
      <c r="S954" s="24">
        <f t="shared" si="72"/>
        <v>42662.613564814819</v>
      </c>
      <c r="T954" s="7">
        <f t="shared" si="73"/>
        <v>42692.655231481483</v>
      </c>
      <c r="U954">
        <f t="shared" si="74"/>
        <v>2016</v>
      </c>
    </row>
    <row r="955" spans="1:21" ht="30.75" customHeight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70"/>
        <v>1</v>
      </c>
      <c r="P955">
        <f t="shared" si="71"/>
        <v>25.2</v>
      </c>
      <c r="Q955" s="9" t="s">
        <v>8321</v>
      </c>
      <c r="R955" t="s">
        <v>8323</v>
      </c>
      <c r="S955" s="24">
        <f t="shared" si="72"/>
        <v>41999.164340277777</v>
      </c>
      <c r="T955" s="7">
        <f t="shared" si="73"/>
        <v>42029.164340277777</v>
      </c>
      <c r="U955">
        <f t="shared" si="74"/>
        <v>2014</v>
      </c>
    </row>
    <row r="956" spans="1:21" ht="30.75" customHeight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70"/>
        <v>43</v>
      </c>
      <c r="P956">
        <f t="shared" si="71"/>
        <v>89.19</v>
      </c>
      <c r="Q956" s="9" t="s">
        <v>8321</v>
      </c>
      <c r="R956" t="s">
        <v>8323</v>
      </c>
      <c r="S956" s="24">
        <f t="shared" si="72"/>
        <v>42194.833784722221</v>
      </c>
      <c r="T956" s="7">
        <f t="shared" si="73"/>
        <v>42236.833784722221</v>
      </c>
      <c r="U956">
        <f t="shared" si="74"/>
        <v>2015</v>
      </c>
    </row>
    <row r="957" spans="1:21" ht="30.75" customHeight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70"/>
        <v>6</v>
      </c>
      <c r="P957">
        <f t="shared" si="71"/>
        <v>182.62</v>
      </c>
      <c r="Q957" s="9" t="s">
        <v>8321</v>
      </c>
      <c r="R957" t="s">
        <v>8323</v>
      </c>
      <c r="S957" s="24">
        <f t="shared" si="72"/>
        <v>42586.295138888891</v>
      </c>
      <c r="T957" s="7">
        <f t="shared" si="73"/>
        <v>42626.295138888891</v>
      </c>
      <c r="U957">
        <f t="shared" si="74"/>
        <v>2016</v>
      </c>
    </row>
    <row r="958" spans="1:21" ht="30.75" customHeight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70"/>
        <v>2</v>
      </c>
      <c r="P958">
        <f t="shared" si="71"/>
        <v>50.65</v>
      </c>
      <c r="Q958" s="9" t="s">
        <v>8321</v>
      </c>
      <c r="R958" t="s">
        <v>8323</v>
      </c>
      <c r="S958" s="24">
        <f t="shared" si="72"/>
        <v>42060.913877314815</v>
      </c>
      <c r="T958" s="7">
        <f t="shared" si="73"/>
        <v>42120.872210648144</v>
      </c>
      <c r="U958">
        <f t="shared" si="74"/>
        <v>2015</v>
      </c>
    </row>
    <row r="959" spans="1:21" ht="30.75" customHeight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70"/>
        <v>2</v>
      </c>
      <c r="P959">
        <f t="shared" si="71"/>
        <v>33.29</v>
      </c>
      <c r="Q959" s="9" t="s">
        <v>8321</v>
      </c>
      <c r="R959" t="s">
        <v>8323</v>
      </c>
      <c r="S959" s="24">
        <f t="shared" si="72"/>
        <v>42660.552465277782</v>
      </c>
      <c r="T959" s="7">
        <f t="shared" si="73"/>
        <v>42691.594131944439</v>
      </c>
      <c r="U959">
        <f t="shared" si="74"/>
        <v>2016</v>
      </c>
    </row>
    <row r="960" spans="1:21" ht="30.75" customHeight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70"/>
        <v>11</v>
      </c>
      <c r="P960">
        <f t="shared" si="71"/>
        <v>51.82</v>
      </c>
      <c r="Q960" s="9" t="s">
        <v>8321</v>
      </c>
      <c r="R960" t="s">
        <v>8323</v>
      </c>
      <c r="S960" s="24">
        <f t="shared" si="72"/>
        <v>42082.802812499998</v>
      </c>
      <c r="T960" s="7">
        <f t="shared" si="73"/>
        <v>42104.207638888889</v>
      </c>
      <c r="U960">
        <f t="shared" si="74"/>
        <v>2015</v>
      </c>
    </row>
    <row r="961" spans="1:21" ht="30.75" customHeight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70"/>
        <v>39</v>
      </c>
      <c r="P961">
        <f t="shared" si="71"/>
        <v>113.63</v>
      </c>
      <c r="Q961" s="9" t="s">
        <v>8321</v>
      </c>
      <c r="R961" t="s">
        <v>8323</v>
      </c>
      <c r="S961" s="24">
        <f t="shared" si="72"/>
        <v>41993.174363425926</v>
      </c>
      <c r="T961" s="7">
        <f t="shared" si="73"/>
        <v>42023.174363425926</v>
      </c>
      <c r="U961">
        <f t="shared" si="74"/>
        <v>2014</v>
      </c>
    </row>
    <row r="962" spans="1:21" ht="30.75" customHeight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si="70"/>
        <v>46</v>
      </c>
      <c r="P962">
        <f t="shared" si="71"/>
        <v>136.46</v>
      </c>
      <c r="Q962" s="9" t="s">
        <v>8321</v>
      </c>
      <c r="R962" t="s">
        <v>8323</v>
      </c>
      <c r="S962" s="24">
        <f t="shared" si="72"/>
        <v>42766.626793981486</v>
      </c>
      <c r="T962" s="7">
        <f t="shared" si="73"/>
        <v>42808.585127314815</v>
      </c>
      <c r="U962">
        <f t="shared" si="74"/>
        <v>2017</v>
      </c>
    </row>
    <row r="963" spans="1:21" ht="30.75" customHeight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ref="O963:O1026" si="75">ROUND(E963/D963*100,0)</f>
        <v>42</v>
      </c>
      <c r="P963">
        <f t="shared" ref="P963:P1026" si="76">IFERROR(ROUND(E963/L963,2), "NA")</f>
        <v>364.35</v>
      </c>
      <c r="Q963" s="9" t="s">
        <v>8321</v>
      </c>
      <c r="R963" t="s">
        <v>8323</v>
      </c>
      <c r="S963" s="24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30.75" customHeight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75"/>
        <v>28</v>
      </c>
      <c r="P964">
        <f t="shared" si="76"/>
        <v>19.239999999999998</v>
      </c>
      <c r="Q964" s="9" t="s">
        <v>8321</v>
      </c>
      <c r="R964" t="s">
        <v>8323</v>
      </c>
      <c r="S964" s="24">
        <f t="shared" si="77"/>
        <v>42373.712418981479</v>
      </c>
      <c r="T964" s="7">
        <f t="shared" si="78"/>
        <v>42411.712418981479</v>
      </c>
      <c r="U964">
        <f t="shared" si="79"/>
        <v>2016</v>
      </c>
    </row>
    <row r="965" spans="1:21" ht="30.75" customHeight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75"/>
        <v>1</v>
      </c>
      <c r="P965">
        <f t="shared" si="76"/>
        <v>41.89</v>
      </c>
      <c r="Q965" s="9" t="s">
        <v>8321</v>
      </c>
      <c r="R965" t="s">
        <v>8323</v>
      </c>
      <c r="S965" s="24">
        <f t="shared" si="77"/>
        <v>42625.635636574079</v>
      </c>
      <c r="T965" s="7">
        <f t="shared" si="78"/>
        <v>42660.635636574079</v>
      </c>
      <c r="U965">
        <f t="shared" si="79"/>
        <v>2016</v>
      </c>
    </row>
    <row r="966" spans="1:21" ht="30.75" customHeight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75"/>
        <v>1</v>
      </c>
      <c r="P966">
        <f t="shared" si="76"/>
        <v>30.31</v>
      </c>
      <c r="Q966" s="9" t="s">
        <v>8321</v>
      </c>
      <c r="R966" t="s">
        <v>8323</v>
      </c>
      <c r="S966" s="24">
        <f t="shared" si="77"/>
        <v>42208.628692129627</v>
      </c>
      <c r="T966" s="7">
        <f t="shared" si="78"/>
        <v>42248.628692129627</v>
      </c>
      <c r="U966">
        <f t="shared" si="79"/>
        <v>2015</v>
      </c>
    </row>
    <row r="967" spans="1:21" ht="30.75" customHeight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75"/>
        <v>1</v>
      </c>
      <c r="P967">
        <f t="shared" si="76"/>
        <v>49.67</v>
      </c>
      <c r="Q967" s="9" t="s">
        <v>8321</v>
      </c>
      <c r="R967" t="s">
        <v>8323</v>
      </c>
      <c r="S967" s="24">
        <f t="shared" si="77"/>
        <v>42637.016736111109</v>
      </c>
      <c r="T967" s="7">
        <f t="shared" si="78"/>
        <v>42669.165972222225</v>
      </c>
      <c r="U967">
        <f t="shared" si="79"/>
        <v>2016</v>
      </c>
    </row>
    <row r="968" spans="1:21" ht="30.75" customHeight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75"/>
        <v>15</v>
      </c>
      <c r="P968">
        <f t="shared" si="76"/>
        <v>59.2</v>
      </c>
      <c r="Q968" s="9" t="s">
        <v>8321</v>
      </c>
      <c r="R968" t="s">
        <v>8323</v>
      </c>
      <c r="S968" s="24">
        <f t="shared" si="77"/>
        <v>42619.635787037041</v>
      </c>
      <c r="T968" s="7">
        <f t="shared" si="78"/>
        <v>42649.635787037041</v>
      </c>
      <c r="U968">
        <f t="shared" si="79"/>
        <v>2016</v>
      </c>
    </row>
    <row r="969" spans="1:21" ht="30.75" customHeight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75"/>
        <v>18</v>
      </c>
      <c r="P969">
        <f t="shared" si="76"/>
        <v>43.98</v>
      </c>
      <c r="Q969" s="9" t="s">
        <v>8321</v>
      </c>
      <c r="R969" t="s">
        <v>8323</v>
      </c>
      <c r="S969" s="24">
        <f t="shared" si="77"/>
        <v>42422.254328703704</v>
      </c>
      <c r="T969" s="7">
        <f t="shared" si="78"/>
        <v>42482.21266203704</v>
      </c>
      <c r="U969">
        <f t="shared" si="79"/>
        <v>2016</v>
      </c>
    </row>
    <row r="970" spans="1:21" ht="30.75" customHeight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75"/>
        <v>1</v>
      </c>
      <c r="P970">
        <f t="shared" si="76"/>
        <v>26.5</v>
      </c>
      <c r="Q970" s="9" t="s">
        <v>8321</v>
      </c>
      <c r="R970" t="s">
        <v>8323</v>
      </c>
      <c r="S970" s="24">
        <f t="shared" si="77"/>
        <v>41836.847615740742</v>
      </c>
      <c r="T970" s="7">
        <f t="shared" si="78"/>
        <v>41866.847615740742</v>
      </c>
      <c r="U970">
        <f t="shared" si="79"/>
        <v>2014</v>
      </c>
    </row>
    <row r="971" spans="1:21" ht="30.75" customHeight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75"/>
        <v>47</v>
      </c>
      <c r="P971">
        <f t="shared" si="76"/>
        <v>1272.73</v>
      </c>
      <c r="Q971" s="9" t="s">
        <v>8321</v>
      </c>
      <c r="R971" t="s">
        <v>8323</v>
      </c>
      <c r="S971" s="24">
        <f t="shared" si="77"/>
        <v>42742.30332175926</v>
      </c>
      <c r="T971" s="7">
        <f t="shared" si="78"/>
        <v>42775.30332175926</v>
      </c>
      <c r="U971">
        <f t="shared" si="79"/>
        <v>2017</v>
      </c>
    </row>
    <row r="972" spans="1:21" ht="30.75" customHeight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75"/>
        <v>46</v>
      </c>
      <c r="P972">
        <f t="shared" si="76"/>
        <v>164</v>
      </c>
      <c r="Q972" s="9" t="s">
        <v>8321</v>
      </c>
      <c r="R972" t="s">
        <v>8323</v>
      </c>
      <c r="S972" s="24">
        <f t="shared" si="77"/>
        <v>42721.220520833333</v>
      </c>
      <c r="T972" s="7">
        <f t="shared" si="78"/>
        <v>42758.207638888889</v>
      </c>
      <c r="U972">
        <f t="shared" si="79"/>
        <v>2016</v>
      </c>
    </row>
    <row r="973" spans="1:21" ht="30.75" customHeight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75"/>
        <v>0</v>
      </c>
      <c r="P973">
        <f t="shared" si="76"/>
        <v>45.2</v>
      </c>
      <c r="Q973" s="9" t="s">
        <v>8321</v>
      </c>
      <c r="R973" t="s">
        <v>8323</v>
      </c>
      <c r="S973" s="24">
        <f t="shared" si="77"/>
        <v>42111.709027777775</v>
      </c>
      <c r="T973" s="7">
        <f t="shared" si="78"/>
        <v>42156.709027777775</v>
      </c>
      <c r="U973">
        <f t="shared" si="79"/>
        <v>2015</v>
      </c>
    </row>
    <row r="974" spans="1:21" ht="30.75" customHeight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75"/>
        <v>35</v>
      </c>
      <c r="P974">
        <f t="shared" si="76"/>
        <v>153.88999999999999</v>
      </c>
      <c r="Q974" s="9" t="s">
        <v>8321</v>
      </c>
      <c r="R974" t="s">
        <v>8323</v>
      </c>
      <c r="S974" s="24">
        <f t="shared" si="77"/>
        <v>41856.865717592591</v>
      </c>
      <c r="T974" s="7">
        <f t="shared" si="78"/>
        <v>41886.290972222225</v>
      </c>
      <c r="U974">
        <f t="shared" si="79"/>
        <v>2014</v>
      </c>
    </row>
    <row r="975" spans="1:21" ht="30.75" customHeight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75"/>
        <v>2</v>
      </c>
      <c r="P975">
        <f t="shared" si="76"/>
        <v>51.38</v>
      </c>
      <c r="Q975" s="9" t="s">
        <v>8321</v>
      </c>
      <c r="R975" t="s">
        <v>8323</v>
      </c>
      <c r="S975" s="24">
        <f t="shared" si="77"/>
        <v>42257.014965277776</v>
      </c>
      <c r="T975" s="7">
        <f t="shared" si="78"/>
        <v>42317.056631944448</v>
      </c>
      <c r="U975">
        <f t="shared" si="79"/>
        <v>2015</v>
      </c>
    </row>
    <row r="976" spans="1:21" ht="30.75" customHeight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75"/>
        <v>1</v>
      </c>
      <c r="P976">
        <f t="shared" si="76"/>
        <v>93.33</v>
      </c>
      <c r="Q976" s="9" t="s">
        <v>8321</v>
      </c>
      <c r="R976" t="s">
        <v>8323</v>
      </c>
      <c r="S976" s="24">
        <f t="shared" si="77"/>
        <v>42424.749490740738</v>
      </c>
      <c r="T976" s="7">
        <f t="shared" si="78"/>
        <v>42454.707824074074</v>
      </c>
      <c r="U976">
        <f t="shared" si="79"/>
        <v>2016</v>
      </c>
    </row>
    <row r="977" spans="1:21" ht="30.75" customHeight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75"/>
        <v>3</v>
      </c>
      <c r="P977">
        <f t="shared" si="76"/>
        <v>108.63</v>
      </c>
      <c r="Q977" s="9" t="s">
        <v>8321</v>
      </c>
      <c r="R977" t="s">
        <v>8323</v>
      </c>
      <c r="S977" s="24">
        <f t="shared" si="77"/>
        <v>42489.696585648147</v>
      </c>
      <c r="T977" s="7">
        <f t="shared" si="78"/>
        <v>42549.696585648147</v>
      </c>
      <c r="U977">
        <f t="shared" si="79"/>
        <v>2016</v>
      </c>
    </row>
    <row r="978" spans="1:21" ht="30.75" customHeight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75"/>
        <v>2</v>
      </c>
      <c r="P978">
        <f t="shared" si="76"/>
        <v>160.5</v>
      </c>
      <c r="Q978" s="9" t="s">
        <v>8321</v>
      </c>
      <c r="R978" t="s">
        <v>8323</v>
      </c>
      <c r="S978" s="24">
        <f t="shared" si="77"/>
        <v>42185.058993055558</v>
      </c>
      <c r="T978" s="7">
        <f t="shared" si="78"/>
        <v>42230.058993055558</v>
      </c>
      <c r="U978">
        <f t="shared" si="79"/>
        <v>2015</v>
      </c>
    </row>
    <row r="979" spans="1:21" ht="30.75" customHeight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75"/>
        <v>34</v>
      </c>
      <c r="P979">
        <f t="shared" si="76"/>
        <v>75.75</v>
      </c>
      <c r="Q979" s="9" t="s">
        <v>8321</v>
      </c>
      <c r="R979" t="s">
        <v>8323</v>
      </c>
      <c r="S979" s="24">
        <f t="shared" si="77"/>
        <v>42391.942094907412</v>
      </c>
      <c r="T979" s="7">
        <f t="shared" si="78"/>
        <v>42421.942094907412</v>
      </c>
      <c r="U979">
        <f t="shared" si="79"/>
        <v>2016</v>
      </c>
    </row>
    <row r="980" spans="1:21" ht="30.75" customHeight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75"/>
        <v>56</v>
      </c>
      <c r="P980">
        <f t="shared" si="76"/>
        <v>790.84</v>
      </c>
      <c r="Q980" s="9" t="s">
        <v>8321</v>
      </c>
      <c r="R980" t="s">
        <v>8323</v>
      </c>
      <c r="S980" s="24">
        <f t="shared" si="77"/>
        <v>42395.309039351851</v>
      </c>
      <c r="T980" s="7">
        <f t="shared" si="78"/>
        <v>42425.309039351851</v>
      </c>
      <c r="U980">
        <f t="shared" si="79"/>
        <v>2016</v>
      </c>
    </row>
    <row r="981" spans="1:21" ht="30.75" customHeight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75"/>
        <v>83</v>
      </c>
      <c r="P981">
        <f t="shared" si="76"/>
        <v>301.94</v>
      </c>
      <c r="Q981" s="9" t="s">
        <v>8321</v>
      </c>
      <c r="R981" t="s">
        <v>8323</v>
      </c>
      <c r="S981" s="24">
        <f t="shared" si="77"/>
        <v>42506.416990740734</v>
      </c>
      <c r="T981" s="7">
        <f t="shared" si="78"/>
        <v>42541.790972222225</v>
      </c>
      <c r="U981">
        <f t="shared" si="79"/>
        <v>2016</v>
      </c>
    </row>
    <row r="982" spans="1:21" ht="30.75" customHeight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75"/>
        <v>15</v>
      </c>
      <c r="P982">
        <f t="shared" si="76"/>
        <v>47.94</v>
      </c>
      <c r="Q982" s="9" t="s">
        <v>8321</v>
      </c>
      <c r="R982" t="s">
        <v>8323</v>
      </c>
      <c r="S982" s="24">
        <f t="shared" si="77"/>
        <v>41928.904189814813</v>
      </c>
      <c r="T982" s="7">
        <f t="shared" si="78"/>
        <v>41973.945856481485</v>
      </c>
      <c r="U982">
        <f t="shared" si="79"/>
        <v>2014</v>
      </c>
    </row>
    <row r="983" spans="1:21" ht="30.75" customHeight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75"/>
        <v>0</v>
      </c>
      <c r="P983">
        <f t="shared" si="76"/>
        <v>2.75</v>
      </c>
      <c r="Q983" s="9" t="s">
        <v>8321</v>
      </c>
      <c r="R983" t="s">
        <v>8323</v>
      </c>
      <c r="S983" s="24">
        <f t="shared" si="77"/>
        <v>41830.947013888886</v>
      </c>
      <c r="T983" s="7">
        <f t="shared" si="78"/>
        <v>41860.947013888886</v>
      </c>
      <c r="U983">
        <f t="shared" si="79"/>
        <v>2014</v>
      </c>
    </row>
    <row r="984" spans="1:21" ht="30.75" customHeight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75"/>
        <v>0</v>
      </c>
      <c r="P984">
        <f t="shared" si="76"/>
        <v>1</v>
      </c>
      <c r="Q984" s="9" t="s">
        <v>8321</v>
      </c>
      <c r="R984" t="s">
        <v>8323</v>
      </c>
      <c r="S984" s="24">
        <f t="shared" si="77"/>
        <v>42615.753310185188</v>
      </c>
      <c r="T984" s="7">
        <f t="shared" si="78"/>
        <v>42645.753310185188</v>
      </c>
      <c r="U984">
        <f t="shared" si="79"/>
        <v>2016</v>
      </c>
    </row>
    <row r="985" spans="1:21" ht="30.75" customHeight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75"/>
        <v>30</v>
      </c>
      <c r="P985">
        <f t="shared" si="76"/>
        <v>171.79</v>
      </c>
      <c r="Q985" s="9" t="s">
        <v>8321</v>
      </c>
      <c r="R985" t="s">
        <v>8323</v>
      </c>
      <c r="S985" s="24">
        <f t="shared" si="77"/>
        <v>42574.667650462965</v>
      </c>
      <c r="T985" s="7">
        <f t="shared" si="78"/>
        <v>42605.870833333334</v>
      </c>
      <c r="U985">
        <f t="shared" si="79"/>
        <v>2016</v>
      </c>
    </row>
    <row r="986" spans="1:21" ht="30.75" customHeight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75"/>
        <v>1</v>
      </c>
      <c r="P986">
        <f t="shared" si="76"/>
        <v>35.33</v>
      </c>
      <c r="Q986" s="9" t="s">
        <v>8321</v>
      </c>
      <c r="R986" t="s">
        <v>8323</v>
      </c>
      <c r="S986" s="24">
        <f t="shared" si="77"/>
        <v>42061.11583333333</v>
      </c>
      <c r="T986" s="7">
        <f t="shared" si="78"/>
        <v>42091.074166666673</v>
      </c>
      <c r="U986">
        <f t="shared" si="79"/>
        <v>2015</v>
      </c>
    </row>
    <row r="987" spans="1:21" ht="30.75" customHeight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75"/>
        <v>6</v>
      </c>
      <c r="P987">
        <f t="shared" si="76"/>
        <v>82.09</v>
      </c>
      <c r="Q987" s="9" t="s">
        <v>8321</v>
      </c>
      <c r="R987" t="s">
        <v>8323</v>
      </c>
      <c r="S987" s="24">
        <f t="shared" si="77"/>
        <v>42339.967708333337</v>
      </c>
      <c r="T987" s="7">
        <f t="shared" si="78"/>
        <v>42369.958333333328</v>
      </c>
      <c r="U987">
        <f t="shared" si="79"/>
        <v>2015</v>
      </c>
    </row>
    <row r="988" spans="1:21" ht="30.75" customHeight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75"/>
        <v>13</v>
      </c>
      <c r="P988">
        <f t="shared" si="76"/>
        <v>110.87</v>
      </c>
      <c r="Q988" s="9" t="s">
        <v>8321</v>
      </c>
      <c r="R988" t="s">
        <v>8323</v>
      </c>
      <c r="S988" s="24">
        <f t="shared" si="77"/>
        <v>42324.767361111109</v>
      </c>
      <c r="T988" s="7">
        <f t="shared" si="78"/>
        <v>42379</v>
      </c>
      <c r="U988">
        <f t="shared" si="79"/>
        <v>2015</v>
      </c>
    </row>
    <row r="989" spans="1:21" ht="30.75" customHeight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75"/>
        <v>13</v>
      </c>
      <c r="P989">
        <f t="shared" si="76"/>
        <v>161.22</v>
      </c>
      <c r="Q989" s="9" t="s">
        <v>8321</v>
      </c>
      <c r="R989" t="s">
        <v>8323</v>
      </c>
      <c r="S989" s="24">
        <f t="shared" si="77"/>
        <v>41773.294560185182</v>
      </c>
      <c r="T989" s="7">
        <f t="shared" si="78"/>
        <v>41813.294560185182</v>
      </c>
      <c r="U989">
        <f t="shared" si="79"/>
        <v>2014</v>
      </c>
    </row>
    <row r="990" spans="1:21" ht="30.75" customHeight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75"/>
        <v>0</v>
      </c>
      <c r="P990" t="str">
        <f t="shared" si="76"/>
        <v>NA</v>
      </c>
      <c r="Q990" s="9" t="s">
        <v>8321</v>
      </c>
      <c r="R990" t="s">
        <v>8323</v>
      </c>
      <c r="S990" s="24">
        <f t="shared" si="77"/>
        <v>42614.356770833328</v>
      </c>
      <c r="T990" s="7">
        <f t="shared" si="78"/>
        <v>42644.356770833328</v>
      </c>
      <c r="U990">
        <f t="shared" si="79"/>
        <v>2016</v>
      </c>
    </row>
    <row r="991" spans="1:21" ht="30.75" customHeight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75"/>
        <v>17</v>
      </c>
      <c r="P991">
        <f t="shared" si="76"/>
        <v>52.41</v>
      </c>
      <c r="Q991" s="9" t="s">
        <v>8321</v>
      </c>
      <c r="R991" t="s">
        <v>8323</v>
      </c>
      <c r="S991" s="24">
        <f t="shared" si="77"/>
        <v>42611.933969907404</v>
      </c>
      <c r="T991" s="7">
        <f t="shared" si="78"/>
        <v>42641.933969907404</v>
      </c>
      <c r="U991">
        <f t="shared" si="79"/>
        <v>2016</v>
      </c>
    </row>
    <row r="992" spans="1:21" ht="30.75" customHeight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75"/>
        <v>0</v>
      </c>
      <c r="P992">
        <f t="shared" si="76"/>
        <v>13</v>
      </c>
      <c r="Q992" s="9" t="s">
        <v>8321</v>
      </c>
      <c r="R992" t="s">
        <v>8323</v>
      </c>
      <c r="S992" s="24">
        <f t="shared" si="77"/>
        <v>41855.784305555557</v>
      </c>
      <c r="T992" s="7">
        <f t="shared" si="78"/>
        <v>41885.784305555557</v>
      </c>
      <c r="U992">
        <f t="shared" si="79"/>
        <v>2014</v>
      </c>
    </row>
    <row r="993" spans="1:21" ht="30.75" customHeight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75"/>
        <v>4</v>
      </c>
      <c r="P993">
        <f t="shared" si="76"/>
        <v>30.29</v>
      </c>
      <c r="Q993" s="9" t="s">
        <v>8321</v>
      </c>
      <c r="R993" t="s">
        <v>8323</v>
      </c>
      <c r="S993" s="24">
        <f t="shared" si="77"/>
        <v>42538.75680555556</v>
      </c>
      <c r="T993" s="7">
        <f t="shared" si="78"/>
        <v>42563.785416666666</v>
      </c>
      <c r="U993">
        <f t="shared" si="79"/>
        <v>2016</v>
      </c>
    </row>
    <row r="994" spans="1:21" ht="30.75" customHeight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75"/>
        <v>0</v>
      </c>
      <c r="P994">
        <f t="shared" si="76"/>
        <v>116.75</v>
      </c>
      <c r="Q994" s="9" t="s">
        <v>8321</v>
      </c>
      <c r="R994" t="s">
        <v>8323</v>
      </c>
      <c r="S994" s="24">
        <f t="shared" si="77"/>
        <v>42437.924988425926</v>
      </c>
      <c r="T994" s="7">
        <f t="shared" si="78"/>
        <v>42497.883321759262</v>
      </c>
      <c r="U994">
        <f t="shared" si="79"/>
        <v>2016</v>
      </c>
    </row>
    <row r="995" spans="1:21" ht="30.75" customHeight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75"/>
        <v>25</v>
      </c>
      <c r="P995">
        <f t="shared" si="76"/>
        <v>89.6</v>
      </c>
      <c r="Q995" s="9" t="s">
        <v>8321</v>
      </c>
      <c r="R995" t="s">
        <v>8323</v>
      </c>
      <c r="S995" s="24">
        <f t="shared" si="77"/>
        <v>42652.964907407411</v>
      </c>
      <c r="T995" s="7">
        <f t="shared" si="78"/>
        <v>42686.208333333328</v>
      </c>
      <c r="U995">
        <f t="shared" si="79"/>
        <v>2016</v>
      </c>
    </row>
    <row r="996" spans="1:21" ht="30.75" customHeight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75"/>
        <v>2</v>
      </c>
      <c r="P996">
        <f t="shared" si="76"/>
        <v>424.45</v>
      </c>
      <c r="Q996" s="9" t="s">
        <v>8321</v>
      </c>
      <c r="R996" t="s">
        <v>8323</v>
      </c>
      <c r="S996" s="24">
        <f t="shared" si="77"/>
        <v>41921.263078703705</v>
      </c>
      <c r="T996" s="7">
        <f t="shared" si="78"/>
        <v>41973.957638888889</v>
      </c>
      <c r="U996">
        <f t="shared" si="79"/>
        <v>2014</v>
      </c>
    </row>
    <row r="997" spans="1:21" ht="30.75" customHeight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75"/>
        <v>7</v>
      </c>
      <c r="P997">
        <f t="shared" si="76"/>
        <v>80.67</v>
      </c>
      <c r="Q997" s="9" t="s">
        <v>8321</v>
      </c>
      <c r="R997" t="s">
        <v>8323</v>
      </c>
      <c r="S997" s="24">
        <f t="shared" si="77"/>
        <v>41947.940740740742</v>
      </c>
      <c r="T997" s="7">
        <f t="shared" si="78"/>
        <v>41972.666666666672</v>
      </c>
      <c r="U997">
        <f t="shared" si="79"/>
        <v>2014</v>
      </c>
    </row>
    <row r="998" spans="1:21" ht="30.75" customHeight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75"/>
        <v>2</v>
      </c>
      <c r="P998">
        <f t="shared" si="76"/>
        <v>13</v>
      </c>
      <c r="Q998" s="9" t="s">
        <v>8321</v>
      </c>
      <c r="R998" t="s">
        <v>8323</v>
      </c>
      <c r="S998" s="24">
        <f t="shared" si="77"/>
        <v>41817.866435185184</v>
      </c>
      <c r="T998" s="7">
        <f t="shared" si="78"/>
        <v>41847.643750000003</v>
      </c>
      <c r="U998">
        <f t="shared" si="79"/>
        <v>2014</v>
      </c>
    </row>
    <row r="999" spans="1:21" ht="30.75" customHeight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75"/>
        <v>1</v>
      </c>
      <c r="P999">
        <f t="shared" si="76"/>
        <v>8.1300000000000008</v>
      </c>
      <c r="Q999" s="9" t="s">
        <v>8321</v>
      </c>
      <c r="R999" t="s">
        <v>8323</v>
      </c>
      <c r="S999" s="24">
        <f t="shared" si="77"/>
        <v>41941.10297453704</v>
      </c>
      <c r="T999" s="7">
        <f t="shared" si="78"/>
        <v>41971.144641203704</v>
      </c>
      <c r="U999">
        <f t="shared" si="79"/>
        <v>2014</v>
      </c>
    </row>
    <row r="1000" spans="1:21" ht="30.75" customHeight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75"/>
        <v>59</v>
      </c>
      <c r="P1000">
        <f t="shared" si="76"/>
        <v>153.43</v>
      </c>
      <c r="Q1000" s="9" t="s">
        <v>8321</v>
      </c>
      <c r="R1000" t="s">
        <v>8323</v>
      </c>
      <c r="S1000" s="24">
        <f t="shared" si="77"/>
        <v>42282.168993055559</v>
      </c>
      <c r="T1000" s="7">
        <f t="shared" si="78"/>
        <v>42327.210659722223</v>
      </c>
      <c r="U1000">
        <f t="shared" si="79"/>
        <v>2015</v>
      </c>
    </row>
    <row r="1001" spans="1:21" ht="30.75" customHeight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75"/>
        <v>8</v>
      </c>
      <c r="P1001">
        <f t="shared" si="76"/>
        <v>292.08</v>
      </c>
      <c r="Q1001" s="9" t="s">
        <v>8321</v>
      </c>
      <c r="R1001" t="s">
        <v>8323</v>
      </c>
      <c r="S1001" s="24">
        <f t="shared" si="77"/>
        <v>41926.29965277778</v>
      </c>
      <c r="T1001" s="7">
        <f t="shared" si="78"/>
        <v>41956.334722222222</v>
      </c>
      <c r="U1001">
        <f t="shared" si="79"/>
        <v>2014</v>
      </c>
    </row>
    <row r="1002" spans="1:21" ht="30.75" customHeight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75"/>
        <v>2</v>
      </c>
      <c r="P1002">
        <f t="shared" si="76"/>
        <v>3304</v>
      </c>
      <c r="Q1002" s="9" t="s">
        <v>8321</v>
      </c>
      <c r="R1002" t="s">
        <v>8323</v>
      </c>
      <c r="S1002" s="24">
        <f t="shared" si="77"/>
        <v>42749.059722222228</v>
      </c>
      <c r="T1002" s="7">
        <f t="shared" si="78"/>
        <v>42809.018055555556</v>
      </c>
      <c r="U1002">
        <f t="shared" si="79"/>
        <v>2017</v>
      </c>
    </row>
    <row r="1003" spans="1:21" ht="30.75" customHeight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75"/>
        <v>104</v>
      </c>
      <c r="P1003">
        <f t="shared" si="76"/>
        <v>1300</v>
      </c>
      <c r="Q1003" s="9" t="s">
        <v>8321</v>
      </c>
      <c r="R1003" t="s">
        <v>8323</v>
      </c>
      <c r="S1003" s="24">
        <f t="shared" si="77"/>
        <v>42720.720057870371</v>
      </c>
      <c r="T1003" s="7">
        <f t="shared" si="78"/>
        <v>42765.720057870371</v>
      </c>
      <c r="U1003">
        <f t="shared" si="79"/>
        <v>2016</v>
      </c>
    </row>
    <row r="1004" spans="1:21" ht="30.75" customHeight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75"/>
        <v>30</v>
      </c>
      <c r="P1004">
        <f t="shared" si="76"/>
        <v>134.55000000000001</v>
      </c>
      <c r="Q1004" s="9" t="s">
        <v>8321</v>
      </c>
      <c r="R1004" t="s">
        <v>8323</v>
      </c>
      <c r="S1004" s="24">
        <f t="shared" si="77"/>
        <v>42325.684189814812</v>
      </c>
      <c r="T1004" s="7">
        <f t="shared" si="78"/>
        <v>42355.249305555553</v>
      </c>
      <c r="U1004">
        <f t="shared" si="79"/>
        <v>2015</v>
      </c>
    </row>
    <row r="1005" spans="1:21" ht="30.75" customHeight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75"/>
        <v>16</v>
      </c>
      <c r="P1005">
        <f t="shared" si="76"/>
        <v>214.07</v>
      </c>
      <c r="Q1005" s="9" t="s">
        <v>8321</v>
      </c>
      <c r="R1005" t="s">
        <v>8323</v>
      </c>
      <c r="S1005" s="24">
        <f t="shared" si="77"/>
        <v>42780.709039351852</v>
      </c>
      <c r="T1005" s="7">
        <f t="shared" si="78"/>
        <v>42810.667372685188</v>
      </c>
      <c r="U1005">
        <f t="shared" si="79"/>
        <v>2017</v>
      </c>
    </row>
    <row r="1006" spans="1:21" ht="30.75" customHeight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75"/>
        <v>82</v>
      </c>
      <c r="P1006">
        <f t="shared" si="76"/>
        <v>216.34</v>
      </c>
      <c r="Q1006" s="9" t="s">
        <v>8321</v>
      </c>
      <c r="R1006" t="s">
        <v>8323</v>
      </c>
      <c r="S1006" s="24">
        <f t="shared" si="77"/>
        <v>42388.708645833336</v>
      </c>
      <c r="T1006" s="7">
        <f t="shared" si="78"/>
        <v>42418.708645833336</v>
      </c>
      <c r="U1006">
        <f t="shared" si="79"/>
        <v>2016</v>
      </c>
    </row>
    <row r="1007" spans="1:21" ht="30.75" customHeight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75"/>
        <v>75</v>
      </c>
      <c r="P1007">
        <f t="shared" si="76"/>
        <v>932.31</v>
      </c>
      <c r="Q1007" s="9" t="s">
        <v>8321</v>
      </c>
      <c r="R1007" t="s">
        <v>8323</v>
      </c>
      <c r="S1007" s="24">
        <f t="shared" si="77"/>
        <v>42276.624803240738</v>
      </c>
      <c r="T1007" s="7">
        <f t="shared" si="78"/>
        <v>42307.624803240738</v>
      </c>
      <c r="U1007">
        <f t="shared" si="79"/>
        <v>2015</v>
      </c>
    </row>
    <row r="1008" spans="1:21" ht="30.75" customHeight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75"/>
        <v>6</v>
      </c>
      <c r="P1008">
        <f t="shared" si="76"/>
        <v>29.25</v>
      </c>
      <c r="Q1008" s="9" t="s">
        <v>8321</v>
      </c>
      <c r="R1008" t="s">
        <v>8323</v>
      </c>
      <c r="S1008" s="24">
        <f t="shared" si="77"/>
        <v>41977.040185185186</v>
      </c>
      <c r="T1008" s="7">
        <f t="shared" si="78"/>
        <v>41985.299305555556</v>
      </c>
      <c r="U1008">
        <f t="shared" si="79"/>
        <v>2014</v>
      </c>
    </row>
    <row r="1009" spans="1:21" ht="30.75" customHeight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75"/>
        <v>44</v>
      </c>
      <c r="P1009">
        <f t="shared" si="76"/>
        <v>174.95</v>
      </c>
      <c r="Q1009" s="9" t="s">
        <v>8321</v>
      </c>
      <c r="R1009" t="s">
        <v>8323</v>
      </c>
      <c r="S1009" s="24">
        <f t="shared" si="77"/>
        <v>42676.583599537036</v>
      </c>
      <c r="T1009" s="7">
        <f t="shared" si="78"/>
        <v>42718.6252662037</v>
      </c>
      <c r="U1009">
        <f t="shared" si="79"/>
        <v>2016</v>
      </c>
    </row>
    <row r="1010" spans="1:21" ht="30.75" customHeight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75"/>
        <v>0</v>
      </c>
      <c r="P1010">
        <f t="shared" si="76"/>
        <v>250</v>
      </c>
      <c r="Q1010" s="9" t="s">
        <v>8321</v>
      </c>
      <c r="R1010" t="s">
        <v>8323</v>
      </c>
      <c r="S1010" s="24">
        <f t="shared" si="77"/>
        <v>42702.809201388889</v>
      </c>
      <c r="T1010" s="7">
        <f t="shared" si="78"/>
        <v>42732.809201388889</v>
      </c>
      <c r="U1010">
        <f t="shared" si="79"/>
        <v>2016</v>
      </c>
    </row>
    <row r="1011" spans="1:21" ht="30.75" customHeight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75"/>
        <v>13</v>
      </c>
      <c r="P1011">
        <f t="shared" si="76"/>
        <v>65</v>
      </c>
      <c r="Q1011" s="9" t="s">
        <v>8321</v>
      </c>
      <c r="R1011" t="s">
        <v>8323</v>
      </c>
      <c r="S1011" s="24">
        <f t="shared" si="77"/>
        <v>42510.604699074072</v>
      </c>
      <c r="T1011" s="7">
        <f t="shared" si="78"/>
        <v>42540.604699074072</v>
      </c>
      <c r="U1011">
        <f t="shared" si="79"/>
        <v>2016</v>
      </c>
    </row>
    <row r="1012" spans="1:21" ht="30.75" customHeight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75"/>
        <v>0</v>
      </c>
      <c r="P1012">
        <f t="shared" si="76"/>
        <v>55</v>
      </c>
      <c r="Q1012" s="9" t="s">
        <v>8321</v>
      </c>
      <c r="R1012" t="s">
        <v>8323</v>
      </c>
      <c r="S1012" s="24">
        <f t="shared" si="77"/>
        <v>42561.829421296294</v>
      </c>
      <c r="T1012" s="7">
        <f t="shared" si="78"/>
        <v>42618.124305555553</v>
      </c>
      <c r="U1012">
        <f t="shared" si="79"/>
        <v>2016</v>
      </c>
    </row>
    <row r="1013" spans="1:21" ht="30.75" customHeight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75"/>
        <v>0</v>
      </c>
      <c r="P1013">
        <f t="shared" si="76"/>
        <v>75</v>
      </c>
      <c r="Q1013" s="9" t="s">
        <v>8321</v>
      </c>
      <c r="R1013" t="s">
        <v>8323</v>
      </c>
      <c r="S1013" s="24">
        <f t="shared" si="77"/>
        <v>41946.898090277777</v>
      </c>
      <c r="T1013" s="7">
        <f t="shared" si="78"/>
        <v>41991.898090277777</v>
      </c>
      <c r="U1013">
        <f t="shared" si="79"/>
        <v>2014</v>
      </c>
    </row>
    <row r="1014" spans="1:21" ht="30.75" customHeight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75"/>
        <v>21535</v>
      </c>
      <c r="P1014">
        <f t="shared" si="76"/>
        <v>1389.36</v>
      </c>
      <c r="Q1014" s="9" t="s">
        <v>8321</v>
      </c>
      <c r="R1014" t="s">
        <v>8323</v>
      </c>
      <c r="S1014" s="24">
        <f t="shared" si="77"/>
        <v>42714.440416666665</v>
      </c>
      <c r="T1014" s="7">
        <f t="shared" si="78"/>
        <v>42759.440416666665</v>
      </c>
      <c r="U1014">
        <f t="shared" si="79"/>
        <v>2016</v>
      </c>
    </row>
    <row r="1015" spans="1:21" ht="30.75" customHeight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75"/>
        <v>35</v>
      </c>
      <c r="P1015">
        <f t="shared" si="76"/>
        <v>95.91</v>
      </c>
      <c r="Q1015" s="9" t="s">
        <v>8321</v>
      </c>
      <c r="R1015" t="s">
        <v>8323</v>
      </c>
      <c r="S1015" s="24">
        <f t="shared" si="77"/>
        <v>42339.833981481483</v>
      </c>
      <c r="T1015" s="7">
        <f t="shared" si="78"/>
        <v>42367.833333333328</v>
      </c>
      <c r="U1015">
        <f t="shared" si="79"/>
        <v>2015</v>
      </c>
    </row>
    <row r="1016" spans="1:21" ht="30.75" customHeight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75"/>
        <v>31</v>
      </c>
      <c r="P1016">
        <f t="shared" si="76"/>
        <v>191.25</v>
      </c>
      <c r="Q1016" s="9" t="s">
        <v>8321</v>
      </c>
      <c r="R1016" t="s">
        <v>8323</v>
      </c>
      <c r="S1016" s="24">
        <f t="shared" si="77"/>
        <v>41955.002488425926</v>
      </c>
      <c r="T1016" s="7">
        <f t="shared" si="78"/>
        <v>42005.002488425926</v>
      </c>
      <c r="U1016">
        <f t="shared" si="79"/>
        <v>2014</v>
      </c>
    </row>
    <row r="1017" spans="1:21" ht="30.75" customHeight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75"/>
        <v>3</v>
      </c>
      <c r="P1017">
        <f t="shared" si="76"/>
        <v>40</v>
      </c>
      <c r="Q1017" s="9" t="s">
        <v>8321</v>
      </c>
      <c r="R1017" t="s">
        <v>8323</v>
      </c>
      <c r="S1017" s="24">
        <f t="shared" si="77"/>
        <v>42303.878414351857</v>
      </c>
      <c r="T1017" s="7">
        <f t="shared" si="78"/>
        <v>42333.920081018514</v>
      </c>
      <c r="U1017">
        <f t="shared" si="79"/>
        <v>2015</v>
      </c>
    </row>
    <row r="1018" spans="1:21" ht="30.75" customHeight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75"/>
        <v>3</v>
      </c>
      <c r="P1018">
        <f t="shared" si="76"/>
        <v>74.790000000000006</v>
      </c>
      <c r="Q1018" s="9" t="s">
        <v>8321</v>
      </c>
      <c r="R1018" t="s">
        <v>8323</v>
      </c>
      <c r="S1018" s="24">
        <f t="shared" si="77"/>
        <v>42422.107129629629</v>
      </c>
      <c r="T1018" s="7">
        <f t="shared" si="78"/>
        <v>42467.065462962957</v>
      </c>
      <c r="U1018">
        <f t="shared" si="79"/>
        <v>2016</v>
      </c>
    </row>
    <row r="1019" spans="1:21" ht="30.75" customHeight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75"/>
        <v>23</v>
      </c>
      <c r="P1019">
        <f t="shared" si="76"/>
        <v>161.12</v>
      </c>
      <c r="Q1019" s="9" t="s">
        <v>8321</v>
      </c>
      <c r="R1019" t="s">
        <v>8323</v>
      </c>
      <c r="S1019" s="24">
        <f t="shared" si="77"/>
        <v>42289.675173611111</v>
      </c>
      <c r="T1019" s="7">
        <f t="shared" si="78"/>
        <v>42329.716840277775</v>
      </c>
      <c r="U1019">
        <f t="shared" si="79"/>
        <v>2015</v>
      </c>
    </row>
    <row r="1020" spans="1:21" ht="30.75" customHeight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75"/>
        <v>3</v>
      </c>
      <c r="P1020">
        <f t="shared" si="76"/>
        <v>88.71</v>
      </c>
      <c r="Q1020" s="9" t="s">
        <v>8321</v>
      </c>
      <c r="R1020" t="s">
        <v>8323</v>
      </c>
      <c r="S1020" s="24">
        <f t="shared" si="77"/>
        <v>42535.492280092592</v>
      </c>
      <c r="T1020" s="7">
        <f t="shared" si="78"/>
        <v>42565.492280092592</v>
      </c>
      <c r="U1020">
        <f t="shared" si="79"/>
        <v>2016</v>
      </c>
    </row>
    <row r="1021" spans="1:21" ht="30.75" customHeight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75"/>
        <v>47</v>
      </c>
      <c r="P1021">
        <f t="shared" si="76"/>
        <v>53.25</v>
      </c>
      <c r="Q1021" s="9" t="s">
        <v>8321</v>
      </c>
      <c r="R1021" t="s">
        <v>8323</v>
      </c>
      <c r="S1021" s="24">
        <f t="shared" si="77"/>
        <v>42009.973946759259</v>
      </c>
      <c r="T1021" s="7">
        <f t="shared" si="78"/>
        <v>42039.973946759259</v>
      </c>
      <c r="U1021">
        <f t="shared" si="79"/>
        <v>2015</v>
      </c>
    </row>
    <row r="1022" spans="1:21" ht="30.75" customHeight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75"/>
        <v>206</v>
      </c>
      <c r="P1022">
        <f t="shared" si="76"/>
        <v>106.2</v>
      </c>
      <c r="Q1022" s="9" t="s">
        <v>8327</v>
      </c>
      <c r="R1022" t="s">
        <v>8332</v>
      </c>
      <c r="S1022" s="24">
        <f t="shared" si="77"/>
        <v>42127.069548611107</v>
      </c>
      <c r="T1022" s="7">
        <f t="shared" si="78"/>
        <v>42157.032638888893</v>
      </c>
      <c r="U1022">
        <f t="shared" si="79"/>
        <v>2015</v>
      </c>
    </row>
    <row r="1023" spans="1:21" ht="30.75" customHeight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75"/>
        <v>352</v>
      </c>
      <c r="P1023">
        <f t="shared" si="76"/>
        <v>22.08</v>
      </c>
      <c r="Q1023" s="9" t="s">
        <v>8327</v>
      </c>
      <c r="R1023" t="s">
        <v>8332</v>
      </c>
      <c r="S1023" s="24">
        <f t="shared" si="77"/>
        <v>42271.251979166671</v>
      </c>
      <c r="T1023" s="7">
        <f t="shared" si="78"/>
        <v>42294.166666666672</v>
      </c>
      <c r="U1023">
        <f t="shared" si="79"/>
        <v>2015</v>
      </c>
    </row>
    <row r="1024" spans="1:21" ht="30.75" customHeight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75"/>
        <v>115</v>
      </c>
      <c r="P1024">
        <f t="shared" si="76"/>
        <v>31.05</v>
      </c>
      <c r="Q1024" s="9" t="s">
        <v>8327</v>
      </c>
      <c r="R1024" t="s">
        <v>8332</v>
      </c>
      <c r="S1024" s="24">
        <f t="shared" si="77"/>
        <v>42111.646724537044</v>
      </c>
      <c r="T1024" s="7">
        <f t="shared" si="78"/>
        <v>42141.646724537044</v>
      </c>
      <c r="U1024">
        <f t="shared" si="79"/>
        <v>2015</v>
      </c>
    </row>
    <row r="1025" spans="1:21" ht="30.75" customHeight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75"/>
        <v>237</v>
      </c>
      <c r="P1025">
        <f t="shared" si="76"/>
        <v>36.21</v>
      </c>
      <c r="Q1025" s="9" t="s">
        <v>8327</v>
      </c>
      <c r="R1025" t="s">
        <v>8332</v>
      </c>
      <c r="S1025" s="24">
        <f t="shared" si="77"/>
        <v>42145.919687500005</v>
      </c>
      <c r="T1025" s="7">
        <f t="shared" si="78"/>
        <v>42175.919687500005</v>
      </c>
      <c r="U1025">
        <f t="shared" si="79"/>
        <v>2015</v>
      </c>
    </row>
    <row r="1026" spans="1:21" ht="30.75" customHeight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si="75"/>
        <v>119</v>
      </c>
      <c r="P1026">
        <f t="shared" si="76"/>
        <v>388.98</v>
      </c>
      <c r="Q1026" s="9" t="s">
        <v>8327</v>
      </c>
      <c r="R1026" t="s">
        <v>8332</v>
      </c>
      <c r="S1026" s="24">
        <f t="shared" si="77"/>
        <v>42370.580590277779</v>
      </c>
      <c r="T1026" s="7">
        <f t="shared" si="78"/>
        <v>42400.580590277779</v>
      </c>
      <c r="U1026">
        <f t="shared" si="79"/>
        <v>2016</v>
      </c>
    </row>
    <row r="1027" spans="1:21" ht="30.75" customHeight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ref="O1027:O1090" si="80">ROUND(E1027/D1027*100,0)</f>
        <v>110</v>
      </c>
      <c r="P1027">
        <f t="shared" ref="P1027:P1090" si="81">IFERROR(ROUND(E1027/L1027,2), "NA")</f>
        <v>71.849999999999994</v>
      </c>
      <c r="Q1027" s="9" t="s">
        <v>8327</v>
      </c>
      <c r="R1027" t="s">
        <v>8332</v>
      </c>
      <c r="S1027" s="24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30.75" customHeight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80"/>
        <v>100</v>
      </c>
      <c r="P1028">
        <f t="shared" si="81"/>
        <v>57.38</v>
      </c>
      <c r="Q1028" s="9" t="s">
        <v>8327</v>
      </c>
      <c r="R1028" t="s">
        <v>8332</v>
      </c>
      <c r="S1028" s="24">
        <f t="shared" si="82"/>
        <v>42426.407592592594</v>
      </c>
      <c r="T1028" s="7">
        <f t="shared" si="83"/>
        <v>42460.365925925929</v>
      </c>
      <c r="U1028">
        <f t="shared" si="84"/>
        <v>2016</v>
      </c>
    </row>
    <row r="1029" spans="1:21" ht="30.75" customHeight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80"/>
        <v>103</v>
      </c>
      <c r="P1029">
        <f t="shared" si="81"/>
        <v>69.67</v>
      </c>
      <c r="Q1029" s="9" t="s">
        <v>8327</v>
      </c>
      <c r="R1029" t="s">
        <v>8332</v>
      </c>
      <c r="S1029" s="24">
        <f t="shared" si="82"/>
        <v>41905.034108796295</v>
      </c>
      <c r="T1029" s="7">
        <f t="shared" si="83"/>
        <v>41935.034108796295</v>
      </c>
      <c r="U1029">
        <f t="shared" si="84"/>
        <v>2014</v>
      </c>
    </row>
    <row r="1030" spans="1:21" ht="30.75" customHeight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80"/>
        <v>117</v>
      </c>
      <c r="P1030">
        <f t="shared" si="81"/>
        <v>45.99</v>
      </c>
      <c r="Q1030" s="9" t="s">
        <v>8327</v>
      </c>
      <c r="R1030" t="s">
        <v>8332</v>
      </c>
      <c r="S1030" s="24">
        <f t="shared" si="82"/>
        <v>42755.627372685187</v>
      </c>
      <c r="T1030" s="7">
        <f t="shared" si="83"/>
        <v>42800.833333333328</v>
      </c>
      <c r="U1030">
        <f t="shared" si="84"/>
        <v>2017</v>
      </c>
    </row>
    <row r="1031" spans="1:21" ht="30.75" customHeight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80"/>
        <v>112</v>
      </c>
      <c r="P1031">
        <f t="shared" si="81"/>
        <v>79.260000000000005</v>
      </c>
      <c r="Q1031" s="9" t="s">
        <v>8327</v>
      </c>
      <c r="R1031" t="s">
        <v>8332</v>
      </c>
      <c r="S1031" s="24">
        <f t="shared" si="82"/>
        <v>42044.711886574078</v>
      </c>
      <c r="T1031" s="7">
        <f t="shared" si="83"/>
        <v>42098.915972222225</v>
      </c>
      <c r="U1031">
        <f t="shared" si="84"/>
        <v>2015</v>
      </c>
    </row>
    <row r="1032" spans="1:21" ht="30.75" customHeight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80"/>
        <v>342</v>
      </c>
      <c r="P1032">
        <f t="shared" si="81"/>
        <v>43.03</v>
      </c>
      <c r="Q1032" s="9" t="s">
        <v>8327</v>
      </c>
      <c r="R1032" t="s">
        <v>8332</v>
      </c>
      <c r="S1032" s="24">
        <f t="shared" si="82"/>
        <v>42611.483206018514</v>
      </c>
      <c r="T1032" s="7">
        <f t="shared" si="83"/>
        <v>42625.483206018514</v>
      </c>
      <c r="U1032">
        <f t="shared" si="84"/>
        <v>2016</v>
      </c>
    </row>
    <row r="1033" spans="1:21" ht="30.75" customHeight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80"/>
        <v>107</v>
      </c>
      <c r="P1033">
        <f t="shared" si="81"/>
        <v>108.48</v>
      </c>
      <c r="Q1033" s="9" t="s">
        <v>8327</v>
      </c>
      <c r="R1033" t="s">
        <v>8332</v>
      </c>
      <c r="S1033" s="24">
        <f t="shared" si="82"/>
        <v>42324.764004629629</v>
      </c>
      <c r="T1033" s="7">
        <f t="shared" si="83"/>
        <v>42354.764004629629</v>
      </c>
      <c r="U1033">
        <f t="shared" si="84"/>
        <v>2015</v>
      </c>
    </row>
    <row r="1034" spans="1:21" ht="30.75" customHeight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80"/>
        <v>108</v>
      </c>
      <c r="P1034">
        <f t="shared" si="81"/>
        <v>61.03</v>
      </c>
      <c r="Q1034" s="9" t="s">
        <v>8327</v>
      </c>
      <c r="R1034" t="s">
        <v>8332</v>
      </c>
      <c r="S1034" s="24">
        <f t="shared" si="82"/>
        <v>42514.666956018518</v>
      </c>
      <c r="T1034" s="7">
        <f t="shared" si="83"/>
        <v>42544.666956018518</v>
      </c>
      <c r="U1034">
        <f t="shared" si="84"/>
        <v>2016</v>
      </c>
    </row>
    <row r="1035" spans="1:21" ht="30.75" customHeight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80"/>
        <v>103</v>
      </c>
      <c r="P1035">
        <f t="shared" si="81"/>
        <v>50.59</v>
      </c>
      <c r="Q1035" s="9" t="s">
        <v>8327</v>
      </c>
      <c r="R1035" t="s">
        <v>8332</v>
      </c>
      <c r="S1035" s="24">
        <f t="shared" si="82"/>
        <v>42688.732407407413</v>
      </c>
      <c r="T1035" s="7">
        <f t="shared" si="83"/>
        <v>42716.732407407413</v>
      </c>
      <c r="U1035">
        <f t="shared" si="84"/>
        <v>2016</v>
      </c>
    </row>
    <row r="1036" spans="1:21" ht="30.75" customHeight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80"/>
        <v>130</v>
      </c>
      <c r="P1036">
        <f t="shared" si="81"/>
        <v>39.159999999999997</v>
      </c>
      <c r="Q1036" s="9" t="s">
        <v>8327</v>
      </c>
      <c r="R1036" t="s">
        <v>8332</v>
      </c>
      <c r="S1036" s="24">
        <f t="shared" si="82"/>
        <v>42555.166712962964</v>
      </c>
      <c r="T1036" s="7">
        <f t="shared" si="83"/>
        <v>42587.165972222225</v>
      </c>
      <c r="U1036">
        <f t="shared" si="84"/>
        <v>2016</v>
      </c>
    </row>
    <row r="1037" spans="1:21" ht="30.75" customHeight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80"/>
        <v>108</v>
      </c>
      <c r="P1037">
        <f t="shared" si="81"/>
        <v>65.16</v>
      </c>
      <c r="Q1037" s="9" t="s">
        <v>8327</v>
      </c>
      <c r="R1037" t="s">
        <v>8332</v>
      </c>
      <c r="S1037" s="24">
        <f t="shared" si="82"/>
        <v>42016.641435185185</v>
      </c>
      <c r="T1037" s="7">
        <f t="shared" si="83"/>
        <v>42046.641435185185</v>
      </c>
      <c r="U1037">
        <f t="shared" si="84"/>
        <v>2015</v>
      </c>
    </row>
    <row r="1038" spans="1:21" ht="30.75" customHeight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80"/>
        <v>112</v>
      </c>
      <c r="P1038">
        <f t="shared" si="81"/>
        <v>23.96</v>
      </c>
      <c r="Q1038" s="9" t="s">
        <v>8327</v>
      </c>
      <c r="R1038" t="s">
        <v>8332</v>
      </c>
      <c r="S1038" s="24">
        <f t="shared" si="82"/>
        <v>41249.448958333334</v>
      </c>
      <c r="T1038" s="7">
        <f t="shared" si="83"/>
        <v>41281.333333333336</v>
      </c>
      <c r="U1038">
        <f t="shared" si="84"/>
        <v>2012</v>
      </c>
    </row>
    <row r="1039" spans="1:21" ht="30.75" customHeight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80"/>
        <v>102</v>
      </c>
      <c r="P1039">
        <f t="shared" si="81"/>
        <v>48.62</v>
      </c>
      <c r="Q1039" s="9" t="s">
        <v>8327</v>
      </c>
      <c r="R1039" t="s">
        <v>8332</v>
      </c>
      <c r="S1039" s="24">
        <f t="shared" si="82"/>
        <v>42119.822476851856</v>
      </c>
      <c r="T1039" s="7">
        <f t="shared" si="83"/>
        <v>42142.208333333328</v>
      </c>
      <c r="U1039">
        <f t="shared" si="84"/>
        <v>2015</v>
      </c>
    </row>
    <row r="1040" spans="1:21" ht="30.75" customHeight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80"/>
        <v>145</v>
      </c>
      <c r="P1040">
        <f t="shared" si="81"/>
        <v>35.74</v>
      </c>
      <c r="Q1040" s="9" t="s">
        <v>8327</v>
      </c>
      <c r="R1040" t="s">
        <v>8332</v>
      </c>
      <c r="S1040" s="24">
        <f t="shared" si="82"/>
        <v>42418.231747685189</v>
      </c>
      <c r="T1040" s="7">
        <f t="shared" si="83"/>
        <v>42448.190081018518</v>
      </c>
      <c r="U1040">
        <f t="shared" si="84"/>
        <v>2016</v>
      </c>
    </row>
    <row r="1041" spans="1:21" ht="30.75" customHeight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80"/>
        <v>128</v>
      </c>
      <c r="P1041">
        <f t="shared" si="81"/>
        <v>21.37</v>
      </c>
      <c r="Q1041" s="9" t="s">
        <v>8327</v>
      </c>
      <c r="R1041" t="s">
        <v>8332</v>
      </c>
      <c r="S1041" s="24">
        <f t="shared" si="82"/>
        <v>42692.109328703707</v>
      </c>
      <c r="T1041" s="7">
        <f t="shared" si="83"/>
        <v>42717.332638888889</v>
      </c>
      <c r="U1041">
        <f t="shared" si="84"/>
        <v>2016</v>
      </c>
    </row>
    <row r="1042" spans="1:21" ht="30.75" customHeight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80"/>
        <v>0</v>
      </c>
      <c r="P1042">
        <f t="shared" si="81"/>
        <v>250</v>
      </c>
      <c r="Q1042" s="9" t="s">
        <v>8333</v>
      </c>
      <c r="R1042" t="s">
        <v>8334</v>
      </c>
      <c r="S1042" s="24">
        <f t="shared" si="82"/>
        <v>42579.708437499998</v>
      </c>
      <c r="T1042" s="7">
        <f t="shared" si="83"/>
        <v>42609.708437499998</v>
      </c>
      <c r="U1042">
        <f t="shared" si="84"/>
        <v>2016</v>
      </c>
    </row>
    <row r="1043" spans="1:21" ht="30.75" customHeight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80"/>
        <v>0</v>
      </c>
      <c r="P1043" t="str">
        <f t="shared" si="81"/>
        <v>NA</v>
      </c>
      <c r="Q1043" s="9" t="s">
        <v>8333</v>
      </c>
      <c r="R1043" t="s">
        <v>8334</v>
      </c>
      <c r="S1043" s="24">
        <f t="shared" si="82"/>
        <v>41831.060092592597</v>
      </c>
      <c r="T1043" s="7">
        <f t="shared" si="83"/>
        <v>41851.060092592597</v>
      </c>
      <c r="U1043">
        <f t="shared" si="84"/>
        <v>2014</v>
      </c>
    </row>
    <row r="1044" spans="1:21" ht="30.75" customHeight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80"/>
        <v>2</v>
      </c>
      <c r="P1044">
        <f t="shared" si="81"/>
        <v>10</v>
      </c>
      <c r="Q1044" s="9" t="s">
        <v>8333</v>
      </c>
      <c r="R1044" t="s">
        <v>8334</v>
      </c>
      <c r="S1044" s="24">
        <f t="shared" si="82"/>
        <v>41851.696157407408</v>
      </c>
      <c r="T1044" s="7">
        <f t="shared" si="83"/>
        <v>41894.416666666664</v>
      </c>
      <c r="U1044">
        <f t="shared" si="84"/>
        <v>2014</v>
      </c>
    </row>
    <row r="1045" spans="1:21" ht="30.75" customHeight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80"/>
        <v>9</v>
      </c>
      <c r="P1045">
        <f t="shared" si="81"/>
        <v>29.24</v>
      </c>
      <c r="Q1045" s="9" t="s">
        <v>8333</v>
      </c>
      <c r="R1045" t="s">
        <v>8334</v>
      </c>
      <c r="S1045" s="24">
        <f t="shared" si="82"/>
        <v>42114.252951388888</v>
      </c>
      <c r="T1045" s="7">
        <f t="shared" si="83"/>
        <v>42144.252951388888</v>
      </c>
      <c r="U1045">
        <f t="shared" si="84"/>
        <v>2015</v>
      </c>
    </row>
    <row r="1046" spans="1:21" ht="30.75" customHeight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80"/>
        <v>0</v>
      </c>
      <c r="P1046">
        <f t="shared" si="81"/>
        <v>3</v>
      </c>
      <c r="Q1046" s="9" t="s">
        <v>8333</v>
      </c>
      <c r="R1046" t="s">
        <v>8334</v>
      </c>
      <c r="S1046" s="24">
        <f t="shared" si="82"/>
        <v>42011.925937499997</v>
      </c>
      <c r="T1046" s="7">
        <f t="shared" si="83"/>
        <v>42068.852083333331</v>
      </c>
      <c r="U1046">
        <f t="shared" si="84"/>
        <v>2015</v>
      </c>
    </row>
    <row r="1047" spans="1:21" ht="30.75" customHeight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80"/>
        <v>3</v>
      </c>
      <c r="P1047">
        <f t="shared" si="81"/>
        <v>33.25</v>
      </c>
      <c r="Q1047" s="9" t="s">
        <v>8333</v>
      </c>
      <c r="R1047" t="s">
        <v>8334</v>
      </c>
      <c r="S1047" s="24">
        <f t="shared" si="82"/>
        <v>41844.874421296299</v>
      </c>
      <c r="T1047" s="7">
        <f t="shared" si="83"/>
        <v>41874.874421296299</v>
      </c>
      <c r="U1047">
        <f t="shared" si="84"/>
        <v>2014</v>
      </c>
    </row>
    <row r="1048" spans="1:21" ht="30.75" customHeight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80"/>
        <v>0</v>
      </c>
      <c r="P1048" t="str">
        <f t="shared" si="81"/>
        <v>NA</v>
      </c>
      <c r="Q1048" s="9" t="s">
        <v>8333</v>
      </c>
      <c r="R1048" t="s">
        <v>8334</v>
      </c>
      <c r="S1048" s="24">
        <f t="shared" si="82"/>
        <v>42319.851388888885</v>
      </c>
      <c r="T1048" s="7">
        <f t="shared" si="83"/>
        <v>42364.851388888885</v>
      </c>
      <c r="U1048">
        <f t="shared" si="84"/>
        <v>2015</v>
      </c>
    </row>
    <row r="1049" spans="1:21" ht="30.75" customHeight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80"/>
        <v>0</v>
      </c>
      <c r="P1049">
        <f t="shared" si="81"/>
        <v>1</v>
      </c>
      <c r="Q1049" s="9" t="s">
        <v>8333</v>
      </c>
      <c r="R1049" t="s">
        <v>8334</v>
      </c>
      <c r="S1049" s="24">
        <f t="shared" si="82"/>
        <v>41918.818460648145</v>
      </c>
      <c r="T1049" s="7">
        <f t="shared" si="83"/>
        <v>41948.860127314816</v>
      </c>
      <c r="U1049">
        <f t="shared" si="84"/>
        <v>2014</v>
      </c>
    </row>
    <row r="1050" spans="1:21" ht="30.75" customHeight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80"/>
        <v>1</v>
      </c>
      <c r="P1050">
        <f t="shared" si="81"/>
        <v>53</v>
      </c>
      <c r="Q1050" s="9" t="s">
        <v>8333</v>
      </c>
      <c r="R1050" t="s">
        <v>8334</v>
      </c>
      <c r="S1050" s="24">
        <f t="shared" si="82"/>
        <v>42598.053113425922</v>
      </c>
      <c r="T1050" s="7">
        <f t="shared" si="83"/>
        <v>42638.053113425922</v>
      </c>
      <c r="U1050">
        <f t="shared" si="84"/>
        <v>2016</v>
      </c>
    </row>
    <row r="1051" spans="1:21" ht="30.75" customHeight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80"/>
        <v>0</v>
      </c>
      <c r="P1051" t="str">
        <f t="shared" si="81"/>
        <v>NA</v>
      </c>
      <c r="Q1051" s="9" t="s">
        <v>8333</v>
      </c>
      <c r="R1051" t="s">
        <v>8334</v>
      </c>
      <c r="S1051" s="24">
        <f t="shared" si="82"/>
        <v>42382.431076388893</v>
      </c>
      <c r="T1051" s="7">
        <f t="shared" si="83"/>
        <v>42412.431076388893</v>
      </c>
      <c r="U1051">
        <f t="shared" si="84"/>
        <v>2016</v>
      </c>
    </row>
    <row r="1052" spans="1:21" ht="30.75" customHeight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80"/>
        <v>0</v>
      </c>
      <c r="P1052" t="str">
        <f t="shared" si="81"/>
        <v>NA</v>
      </c>
      <c r="Q1052" s="9" t="s">
        <v>8333</v>
      </c>
      <c r="R1052" t="s">
        <v>8334</v>
      </c>
      <c r="S1052" s="24">
        <f t="shared" si="82"/>
        <v>42231.7971875</v>
      </c>
      <c r="T1052" s="7">
        <f t="shared" si="83"/>
        <v>42261.7971875</v>
      </c>
      <c r="U1052">
        <f t="shared" si="84"/>
        <v>2015</v>
      </c>
    </row>
    <row r="1053" spans="1:21" ht="30.75" customHeight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80"/>
        <v>0</v>
      </c>
      <c r="P1053" t="str">
        <f t="shared" si="81"/>
        <v>NA</v>
      </c>
      <c r="Q1053" s="9" t="s">
        <v>8333</v>
      </c>
      <c r="R1053" t="s">
        <v>8334</v>
      </c>
      <c r="S1053" s="24">
        <f t="shared" si="82"/>
        <v>41850.014178240745</v>
      </c>
      <c r="T1053" s="7">
        <f t="shared" si="83"/>
        <v>41878.014178240745</v>
      </c>
      <c r="U1053">
        <f t="shared" si="84"/>
        <v>2014</v>
      </c>
    </row>
    <row r="1054" spans="1:21" ht="30.75" customHeight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80"/>
        <v>0</v>
      </c>
      <c r="P1054" t="str">
        <f t="shared" si="81"/>
        <v>NA</v>
      </c>
      <c r="Q1054" s="9" t="s">
        <v>8333</v>
      </c>
      <c r="R1054" t="s">
        <v>8334</v>
      </c>
      <c r="S1054" s="24">
        <f t="shared" si="82"/>
        <v>42483.797395833331</v>
      </c>
      <c r="T1054" s="7">
        <f t="shared" si="83"/>
        <v>42527.839583333334</v>
      </c>
      <c r="U1054">
        <f t="shared" si="84"/>
        <v>2016</v>
      </c>
    </row>
    <row r="1055" spans="1:21" ht="30.75" customHeight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80"/>
        <v>1</v>
      </c>
      <c r="P1055">
        <f t="shared" si="81"/>
        <v>15</v>
      </c>
      <c r="Q1055" s="9" t="s">
        <v>8333</v>
      </c>
      <c r="R1055" t="s">
        <v>8334</v>
      </c>
      <c r="S1055" s="24">
        <f t="shared" si="82"/>
        <v>42775.172824074078</v>
      </c>
      <c r="T1055" s="7">
        <f t="shared" si="83"/>
        <v>42800.172824074078</v>
      </c>
      <c r="U1055">
        <f t="shared" si="84"/>
        <v>2017</v>
      </c>
    </row>
    <row r="1056" spans="1:21" ht="30.75" customHeight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80"/>
        <v>0</v>
      </c>
      <c r="P1056" t="str">
        <f t="shared" si="81"/>
        <v>NA</v>
      </c>
      <c r="Q1056" s="9" t="s">
        <v>8333</v>
      </c>
      <c r="R1056" t="s">
        <v>8334</v>
      </c>
      <c r="S1056" s="24">
        <f t="shared" si="82"/>
        <v>41831.851840277777</v>
      </c>
      <c r="T1056" s="7">
        <f t="shared" si="83"/>
        <v>41861.916666666664</v>
      </c>
      <c r="U1056">
        <f t="shared" si="84"/>
        <v>2014</v>
      </c>
    </row>
    <row r="1057" spans="1:21" ht="30.75" customHeight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80"/>
        <v>0</v>
      </c>
      <c r="P1057" t="str">
        <f t="shared" si="81"/>
        <v>NA</v>
      </c>
      <c r="Q1057" s="9" t="s">
        <v>8333</v>
      </c>
      <c r="R1057" t="s">
        <v>8334</v>
      </c>
      <c r="S1057" s="24">
        <f t="shared" si="82"/>
        <v>42406.992418981477</v>
      </c>
      <c r="T1057" s="7">
        <f t="shared" si="83"/>
        <v>42436.992418981477</v>
      </c>
      <c r="U1057">
        <f t="shared" si="84"/>
        <v>2016</v>
      </c>
    </row>
    <row r="1058" spans="1:21" ht="30.75" customHeight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80"/>
        <v>0</v>
      </c>
      <c r="P1058" t="str">
        <f t="shared" si="81"/>
        <v>NA</v>
      </c>
      <c r="Q1058" s="9" t="s">
        <v>8333</v>
      </c>
      <c r="R1058" t="s">
        <v>8334</v>
      </c>
      <c r="S1058" s="24">
        <f t="shared" si="82"/>
        <v>42058.719641203701</v>
      </c>
      <c r="T1058" s="7">
        <f t="shared" si="83"/>
        <v>42118.677974537044</v>
      </c>
      <c r="U1058">
        <f t="shared" si="84"/>
        <v>2015</v>
      </c>
    </row>
    <row r="1059" spans="1:21" ht="30.75" customHeight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80"/>
        <v>0</v>
      </c>
      <c r="P1059" t="str">
        <f t="shared" si="81"/>
        <v>NA</v>
      </c>
      <c r="Q1059" s="9" t="s">
        <v>8333</v>
      </c>
      <c r="R1059" t="s">
        <v>8334</v>
      </c>
      <c r="S1059" s="24">
        <f t="shared" si="82"/>
        <v>42678.871331018512</v>
      </c>
      <c r="T1059" s="7">
        <f t="shared" si="83"/>
        <v>42708.912997685184</v>
      </c>
      <c r="U1059">
        <f t="shared" si="84"/>
        <v>2016</v>
      </c>
    </row>
    <row r="1060" spans="1:21" ht="30.75" customHeight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80"/>
        <v>0</v>
      </c>
      <c r="P1060" t="str">
        <f t="shared" si="81"/>
        <v>NA</v>
      </c>
      <c r="Q1060" s="9" t="s">
        <v>8333</v>
      </c>
      <c r="R1060" t="s">
        <v>8334</v>
      </c>
      <c r="S1060" s="24">
        <f t="shared" si="82"/>
        <v>42047.900960648149</v>
      </c>
      <c r="T1060" s="7">
        <f t="shared" si="83"/>
        <v>42089</v>
      </c>
      <c r="U1060">
        <f t="shared" si="84"/>
        <v>2015</v>
      </c>
    </row>
    <row r="1061" spans="1:21" ht="30.75" customHeight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80"/>
        <v>0</v>
      </c>
      <c r="P1061" t="str">
        <f t="shared" si="81"/>
        <v>NA</v>
      </c>
      <c r="Q1061" s="9" t="s">
        <v>8333</v>
      </c>
      <c r="R1061" t="s">
        <v>8334</v>
      </c>
      <c r="S1061" s="24">
        <f t="shared" si="82"/>
        <v>42046.79</v>
      </c>
      <c r="T1061" s="7">
        <f t="shared" si="83"/>
        <v>42076.748333333337</v>
      </c>
      <c r="U1061">
        <f t="shared" si="84"/>
        <v>2015</v>
      </c>
    </row>
    <row r="1062" spans="1:21" ht="30.75" customHeight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80"/>
        <v>1</v>
      </c>
      <c r="P1062">
        <f t="shared" si="81"/>
        <v>50</v>
      </c>
      <c r="Q1062" s="9" t="s">
        <v>8333</v>
      </c>
      <c r="R1062" t="s">
        <v>8334</v>
      </c>
      <c r="S1062" s="24">
        <f t="shared" si="82"/>
        <v>42079.913113425922</v>
      </c>
      <c r="T1062" s="7">
        <f t="shared" si="83"/>
        <v>42109.913113425922</v>
      </c>
      <c r="U1062">
        <f t="shared" si="84"/>
        <v>2015</v>
      </c>
    </row>
    <row r="1063" spans="1:21" ht="30.75" customHeight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80"/>
        <v>0</v>
      </c>
      <c r="P1063" t="str">
        <f t="shared" si="81"/>
        <v>NA</v>
      </c>
      <c r="Q1063" s="9" t="s">
        <v>8333</v>
      </c>
      <c r="R1063" t="s">
        <v>8334</v>
      </c>
      <c r="S1063" s="24">
        <f t="shared" si="82"/>
        <v>42432.276712962965</v>
      </c>
      <c r="T1063" s="7">
        <f t="shared" si="83"/>
        <v>42492.041666666672</v>
      </c>
      <c r="U1063">
        <f t="shared" si="84"/>
        <v>2016</v>
      </c>
    </row>
    <row r="1064" spans="1:21" ht="30.75" customHeight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80"/>
        <v>95</v>
      </c>
      <c r="P1064">
        <f t="shared" si="81"/>
        <v>47.5</v>
      </c>
      <c r="Q1064" s="9" t="s">
        <v>8333</v>
      </c>
      <c r="R1064" t="s">
        <v>8334</v>
      </c>
      <c r="S1064" s="24">
        <f t="shared" si="82"/>
        <v>42556.807187500002</v>
      </c>
      <c r="T1064" s="7">
        <f t="shared" si="83"/>
        <v>42563.807187500002</v>
      </c>
      <c r="U1064">
        <f t="shared" si="84"/>
        <v>2016</v>
      </c>
    </row>
    <row r="1065" spans="1:21" ht="30.75" customHeight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80"/>
        <v>0</v>
      </c>
      <c r="P1065" t="str">
        <f t="shared" si="81"/>
        <v>NA</v>
      </c>
      <c r="Q1065" s="9" t="s">
        <v>8333</v>
      </c>
      <c r="R1065" t="s">
        <v>8334</v>
      </c>
      <c r="S1065" s="24">
        <f t="shared" si="82"/>
        <v>42583.030810185184</v>
      </c>
      <c r="T1065" s="7">
        <f t="shared" si="83"/>
        <v>42613.030810185184</v>
      </c>
      <c r="U1065">
        <f t="shared" si="84"/>
        <v>2016</v>
      </c>
    </row>
    <row r="1066" spans="1:21" ht="30.75" customHeight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80"/>
        <v>9</v>
      </c>
      <c r="P1066">
        <f t="shared" si="81"/>
        <v>65.67</v>
      </c>
      <c r="Q1066" s="9" t="s">
        <v>8335</v>
      </c>
      <c r="R1066" t="s">
        <v>8336</v>
      </c>
      <c r="S1066" s="24">
        <f t="shared" si="82"/>
        <v>41417.228043981479</v>
      </c>
      <c r="T1066" s="7">
        <f t="shared" si="83"/>
        <v>41462.228043981479</v>
      </c>
      <c r="U1066">
        <f t="shared" si="84"/>
        <v>2013</v>
      </c>
    </row>
    <row r="1067" spans="1:21" ht="30.75" customHeight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80"/>
        <v>3</v>
      </c>
      <c r="P1067">
        <f t="shared" si="81"/>
        <v>16.2</v>
      </c>
      <c r="Q1067" s="9" t="s">
        <v>8335</v>
      </c>
      <c r="R1067" t="s">
        <v>8336</v>
      </c>
      <c r="S1067" s="24">
        <f t="shared" si="82"/>
        <v>41661.381041666667</v>
      </c>
      <c r="T1067" s="7">
        <f t="shared" si="83"/>
        <v>41689.381041666667</v>
      </c>
      <c r="U1067">
        <f t="shared" si="84"/>
        <v>2014</v>
      </c>
    </row>
    <row r="1068" spans="1:21" ht="30.75" customHeight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80"/>
        <v>3</v>
      </c>
      <c r="P1068">
        <f t="shared" si="81"/>
        <v>34.130000000000003</v>
      </c>
      <c r="Q1068" s="9" t="s">
        <v>8335</v>
      </c>
      <c r="R1068" t="s">
        <v>8336</v>
      </c>
      <c r="S1068" s="24">
        <f t="shared" si="82"/>
        <v>41445.962754629632</v>
      </c>
      <c r="T1068" s="7">
        <f t="shared" si="83"/>
        <v>41490.962754629632</v>
      </c>
      <c r="U1068">
        <f t="shared" si="84"/>
        <v>2013</v>
      </c>
    </row>
    <row r="1069" spans="1:21" ht="30.75" customHeight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80"/>
        <v>26</v>
      </c>
      <c r="P1069">
        <f t="shared" si="81"/>
        <v>13</v>
      </c>
      <c r="Q1069" s="9" t="s">
        <v>8335</v>
      </c>
      <c r="R1069" t="s">
        <v>8336</v>
      </c>
      <c r="S1069" s="24">
        <f t="shared" si="82"/>
        <v>41599.855682870373</v>
      </c>
      <c r="T1069" s="7">
        <f t="shared" si="83"/>
        <v>41629.855682870373</v>
      </c>
      <c r="U1069">
        <f t="shared" si="84"/>
        <v>2013</v>
      </c>
    </row>
    <row r="1070" spans="1:21" ht="30.75" customHeight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80"/>
        <v>0</v>
      </c>
      <c r="P1070">
        <f t="shared" si="81"/>
        <v>11.25</v>
      </c>
      <c r="Q1070" s="9" t="s">
        <v>8335</v>
      </c>
      <c r="R1070" t="s">
        <v>8336</v>
      </c>
      <c r="S1070" s="24">
        <f t="shared" si="82"/>
        <v>42440.371111111104</v>
      </c>
      <c r="T1070" s="7">
        <f t="shared" si="83"/>
        <v>42470.329444444447</v>
      </c>
      <c r="U1070">
        <f t="shared" si="84"/>
        <v>2016</v>
      </c>
    </row>
    <row r="1071" spans="1:21" ht="30.75" customHeight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80"/>
        <v>39</v>
      </c>
      <c r="P1071">
        <f t="shared" si="81"/>
        <v>40.479999999999997</v>
      </c>
      <c r="Q1071" s="9" t="s">
        <v>8335</v>
      </c>
      <c r="R1071" t="s">
        <v>8336</v>
      </c>
      <c r="S1071" s="24">
        <f t="shared" si="82"/>
        <v>41572.229849537034</v>
      </c>
      <c r="T1071" s="7">
        <f t="shared" si="83"/>
        <v>41604.271516203706</v>
      </c>
      <c r="U1071">
        <f t="shared" si="84"/>
        <v>2013</v>
      </c>
    </row>
    <row r="1072" spans="1:21" ht="30.75" customHeight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80"/>
        <v>1</v>
      </c>
      <c r="P1072">
        <f t="shared" si="81"/>
        <v>35</v>
      </c>
      <c r="Q1072" s="9" t="s">
        <v>8335</v>
      </c>
      <c r="R1072" t="s">
        <v>8336</v>
      </c>
      <c r="S1072" s="24">
        <f t="shared" si="82"/>
        <v>41163.011828703704</v>
      </c>
      <c r="T1072" s="7">
        <f t="shared" si="83"/>
        <v>41183.011828703704</v>
      </c>
      <c r="U1072">
        <f t="shared" si="84"/>
        <v>2012</v>
      </c>
    </row>
    <row r="1073" spans="1:21" ht="30.75" customHeight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80"/>
        <v>0</v>
      </c>
      <c r="P1073" t="str">
        <f t="shared" si="81"/>
        <v>NA</v>
      </c>
      <c r="Q1073" s="9" t="s">
        <v>8335</v>
      </c>
      <c r="R1073" t="s">
        <v>8336</v>
      </c>
      <c r="S1073" s="24">
        <f t="shared" si="82"/>
        <v>42295.753391203703</v>
      </c>
      <c r="T1073" s="7">
        <f t="shared" si="83"/>
        <v>42325.795057870375</v>
      </c>
      <c r="U1073">
        <f t="shared" si="84"/>
        <v>2015</v>
      </c>
    </row>
    <row r="1074" spans="1:21" ht="30.75" customHeight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80"/>
        <v>0</v>
      </c>
      <c r="P1074">
        <f t="shared" si="81"/>
        <v>12.75</v>
      </c>
      <c r="Q1074" s="9" t="s">
        <v>8335</v>
      </c>
      <c r="R1074" t="s">
        <v>8336</v>
      </c>
      <c r="S1074" s="24">
        <f t="shared" si="82"/>
        <v>41645.832141203704</v>
      </c>
      <c r="T1074" s="7">
        <f t="shared" si="83"/>
        <v>41675.832141203704</v>
      </c>
      <c r="U1074">
        <f t="shared" si="84"/>
        <v>2014</v>
      </c>
    </row>
    <row r="1075" spans="1:21" ht="30.75" customHeight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80"/>
        <v>1</v>
      </c>
      <c r="P1075">
        <f t="shared" si="81"/>
        <v>10</v>
      </c>
      <c r="Q1075" s="9" t="s">
        <v>8335</v>
      </c>
      <c r="R1075" t="s">
        <v>8336</v>
      </c>
      <c r="S1075" s="24">
        <f t="shared" si="82"/>
        <v>40802.964594907404</v>
      </c>
      <c r="T1075" s="7">
        <f t="shared" si="83"/>
        <v>40832.964594907404</v>
      </c>
      <c r="U1075">
        <f t="shared" si="84"/>
        <v>2011</v>
      </c>
    </row>
    <row r="1076" spans="1:21" ht="30.75" customHeight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80"/>
        <v>6</v>
      </c>
      <c r="P1076">
        <f t="shared" si="81"/>
        <v>113.57</v>
      </c>
      <c r="Q1076" s="9" t="s">
        <v>8335</v>
      </c>
      <c r="R1076" t="s">
        <v>8336</v>
      </c>
      <c r="S1076" s="24">
        <f t="shared" si="82"/>
        <v>41613.172974537039</v>
      </c>
      <c r="T1076" s="7">
        <f t="shared" si="83"/>
        <v>41643.172974537039</v>
      </c>
      <c r="U1076">
        <f t="shared" si="84"/>
        <v>2013</v>
      </c>
    </row>
    <row r="1077" spans="1:21" ht="30.75" customHeight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80"/>
        <v>5</v>
      </c>
      <c r="P1077">
        <f t="shared" si="81"/>
        <v>15</v>
      </c>
      <c r="Q1077" s="9" t="s">
        <v>8335</v>
      </c>
      <c r="R1077" t="s">
        <v>8336</v>
      </c>
      <c r="S1077" s="24">
        <f t="shared" si="82"/>
        <v>41005.904120370367</v>
      </c>
      <c r="T1077" s="7">
        <f t="shared" si="83"/>
        <v>41035.904120370367</v>
      </c>
      <c r="U1077">
        <f t="shared" si="84"/>
        <v>2012</v>
      </c>
    </row>
    <row r="1078" spans="1:21" ht="30.75" customHeight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80"/>
        <v>63</v>
      </c>
      <c r="P1078">
        <f t="shared" si="81"/>
        <v>48.28</v>
      </c>
      <c r="Q1078" s="9" t="s">
        <v>8335</v>
      </c>
      <c r="R1078" t="s">
        <v>8336</v>
      </c>
      <c r="S1078" s="24">
        <f t="shared" si="82"/>
        <v>41838.377893518518</v>
      </c>
      <c r="T1078" s="7">
        <f t="shared" si="83"/>
        <v>41893.377893518518</v>
      </c>
      <c r="U1078">
        <f t="shared" si="84"/>
        <v>2014</v>
      </c>
    </row>
    <row r="1079" spans="1:21" ht="30.75" customHeight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80"/>
        <v>29</v>
      </c>
      <c r="P1079">
        <f t="shared" si="81"/>
        <v>43.98</v>
      </c>
      <c r="Q1079" s="9" t="s">
        <v>8335</v>
      </c>
      <c r="R1079" t="s">
        <v>8336</v>
      </c>
      <c r="S1079" s="24">
        <f t="shared" si="82"/>
        <v>42353.16679398148</v>
      </c>
      <c r="T1079" s="7">
        <f t="shared" si="83"/>
        <v>42383.16679398148</v>
      </c>
      <c r="U1079">
        <f t="shared" si="84"/>
        <v>2015</v>
      </c>
    </row>
    <row r="1080" spans="1:21" ht="30.75" customHeight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80"/>
        <v>8</v>
      </c>
      <c r="P1080">
        <f t="shared" si="81"/>
        <v>9</v>
      </c>
      <c r="Q1080" s="9" t="s">
        <v>8335</v>
      </c>
      <c r="R1080" t="s">
        <v>8336</v>
      </c>
      <c r="S1080" s="24">
        <f t="shared" si="82"/>
        <v>40701.195844907408</v>
      </c>
      <c r="T1080" s="7">
        <f t="shared" si="83"/>
        <v>40746.195844907408</v>
      </c>
      <c r="U1080">
        <f t="shared" si="84"/>
        <v>2011</v>
      </c>
    </row>
    <row r="1081" spans="1:21" ht="30.75" customHeight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80"/>
        <v>3</v>
      </c>
      <c r="P1081">
        <f t="shared" si="81"/>
        <v>37.67</v>
      </c>
      <c r="Q1081" s="9" t="s">
        <v>8335</v>
      </c>
      <c r="R1081" t="s">
        <v>8336</v>
      </c>
      <c r="S1081" s="24">
        <f t="shared" si="82"/>
        <v>42479.566388888896</v>
      </c>
      <c r="T1081" s="7">
        <f t="shared" si="83"/>
        <v>42504.566388888896</v>
      </c>
      <c r="U1081">
        <f t="shared" si="84"/>
        <v>2016</v>
      </c>
    </row>
    <row r="1082" spans="1:21" ht="30.75" customHeight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80"/>
        <v>9</v>
      </c>
      <c r="P1082">
        <f t="shared" si="81"/>
        <v>18.579999999999998</v>
      </c>
      <c r="Q1082" s="9" t="s">
        <v>8335</v>
      </c>
      <c r="R1082" t="s">
        <v>8336</v>
      </c>
      <c r="S1082" s="24">
        <f t="shared" si="82"/>
        <v>41740.138113425928</v>
      </c>
      <c r="T1082" s="7">
        <f t="shared" si="83"/>
        <v>41770.138113425928</v>
      </c>
      <c r="U1082">
        <f t="shared" si="84"/>
        <v>2014</v>
      </c>
    </row>
    <row r="1083" spans="1:21" ht="30.75" customHeight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80"/>
        <v>0</v>
      </c>
      <c r="P1083">
        <f t="shared" si="81"/>
        <v>3</v>
      </c>
      <c r="Q1083" s="9" t="s">
        <v>8335</v>
      </c>
      <c r="R1083" t="s">
        <v>8336</v>
      </c>
      <c r="S1083" s="24">
        <f t="shared" si="82"/>
        <v>42002.926990740743</v>
      </c>
      <c r="T1083" s="7">
        <f t="shared" si="83"/>
        <v>42032.926990740743</v>
      </c>
      <c r="U1083">
        <f t="shared" si="84"/>
        <v>2014</v>
      </c>
    </row>
    <row r="1084" spans="1:21" ht="30.75" customHeight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80"/>
        <v>1</v>
      </c>
      <c r="P1084">
        <f t="shared" si="81"/>
        <v>18.670000000000002</v>
      </c>
      <c r="Q1084" s="9" t="s">
        <v>8335</v>
      </c>
      <c r="R1084" t="s">
        <v>8336</v>
      </c>
      <c r="S1084" s="24">
        <f t="shared" si="82"/>
        <v>41101.906111111115</v>
      </c>
      <c r="T1084" s="7">
        <f t="shared" si="83"/>
        <v>41131.906111111115</v>
      </c>
      <c r="U1084">
        <f t="shared" si="84"/>
        <v>2012</v>
      </c>
    </row>
    <row r="1085" spans="1:21" ht="30.75" customHeight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80"/>
        <v>1</v>
      </c>
      <c r="P1085">
        <f t="shared" si="81"/>
        <v>410</v>
      </c>
      <c r="Q1085" s="9" t="s">
        <v>8335</v>
      </c>
      <c r="R1085" t="s">
        <v>8336</v>
      </c>
      <c r="S1085" s="24">
        <f t="shared" si="82"/>
        <v>41793.659525462965</v>
      </c>
      <c r="T1085" s="7">
        <f t="shared" si="83"/>
        <v>41853.659525462965</v>
      </c>
      <c r="U1085">
        <f t="shared" si="84"/>
        <v>2014</v>
      </c>
    </row>
    <row r="1086" spans="1:21" ht="30.75" customHeight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80"/>
        <v>0</v>
      </c>
      <c r="P1086" t="str">
        <f t="shared" si="81"/>
        <v>NA</v>
      </c>
      <c r="Q1086" s="9" t="s">
        <v>8335</v>
      </c>
      <c r="R1086" t="s">
        <v>8336</v>
      </c>
      <c r="S1086" s="24">
        <f t="shared" si="82"/>
        <v>41829.912083333329</v>
      </c>
      <c r="T1086" s="7">
        <f t="shared" si="83"/>
        <v>41859.912083333329</v>
      </c>
      <c r="U1086">
        <f t="shared" si="84"/>
        <v>2014</v>
      </c>
    </row>
    <row r="1087" spans="1:21" ht="30.75" customHeight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80"/>
        <v>3</v>
      </c>
      <c r="P1087">
        <f t="shared" si="81"/>
        <v>114</v>
      </c>
      <c r="Q1087" s="9" t="s">
        <v>8335</v>
      </c>
      <c r="R1087" t="s">
        <v>8336</v>
      </c>
      <c r="S1087" s="24">
        <f t="shared" si="82"/>
        <v>42413.671006944445</v>
      </c>
      <c r="T1087" s="7">
        <f t="shared" si="83"/>
        <v>42443.629340277781</v>
      </c>
      <c r="U1087">
        <f t="shared" si="84"/>
        <v>2016</v>
      </c>
    </row>
    <row r="1088" spans="1:21" ht="30.75" customHeight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80"/>
        <v>0</v>
      </c>
      <c r="P1088">
        <f t="shared" si="81"/>
        <v>7.5</v>
      </c>
      <c r="Q1088" s="9" t="s">
        <v>8335</v>
      </c>
      <c r="R1088" t="s">
        <v>8336</v>
      </c>
      <c r="S1088" s="24">
        <f t="shared" si="82"/>
        <v>41845.866793981484</v>
      </c>
      <c r="T1088" s="7">
        <f t="shared" si="83"/>
        <v>41875.866793981484</v>
      </c>
      <c r="U1088">
        <f t="shared" si="84"/>
        <v>2014</v>
      </c>
    </row>
    <row r="1089" spans="1:21" ht="30.75" customHeight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80"/>
        <v>0</v>
      </c>
      <c r="P1089" t="str">
        <f t="shared" si="81"/>
        <v>NA</v>
      </c>
      <c r="Q1089" s="9" t="s">
        <v>8335</v>
      </c>
      <c r="R1089" t="s">
        <v>8336</v>
      </c>
      <c r="S1089" s="24">
        <f t="shared" si="82"/>
        <v>41775.713969907411</v>
      </c>
      <c r="T1089" s="7">
        <f t="shared" si="83"/>
        <v>41805.713969907411</v>
      </c>
      <c r="U1089">
        <f t="shared" si="84"/>
        <v>2014</v>
      </c>
    </row>
    <row r="1090" spans="1:21" ht="30.75" customHeight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si="80"/>
        <v>14</v>
      </c>
      <c r="P1090">
        <f t="shared" si="81"/>
        <v>43.42</v>
      </c>
      <c r="Q1090" s="9" t="s">
        <v>8335</v>
      </c>
      <c r="R1090" t="s">
        <v>8336</v>
      </c>
      <c r="S1090" s="24">
        <f t="shared" si="82"/>
        <v>41723.799386574072</v>
      </c>
      <c r="T1090" s="7">
        <f t="shared" si="83"/>
        <v>41753.799386574072</v>
      </c>
      <c r="U1090">
        <f t="shared" si="84"/>
        <v>2014</v>
      </c>
    </row>
    <row r="1091" spans="1:21" ht="30.75" customHeight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ref="O1091:O1154" si="85">ROUND(E1091/D1091*100,0)</f>
        <v>8</v>
      </c>
      <c r="P1091">
        <f t="shared" ref="P1091:P1154" si="86">IFERROR(ROUND(E1091/L1091,2), "NA")</f>
        <v>23.96</v>
      </c>
      <c r="Q1091" s="9" t="s">
        <v>8335</v>
      </c>
      <c r="R1091" t="s">
        <v>8336</v>
      </c>
      <c r="S1091" s="24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30.75" customHeight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85"/>
        <v>0</v>
      </c>
      <c r="P1092">
        <f t="shared" si="86"/>
        <v>5</v>
      </c>
      <c r="Q1092" s="9" t="s">
        <v>8335</v>
      </c>
      <c r="R1092" t="s">
        <v>8336</v>
      </c>
      <c r="S1092" s="24">
        <f t="shared" si="87"/>
        <v>42123.185798611114</v>
      </c>
      <c r="T1092" s="7">
        <f t="shared" si="88"/>
        <v>42153.185798611114</v>
      </c>
      <c r="U1092">
        <f t="shared" si="89"/>
        <v>2015</v>
      </c>
    </row>
    <row r="1093" spans="1:21" ht="30.75" customHeight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85"/>
        <v>13</v>
      </c>
      <c r="P1093">
        <f t="shared" si="86"/>
        <v>12.5</v>
      </c>
      <c r="Q1093" s="9" t="s">
        <v>8335</v>
      </c>
      <c r="R1093" t="s">
        <v>8336</v>
      </c>
      <c r="S1093" s="24">
        <f t="shared" si="87"/>
        <v>42440.820277777777</v>
      </c>
      <c r="T1093" s="7">
        <f t="shared" si="88"/>
        <v>42470.778611111105</v>
      </c>
      <c r="U1093">
        <f t="shared" si="89"/>
        <v>2016</v>
      </c>
    </row>
    <row r="1094" spans="1:21" ht="30.75" customHeight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85"/>
        <v>1</v>
      </c>
      <c r="P1094">
        <f t="shared" si="86"/>
        <v>3</v>
      </c>
      <c r="Q1094" s="9" t="s">
        <v>8335</v>
      </c>
      <c r="R1094" t="s">
        <v>8336</v>
      </c>
      <c r="S1094" s="24">
        <f t="shared" si="87"/>
        <v>41250.025902777779</v>
      </c>
      <c r="T1094" s="7">
        <f t="shared" si="88"/>
        <v>41280.025902777779</v>
      </c>
      <c r="U1094">
        <f t="shared" si="89"/>
        <v>2012</v>
      </c>
    </row>
    <row r="1095" spans="1:21" ht="30.75" customHeight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85"/>
        <v>14</v>
      </c>
      <c r="P1095">
        <f t="shared" si="86"/>
        <v>10.56</v>
      </c>
      <c r="Q1095" s="9" t="s">
        <v>8335</v>
      </c>
      <c r="R1095" t="s">
        <v>8336</v>
      </c>
      <c r="S1095" s="24">
        <f t="shared" si="87"/>
        <v>42396.973807870367</v>
      </c>
      <c r="T1095" s="7">
        <f t="shared" si="88"/>
        <v>42411.973807870367</v>
      </c>
      <c r="U1095">
        <f t="shared" si="89"/>
        <v>2016</v>
      </c>
    </row>
    <row r="1096" spans="1:21" ht="30.75" customHeight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85"/>
        <v>18</v>
      </c>
      <c r="P1096">
        <f t="shared" si="86"/>
        <v>122</v>
      </c>
      <c r="Q1096" s="9" t="s">
        <v>8335</v>
      </c>
      <c r="R1096" t="s">
        <v>8336</v>
      </c>
      <c r="S1096" s="24">
        <f t="shared" si="87"/>
        <v>40795.713344907403</v>
      </c>
      <c r="T1096" s="7">
        <f t="shared" si="88"/>
        <v>40825.713344907403</v>
      </c>
      <c r="U1096">
        <f t="shared" si="89"/>
        <v>2011</v>
      </c>
    </row>
    <row r="1097" spans="1:21" ht="30.75" customHeight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85"/>
        <v>5</v>
      </c>
      <c r="P1097">
        <f t="shared" si="86"/>
        <v>267.81</v>
      </c>
      <c r="Q1097" s="9" t="s">
        <v>8335</v>
      </c>
      <c r="R1097" t="s">
        <v>8336</v>
      </c>
      <c r="S1097" s="24">
        <f t="shared" si="87"/>
        <v>41486.537268518521</v>
      </c>
      <c r="T1097" s="7">
        <f t="shared" si="88"/>
        <v>41516.537268518521</v>
      </c>
      <c r="U1097">
        <f t="shared" si="89"/>
        <v>2013</v>
      </c>
    </row>
    <row r="1098" spans="1:21" ht="30.75" customHeight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85"/>
        <v>18</v>
      </c>
      <c r="P1098">
        <f t="shared" si="86"/>
        <v>74.209999999999994</v>
      </c>
      <c r="Q1098" s="9" t="s">
        <v>8335</v>
      </c>
      <c r="R1098" t="s">
        <v>8336</v>
      </c>
      <c r="S1098" s="24">
        <f t="shared" si="87"/>
        <v>41885.51798611111</v>
      </c>
      <c r="T1098" s="7">
        <f t="shared" si="88"/>
        <v>41916.145833333336</v>
      </c>
      <c r="U1098">
        <f t="shared" si="89"/>
        <v>2014</v>
      </c>
    </row>
    <row r="1099" spans="1:21" ht="30.75" customHeight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85"/>
        <v>0</v>
      </c>
      <c r="P1099">
        <f t="shared" si="86"/>
        <v>6.71</v>
      </c>
      <c r="Q1099" s="9" t="s">
        <v>8335</v>
      </c>
      <c r="R1099" t="s">
        <v>8336</v>
      </c>
      <c r="S1099" s="24">
        <f t="shared" si="87"/>
        <v>41660.792557870373</v>
      </c>
      <c r="T1099" s="7">
        <f t="shared" si="88"/>
        <v>41700.792557870373</v>
      </c>
      <c r="U1099">
        <f t="shared" si="89"/>
        <v>2014</v>
      </c>
    </row>
    <row r="1100" spans="1:21" ht="30.75" customHeight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85"/>
        <v>7</v>
      </c>
      <c r="P1100">
        <f t="shared" si="86"/>
        <v>81.95</v>
      </c>
      <c r="Q1100" s="9" t="s">
        <v>8335</v>
      </c>
      <c r="R1100" t="s">
        <v>8336</v>
      </c>
      <c r="S1100" s="24">
        <f t="shared" si="87"/>
        <v>41712.762673611112</v>
      </c>
      <c r="T1100" s="7">
        <f t="shared" si="88"/>
        <v>41742.762673611112</v>
      </c>
      <c r="U1100">
        <f t="shared" si="89"/>
        <v>2014</v>
      </c>
    </row>
    <row r="1101" spans="1:21" ht="30.75" customHeight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85"/>
        <v>1</v>
      </c>
      <c r="P1101">
        <f t="shared" si="86"/>
        <v>25</v>
      </c>
      <c r="Q1101" s="9" t="s">
        <v>8335</v>
      </c>
      <c r="R1101" t="s">
        <v>8336</v>
      </c>
      <c r="S1101" s="24">
        <f t="shared" si="87"/>
        <v>42107.836435185185</v>
      </c>
      <c r="T1101" s="7">
        <f t="shared" si="88"/>
        <v>42137.836435185185</v>
      </c>
      <c r="U1101">
        <f t="shared" si="89"/>
        <v>2015</v>
      </c>
    </row>
    <row r="1102" spans="1:21" ht="30.75" customHeight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85"/>
        <v>3</v>
      </c>
      <c r="P1102">
        <f t="shared" si="86"/>
        <v>10</v>
      </c>
      <c r="Q1102" s="9" t="s">
        <v>8335</v>
      </c>
      <c r="R1102" t="s">
        <v>8336</v>
      </c>
      <c r="S1102" s="24">
        <f t="shared" si="87"/>
        <v>42384.110775462963</v>
      </c>
      <c r="T1102" s="7">
        <f t="shared" si="88"/>
        <v>42414.110775462963</v>
      </c>
      <c r="U1102">
        <f t="shared" si="89"/>
        <v>2016</v>
      </c>
    </row>
    <row r="1103" spans="1:21" ht="30.75" customHeight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85"/>
        <v>0</v>
      </c>
      <c r="P1103">
        <f t="shared" si="86"/>
        <v>6.83</v>
      </c>
      <c r="Q1103" s="9" t="s">
        <v>8335</v>
      </c>
      <c r="R1103" t="s">
        <v>8336</v>
      </c>
      <c r="S1103" s="24">
        <f t="shared" si="87"/>
        <v>42538.77243055556</v>
      </c>
      <c r="T1103" s="7">
        <f t="shared" si="88"/>
        <v>42565.758333333331</v>
      </c>
      <c r="U1103">
        <f t="shared" si="89"/>
        <v>2016</v>
      </c>
    </row>
    <row r="1104" spans="1:21" ht="30.75" customHeight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85"/>
        <v>5</v>
      </c>
      <c r="P1104">
        <f t="shared" si="86"/>
        <v>17.71</v>
      </c>
      <c r="Q1104" s="9" t="s">
        <v>8335</v>
      </c>
      <c r="R1104" t="s">
        <v>8336</v>
      </c>
      <c r="S1104" s="24">
        <f t="shared" si="87"/>
        <v>41577.045428240745</v>
      </c>
      <c r="T1104" s="7">
        <f t="shared" si="88"/>
        <v>41617.249305555553</v>
      </c>
      <c r="U1104">
        <f t="shared" si="89"/>
        <v>2013</v>
      </c>
    </row>
    <row r="1105" spans="1:21" ht="30.75" customHeight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85"/>
        <v>2</v>
      </c>
      <c r="P1105">
        <f t="shared" si="86"/>
        <v>16.2</v>
      </c>
      <c r="Q1105" s="9" t="s">
        <v>8335</v>
      </c>
      <c r="R1105" t="s">
        <v>8336</v>
      </c>
      <c r="S1105" s="24">
        <f t="shared" si="87"/>
        <v>42479.22210648148</v>
      </c>
      <c r="T1105" s="7">
        <f t="shared" si="88"/>
        <v>42539.22210648148</v>
      </c>
      <c r="U1105">
        <f t="shared" si="89"/>
        <v>2016</v>
      </c>
    </row>
    <row r="1106" spans="1:21" ht="30.75" customHeight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85"/>
        <v>5</v>
      </c>
      <c r="P1106">
        <f t="shared" si="86"/>
        <v>80.3</v>
      </c>
      <c r="Q1106" s="9" t="s">
        <v>8335</v>
      </c>
      <c r="R1106" t="s">
        <v>8336</v>
      </c>
      <c r="S1106" s="24">
        <f t="shared" si="87"/>
        <v>41771.40996527778</v>
      </c>
      <c r="T1106" s="7">
        <f t="shared" si="88"/>
        <v>41801.40996527778</v>
      </c>
      <c r="U1106">
        <f t="shared" si="89"/>
        <v>2014</v>
      </c>
    </row>
    <row r="1107" spans="1:21" ht="30.75" customHeight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85"/>
        <v>0</v>
      </c>
      <c r="P1107">
        <f t="shared" si="86"/>
        <v>71.55</v>
      </c>
      <c r="Q1107" s="9" t="s">
        <v>8335</v>
      </c>
      <c r="R1107" t="s">
        <v>8336</v>
      </c>
      <c r="S1107" s="24">
        <f t="shared" si="87"/>
        <v>41692.135729166665</v>
      </c>
      <c r="T1107" s="7">
        <f t="shared" si="88"/>
        <v>41722.0940625</v>
      </c>
      <c r="U1107">
        <f t="shared" si="89"/>
        <v>2014</v>
      </c>
    </row>
    <row r="1108" spans="1:21" ht="30.75" customHeight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85"/>
        <v>41</v>
      </c>
      <c r="P1108">
        <f t="shared" si="86"/>
        <v>23.57</v>
      </c>
      <c r="Q1108" s="9" t="s">
        <v>8335</v>
      </c>
      <c r="R1108" t="s">
        <v>8336</v>
      </c>
      <c r="S1108" s="24">
        <f t="shared" si="87"/>
        <v>40973.740451388891</v>
      </c>
      <c r="T1108" s="7">
        <f t="shared" si="88"/>
        <v>41003.698784722219</v>
      </c>
      <c r="U1108">
        <f t="shared" si="89"/>
        <v>2012</v>
      </c>
    </row>
    <row r="1109" spans="1:21" ht="30.75" customHeight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85"/>
        <v>0</v>
      </c>
      <c r="P1109" t="str">
        <f t="shared" si="86"/>
        <v>NA</v>
      </c>
      <c r="Q1109" s="9" t="s">
        <v>8335</v>
      </c>
      <c r="R1109" t="s">
        <v>8336</v>
      </c>
      <c r="S1109" s="24">
        <f t="shared" si="87"/>
        <v>41813.861388888887</v>
      </c>
      <c r="T1109" s="7">
        <f t="shared" si="88"/>
        <v>41843.861388888887</v>
      </c>
      <c r="U1109">
        <f t="shared" si="89"/>
        <v>2014</v>
      </c>
    </row>
    <row r="1110" spans="1:21" ht="30.75" customHeight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85"/>
        <v>3</v>
      </c>
      <c r="P1110">
        <f t="shared" si="86"/>
        <v>34.880000000000003</v>
      </c>
      <c r="Q1110" s="9" t="s">
        <v>8335</v>
      </c>
      <c r="R1110" t="s">
        <v>8336</v>
      </c>
      <c r="S1110" s="24">
        <f t="shared" si="87"/>
        <v>40952.636979166666</v>
      </c>
      <c r="T1110" s="7">
        <f t="shared" si="88"/>
        <v>41012.595312500001</v>
      </c>
      <c r="U1110">
        <f t="shared" si="89"/>
        <v>2012</v>
      </c>
    </row>
    <row r="1111" spans="1:21" ht="30.75" customHeight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85"/>
        <v>0</v>
      </c>
      <c r="P1111">
        <f t="shared" si="86"/>
        <v>15</v>
      </c>
      <c r="Q1111" s="9" t="s">
        <v>8335</v>
      </c>
      <c r="R1111" t="s">
        <v>8336</v>
      </c>
      <c r="S1111" s="24">
        <f t="shared" si="87"/>
        <v>42662.752199074079</v>
      </c>
      <c r="T1111" s="7">
        <f t="shared" si="88"/>
        <v>42692.793865740736</v>
      </c>
      <c r="U1111">
        <f t="shared" si="89"/>
        <v>2016</v>
      </c>
    </row>
    <row r="1112" spans="1:21" ht="30.75" customHeight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85"/>
        <v>1</v>
      </c>
      <c r="P1112">
        <f t="shared" si="86"/>
        <v>23.18</v>
      </c>
      <c r="Q1112" s="9" t="s">
        <v>8335</v>
      </c>
      <c r="R1112" t="s">
        <v>8336</v>
      </c>
      <c r="S1112" s="24">
        <f t="shared" si="87"/>
        <v>41220.933124999996</v>
      </c>
      <c r="T1112" s="7">
        <f t="shared" si="88"/>
        <v>41250.933124999996</v>
      </c>
      <c r="U1112">
        <f t="shared" si="89"/>
        <v>2012</v>
      </c>
    </row>
    <row r="1113" spans="1:21" ht="30.75" customHeight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85"/>
        <v>0</v>
      </c>
      <c r="P1113">
        <f t="shared" si="86"/>
        <v>1</v>
      </c>
      <c r="Q1113" s="9" t="s">
        <v>8335</v>
      </c>
      <c r="R1113" t="s">
        <v>8336</v>
      </c>
      <c r="S1113" s="24">
        <f t="shared" si="87"/>
        <v>42347.203587962969</v>
      </c>
      <c r="T1113" s="7">
        <f t="shared" si="88"/>
        <v>42377.203587962969</v>
      </c>
      <c r="U1113">
        <f t="shared" si="89"/>
        <v>2015</v>
      </c>
    </row>
    <row r="1114" spans="1:21" ht="30.75" customHeight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85"/>
        <v>36</v>
      </c>
      <c r="P1114">
        <f t="shared" si="86"/>
        <v>100.23</v>
      </c>
      <c r="Q1114" s="9" t="s">
        <v>8335</v>
      </c>
      <c r="R1114" t="s">
        <v>8336</v>
      </c>
      <c r="S1114" s="24">
        <f t="shared" si="87"/>
        <v>41963.759386574078</v>
      </c>
      <c r="T1114" s="7">
        <f t="shared" si="88"/>
        <v>42023.354166666672</v>
      </c>
      <c r="U1114">
        <f t="shared" si="89"/>
        <v>2014</v>
      </c>
    </row>
    <row r="1115" spans="1:21" ht="30.75" customHeight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85"/>
        <v>1</v>
      </c>
      <c r="P1115">
        <f t="shared" si="86"/>
        <v>5</v>
      </c>
      <c r="Q1115" s="9" t="s">
        <v>8335</v>
      </c>
      <c r="R1115" t="s">
        <v>8336</v>
      </c>
      <c r="S1115" s="24">
        <f t="shared" si="87"/>
        <v>41835.977083333331</v>
      </c>
      <c r="T1115" s="7">
        <f t="shared" si="88"/>
        <v>41865.977083333331</v>
      </c>
      <c r="U1115">
        <f t="shared" si="89"/>
        <v>2014</v>
      </c>
    </row>
    <row r="1116" spans="1:21" ht="30.75" customHeight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85"/>
        <v>0</v>
      </c>
      <c r="P1116">
        <f t="shared" si="86"/>
        <v>3.33</v>
      </c>
      <c r="Q1116" s="9" t="s">
        <v>8335</v>
      </c>
      <c r="R1116" t="s">
        <v>8336</v>
      </c>
      <c r="S1116" s="24">
        <f t="shared" si="87"/>
        <v>41526.345914351856</v>
      </c>
      <c r="T1116" s="7">
        <f t="shared" si="88"/>
        <v>41556.345914351856</v>
      </c>
      <c r="U1116">
        <f t="shared" si="89"/>
        <v>2013</v>
      </c>
    </row>
    <row r="1117" spans="1:21" ht="30.75" customHeight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85"/>
        <v>0</v>
      </c>
      <c r="P1117">
        <f t="shared" si="86"/>
        <v>13.25</v>
      </c>
      <c r="Q1117" s="9" t="s">
        <v>8335</v>
      </c>
      <c r="R1117" t="s">
        <v>8336</v>
      </c>
      <c r="S1117" s="24">
        <f t="shared" si="87"/>
        <v>42429.695543981477</v>
      </c>
      <c r="T1117" s="7">
        <f t="shared" si="88"/>
        <v>42459.653877314813</v>
      </c>
      <c r="U1117">
        <f t="shared" si="89"/>
        <v>2016</v>
      </c>
    </row>
    <row r="1118" spans="1:21" ht="30.75" customHeight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85"/>
        <v>0</v>
      </c>
      <c r="P1118">
        <f t="shared" si="86"/>
        <v>17.850000000000001</v>
      </c>
      <c r="Q1118" s="9" t="s">
        <v>8335</v>
      </c>
      <c r="R1118" t="s">
        <v>8336</v>
      </c>
      <c r="S1118" s="24">
        <f t="shared" si="87"/>
        <v>41009.847314814811</v>
      </c>
      <c r="T1118" s="7">
        <f t="shared" si="88"/>
        <v>41069.847314814811</v>
      </c>
      <c r="U1118">
        <f t="shared" si="89"/>
        <v>2012</v>
      </c>
    </row>
    <row r="1119" spans="1:21" ht="30.75" customHeight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85"/>
        <v>8</v>
      </c>
      <c r="P1119">
        <f t="shared" si="86"/>
        <v>10.38</v>
      </c>
      <c r="Q1119" s="9" t="s">
        <v>8335</v>
      </c>
      <c r="R1119" t="s">
        <v>8336</v>
      </c>
      <c r="S1119" s="24">
        <f t="shared" si="87"/>
        <v>42333.598530092597</v>
      </c>
      <c r="T1119" s="7">
        <f t="shared" si="88"/>
        <v>42363.598530092597</v>
      </c>
      <c r="U1119">
        <f t="shared" si="89"/>
        <v>2015</v>
      </c>
    </row>
    <row r="1120" spans="1:21" ht="30.75" customHeight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85"/>
        <v>2</v>
      </c>
      <c r="P1120">
        <f t="shared" si="86"/>
        <v>36.33</v>
      </c>
      <c r="Q1120" s="9" t="s">
        <v>8335</v>
      </c>
      <c r="R1120" t="s">
        <v>8336</v>
      </c>
      <c r="S1120" s="24">
        <f t="shared" si="87"/>
        <v>41704.16642361111</v>
      </c>
      <c r="T1120" s="7">
        <f t="shared" si="88"/>
        <v>41734.124756944446</v>
      </c>
      <c r="U1120">
        <f t="shared" si="89"/>
        <v>2014</v>
      </c>
    </row>
    <row r="1121" spans="1:21" ht="30.75" customHeight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85"/>
        <v>0</v>
      </c>
      <c r="P1121">
        <f t="shared" si="86"/>
        <v>5</v>
      </c>
      <c r="Q1121" s="9" t="s">
        <v>8335</v>
      </c>
      <c r="R1121" t="s">
        <v>8336</v>
      </c>
      <c r="S1121" s="24">
        <f t="shared" si="87"/>
        <v>41722.792407407411</v>
      </c>
      <c r="T1121" s="7">
        <f t="shared" si="88"/>
        <v>41735.792407407411</v>
      </c>
      <c r="U1121">
        <f t="shared" si="89"/>
        <v>2014</v>
      </c>
    </row>
    <row r="1122" spans="1:21" ht="30.75" customHeight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85"/>
        <v>0</v>
      </c>
      <c r="P1122" t="str">
        <f t="shared" si="86"/>
        <v>NA</v>
      </c>
      <c r="Q1122" s="9" t="s">
        <v>8335</v>
      </c>
      <c r="R1122" t="s">
        <v>8336</v>
      </c>
      <c r="S1122" s="24">
        <f t="shared" si="87"/>
        <v>40799.872685185182</v>
      </c>
      <c r="T1122" s="7">
        <f t="shared" si="88"/>
        <v>40844.872685185182</v>
      </c>
      <c r="U1122">
        <f t="shared" si="89"/>
        <v>2011</v>
      </c>
    </row>
    <row r="1123" spans="1:21" ht="30.75" customHeight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85"/>
        <v>0</v>
      </c>
      <c r="P1123">
        <f t="shared" si="86"/>
        <v>5.8</v>
      </c>
      <c r="Q1123" s="9" t="s">
        <v>8335</v>
      </c>
      <c r="R1123" t="s">
        <v>8336</v>
      </c>
      <c r="S1123" s="24">
        <f t="shared" si="87"/>
        <v>42412.934212962966</v>
      </c>
      <c r="T1123" s="7">
        <f t="shared" si="88"/>
        <v>42442.892546296294</v>
      </c>
      <c r="U1123">
        <f t="shared" si="89"/>
        <v>2016</v>
      </c>
    </row>
    <row r="1124" spans="1:21" ht="30.75" customHeight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85"/>
        <v>0</v>
      </c>
      <c r="P1124" t="str">
        <f t="shared" si="86"/>
        <v>NA</v>
      </c>
      <c r="Q1124" s="9" t="s">
        <v>8335</v>
      </c>
      <c r="R1124" t="s">
        <v>8336</v>
      </c>
      <c r="S1124" s="24">
        <f t="shared" si="87"/>
        <v>41410.703993055555</v>
      </c>
      <c r="T1124" s="7">
        <f t="shared" si="88"/>
        <v>41424.703993055555</v>
      </c>
      <c r="U1124">
        <f t="shared" si="89"/>
        <v>2013</v>
      </c>
    </row>
    <row r="1125" spans="1:21" ht="30.75" customHeight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85"/>
        <v>0</v>
      </c>
      <c r="P1125">
        <f t="shared" si="86"/>
        <v>3.67</v>
      </c>
      <c r="Q1125" s="9" t="s">
        <v>8335</v>
      </c>
      <c r="R1125" t="s">
        <v>8336</v>
      </c>
      <c r="S1125" s="24">
        <f t="shared" si="87"/>
        <v>41718.5237037037</v>
      </c>
      <c r="T1125" s="7">
        <f t="shared" si="88"/>
        <v>41748.5237037037</v>
      </c>
      <c r="U1125">
        <f t="shared" si="89"/>
        <v>2014</v>
      </c>
    </row>
    <row r="1126" spans="1:21" ht="30.75" customHeight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85"/>
        <v>0</v>
      </c>
      <c r="P1126">
        <f t="shared" si="86"/>
        <v>60.71</v>
      </c>
      <c r="Q1126" s="9" t="s">
        <v>8335</v>
      </c>
      <c r="R1126" t="s">
        <v>8337</v>
      </c>
      <c r="S1126" s="24">
        <f t="shared" si="87"/>
        <v>42094.667256944449</v>
      </c>
      <c r="T1126" s="7">
        <f t="shared" si="88"/>
        <v>42124.667256944449</v>
      </c>
      <c r="U1126">
        <f t="shared" si="89"/>
        <v>2015</v>
      </c>
    </row>
    <row r="1127" spans="1:21" ht="30.75" customHeight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85"/>
        <v>0</v>
      </c>
      <c r="P1127" t="str">
        <f t="shared" si="86"/>
        <v>NA</v>
      </c>
      <c r="Q1127" s="9" t="s">
        <v>8335</v>
      </c>
      <c r="R1127" t="s">
        <v>8337</v>
      </c>
      <c r="S1127" s="24">
        <f t="shared" si="87"/>
        <v>42212.624189814815</v>
      </c>
      <c r="T1127" s="7">
        <f t="shared" si="88"/>
        <v>42272.624189814815</v>
      </c>
      <c r="U1127">
        <f t="shared" si="89"/>
        <v>2015</v>
      </c>
    </row>
    <row r="1128" spans="1:21" ht="30.75" customHeight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85"/>
        <v>1</v>
      </c>
      <c r="P1128">
        <f t="shared" si="86"/>
        <v>5</v>
      </c>
      <c r="Q1128" s="9" t="s">
        <v>8335</v>
      </c>
      <c r="R1128" t="s">
        <v>8337</v>
      </c>
      <c r="S1128" s="24">
        <f t="shared" si="87"/>
        <v>42535.327476851846</v>
      </c>
      <c r="T1128" s="7">
        <f t="shared" si="88"/>
        <v>42565.327476851846</v>
      </c>
      <c r="U1128">
        <f t="shared" si="89"/>
        <v>2016</v>
      </c>
    </row>
    <row r="1129" spans="1:21" ht="30.75" customHeight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85"/>
        <v>2</v>
      </c>
      <c r="P1129">
        <f t="shared" si="86"/>
        <v>25.43</v>
      </c>
      <c r="Q1129" s="9" t="s">
        <v>8335</v>
      </c>
      <c r="R1129" t="s">
        <v>8337</v>
      </c>
      <c r="S1129" s="24">
        <f t="shared" si="87"/>
        <v>41926.854166666664</v>
      </c>
      <c r="T1129" s="7">
        <f t="shared" si="88"/>
        <v>41957.895833333328</v>
      </c>
      <c r="U1129">
        <f t="shared" si="89"/>
        <v>2014</v>
      </c>
    </row>
    <row r="1130" spans="1:21" ht="30.75" customHeight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85"/>
        <v>0</v>
      </c>
      <c r="P1130">
        <f t="shared" si="86"/>
        <v>1</v>
      </c>
      <c r="Q1130" s="9" t="s">
        <v>8335</v>
      </c>
      <c r="R1130" t="s">
        <v>8337</v>
      </c>
      <c r="S1130" s="24">
        <f t="shared" si="87"/>
        <v>41828.649502314816</v>
      </c>
      <c r="T1130" s="7">
        <f t="shared" si="88"/>
        <v>41858.649502314816</v>
      </c>
      <c r="U1130">
        <f t="shared" si="89"/>
        <v>2014</v>
      </c>
    </row>
    <row r="1131" spans="1:21" ht="30.75" customHeight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85"/>
        <v>0</v>
      </c>
      <c r="P1131">
        <f t="shared" si="86"/>
        <v>10.5</v>
      </c>
      <c r="Q1131" s="9" t="s">
        <v>8335</v>
      </c>
      <c r="R1131" t="s">
        <v>8337</v>
      </c>
      <c r="S1131" s="24">
        <f t="shared" si="87"/>
        <v>42496.264965277776</v>
      </c>
      <c r="T1131" s="7">
        <f t="shared" si="88"/>
        <v>42526.264965277776</v>
      </c>
      <c r="U1131">
        <f t="shared" si="89"/>
        <v>2016</v>
      </c>
    </row>
    <row r="1132" spans="1:21" ht="30.75" customHeight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85"/>
        <v>0</v>
      </c>
      <c r="P1132">
        <f t="shared" si="86"/>
        <v>3.67</v>
      </c>
      <c r="Q1132" s="9" t="s">
        <v>8335</v>
      </c>
      <c r="R1132" t="s">
        <v>8337</v>
      </c>
      <c r="S1132" s="24">
        <f t="shared" si="87"/>
        <v>41908.996527777781</v>
      </c>
      <c r="T1132" s="7">
        <f t="shared" si="88"/>
        <v>41969.038194444445</v>
      </c>
      <c r="U1132">
        <f t="shared" si="89"/>
        <v>2014</v>
      </c>
    </row>
    <row r="1133" spans="1:21" ht="30.75" customHeight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85"/>
        <v>0</v>
      </c>
      <c r="P1133" t="str">
        <f t="shared" si="86"/>
        <v>NA</v>
      </c>
      <c r="Q1133" s="9" t="s">
        <v>8335</v>
      </c>
      <c r="R1133" t="s">
        <v>8337</v>
      </c>
      <c r="S1133" s="24">
        <f t="shared" si="87"/>
        <v>42332.908194444448</v>
      </c>
      <c r="T1133" s="7">
        <f t="shared" si="88"/>
        <v>42362.908194444448</v>
      </c>
      <c r="U1133">
        <f t="shared" si="89"/>
        <v>2015</v>
      </c>
    </row>
    <row r="1134" spans="1:21" ht="30.75" customHeight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85"/>
        <v>14</v>
      </c>
      <c r="P1134">
        <f t="shared" si="86"/>
        <v>110.62</v>
      </c>
      <c r="Q1134" s="9" t="s">
        <v>8335</v>
      </c>
      <c r="R1134" t="s">
        <v>8337</v>
      </c>
      <c r="S1134" s="24">
        <f t="shared" si="87"/>
        <v>42706.115405092598</v>
      </c>
      <c r="T1134" s="7">
        <f t="shared" si="88"/>
        <v>42736.115405092598</v>
      </c>
      <c r="U1134">
        <f t="shared" si="89"/>
        <v>2016</v>
      </c>
    </row>
    <row r="1135" spans="1:21" ht="30.75" customHeight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85"/>
        <v>1</v>
      </c>
      <c r="P1135">
        <f t="shared" si="86"/>
        <v>20</v>
      </c>
      <c r="Q1135" s="9" t="s">
        <v>8335</v>
      </c>
      <c r="R1135" t="s">
        <v>8337</v>
      </c>
      <c r="S1135" s="24">
        <f t="shared" si="87"/>
        <v>41821.407187500001</v>
      </c>
      <c r="T1135" s="7">
        <f t="shared" si="88"/>
        <v>41851.407187500001</v>
      </c>
      <c r="U1135">
        <f t="shared" si="89"/>
        <v>2014</v>
      </c>
    </row>
    <row r="1136" spans="1:21" ht="30.75" customHeight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85"/>
        <v>0</v>
      </c>
      <c r="P1136">
        <f t="shared" si="86"/>
        <v>1</v>
      </c>
      <c r="Q1136" s="9" t="s">
        <v>8335</v>
      </c>
      <c r="R1136" t="s">
        <v>8337</v>
      </c>
      <c r="S1136" s="24">
        <f t="shared" si="87"/>
        <v>41958.285046296296</v>
      </c>
      <c r="T1136" s="7">
        <f t="shared" si="88"/>
        <v>41972.189583333333</v>
      </c>
      <c r="U1136">
        <f t="shared" si="89"/>
        <v>2014</v>
      </c>
    </row>
    <row r="1137" spans="1:21" ht="30.75" customHeight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85"/>
        <v>5</v>
      </c>
      <c r="P1137">
        <f t="shared" si="86"/>
        <v>50</v>
      </c>
      <c r="Q1137" s="9" t="s">
        <v>8335</v>
      </c>
      <c r="R1137" t="s">
        <v>8337</v>
      </c>
      <c r="S1137" s="24">
        <f t="shared" si="87"/>
        <v>42558.989513888882</v>
      </c>
      <c r="T1137" s="7">
        <f t="shared" si="88"/>
        <v>42588.989513888882</v>
      </c>
      <c r="U1137">
        <f t="shared" si="89"/>
        <v>2016</v>
      </c>
    </row>
    <row r="1138" spans="1:21" ht="30.75" customHeight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85"/>
        <v>6</v>
      </c>
      <c r="P1138">
        <f t="shared" si="86"/>
        <v>45</v>
      </c>
      <c r="Q1138" s="9" t="s">
        <v>8335</v>
      </c>
      <c r="R1138" t="s">
        <v>8337</v>
      </c>
      <c r="S1138" s="24">
        <f t="shared" si="87"/>
        <v>42327.671631944439</v>
      </c>
      <c r="T1138" s="7">
        <f t="shared" si="88"/>
        <v>42357.671631944439</v>
      </c>
      <c r="U1138">
        <f t="shared" si="89"/>
        <v>2015</v>
      </c>
    </row>
    <row r="1139" spans="1:21" ht="30.75" customHeight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85"/>
        <v>40</v>
      </c>
      <c r="P1139">
        <f t="shared" si="86"/>
        <v>253.21</v>
      </c>
      <c r="Q1139" s="9" t="s">
        <v>8335</v>
      </c>
      <c r="R1139" t="s">
        <v>8337</v>
      </c>
      <c r="S1139" s="24">
        <f t="shared" si="87"/>
        <v>42453.819687499999</v>
      </c>
      <c r="T1139" s="7">
        <f t="shared" si="88"/>
        <v>42483.819687499999</v>
      </c>
      <c r="U1139">
        <f t="shared" si="89"/>
        <v>2016</v>
      </c>
    </row>
    <row r="1140" spans="1:21" ht="30.75" customHeight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85"/>
        <v>0</v>
      </c>
      <c r="P1140">
        <f t="shared" si="86"/>
        <v>31.25</v>
      </c>
      <c r="Q1140" s="9" t="s">
        <v>8335</v>
      </c>
      <c r="R1140" t="s">
        <v>8337</v>
      </c>
      <c r="S1140" s="24">
        <f t="shared" si="87"/>
        <v>42736.9066087963</v>
      </c>
      <c r="T1140" s="7">
        <f t="shared" si="88"/>
        <v>42756.9066087963</v>
      </c>
      <c r="U1140">
        <f t="shared" si="89"/>
        <v>2017</v>
      </c>
    </row>
    <row r="1141" spans="1:21" ht="30.75" customHeight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85"/>
        <v>0</v>
      </c>
      <c r="P1141">
        <f t="shared" si="86"/>
        <v>5</v>
      </c>
      <c r="Q1141" s="9" t="s">
        <v>8335</v>
      </c>
      <c r="R1141" t="s">
        <v>8337</v>
      </c>
      <c r="S1141" s="24">
        <f t="shared" si="87"/>
        <v>41975.347523148142</v>
      </c>
      <c r="T1141" s="7">
        <f t="shared" si="88"/>
        <v>42005.347523148142</v>
      </c>
      <c r="U1141">
        <f t="shared" si="89"/>
        <v>2014</v>
      </c>
    </row>
    <row r="1142" spans="1:21" ht="30.75" customHeight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85"/>
        <v>0</v>
      </c>
      <c r="P1142" t="str">
        <f t="shared" si="86"/>
        <v>NA</v>
      </c>
      <c r="Q1142" s="9" t="s">
        <v>8335</v>
      </c>
      <c r="R1142" t="s">
        <v>8337</v>
      </c>
      <c r="S1142" s="24">
        <f t="shared" si="87"/>
        <v>42192.462048611109</v>
      </c>
      <c r="T1142" s="7">
        <f t="shared" si="88"/>
        <v>42222.462048611109</v>
      </c>
      <c r="U1142">
        <f t="shared" si="89"/>
        <v>2015</v>
      </c>
    </row>
    <row r="1143" spans="1:21" ht="30.75" customHeight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85"/>
        <v>0</v>
      </c>
      <c r="P1143" t="str">
        <f t="shared" si="86"/>
        <v>NA</v>
      </c>
      <c r="Q1143" s="9" t="s">
        <v>8335</v>
      </c>
      <c r="R1143" t="s">
        <v>8337</v>
      </c>
      <c r="S1143" s="24">
        <f t="shared" si="87"/>
        <v>42164.699652777781</v>
      </c>
      <c r="T1143" s="7">
        <f t="shared" si="88"/>
        <v>42194.699652777781</v>
      </c>
      <c r="U1143">
        <f t="shared" si="89"/>
        <v>2015</v>
      </c>
    </row>
    <row r="1144" spans="1:21" ht="30.75" customHeight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85"/>
        <v>0</v>
      </c>
      <c r="P1144" t="str">
        <f t="shared" si="86"/>
        <v>NA</v>
      </c>
      <c r="Q1144" s="9" t="s">
        <v>8335</v>
      </c>
      <c r="R1144" t="s">
        <v>8337</v>
      </c>
      <c r="S1144" s="24">
        <f t="shared" si="87"/>
        <v>42022.006099537044</v>
      </c>
      <c r="T1144" s="7">
        <f t="shared" si="88"/>
        <v>42052.006099537044</v>
      </c>
      <c r="U1144">
        <f t="shared" si="89"/>
        <v>2015</v>
      </c>
    </row>
    <row r="1145" spans="1:21" ht="30.75" customHeight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85"/>
        <v>0</v>
      </c>
      <c r="P1145">
        <f t="shared" si="86"/>
        <v>23.25</v>
      </c>
      <c r="Q1145" s="9" t="s">
        <v>8335</v>
      </c>
      <c r="R1145" t="s">
        <v>8337</v>
      </c>
      <c r="S1145" s="24">
        <f t="shared" si="87"/>
        <v>42325.19358796296</v>
      </c>
      <c r="T1145" s="7">
        <f t="shared" si="88"/>
        <v>42355.19358796296</v>
      </c>
      <c r="U1145">
        <f t="shared" si="89"/>
        <v>2015</v>
      </c>
    </row>
    <row r="1146" spans="1:21" ht="30.75" customHeight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85"/>
        <v>0</v>
      </c>
      <c r="P1146" t="str">
        <f t="shared" si="86"/>
        <v>NA</v>
      </c>
      <c r="Q1146" s="9" t="s">
        <v>8338</v>
      </c>
      <c r="R1146" t="s">
        <v>8339</v>
      </c>
      <c r="S1146" s="24">
        <f t="shared" si="87"/>
        <v>42093.181944444441</v>
      </c>
      <c r="T1146" s="7">
        <f t="shared" si="88"/>
        <v>42123.181944444441</v>
      </c>
      <c r="U1146">
        <f t="shared" si="89"/>
        <v>2015</v>
      </c>
    </row>
    <row r="1147" spans="1:21" ht="30.75" customHeight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85"/>
        <v>0</v>
      </c>
      <c r="P1147">
        <f t="shared" si="86"/>
        <v>100</v>
      </c>
      <c r="Q1147" s="9" t="s">
        <v>8338</v>
      </c>
      <c r="R1147" t="s">
        <v>8339</v>
      </c>
      <c r="S1147" s="24">
        <f t="shared" si="87"/>
        <v>41854.747592592597</v>
      </c>
      <c r="T1147" s="7">
        <f t="shared" si="88"/>
        <v>41914.747592592597</v>
      </c>
      <c r="U1147">
        <f t="shared" si="89"/>
        <v>2014</v>
      </c>
    </row>
    <row r="1148" spans="1:21" ht="30.75" customHeight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85"/>
        <v>9</v>
      </c>
      <c r="P1148">
        <f t="shared" si="86"/>
        <v>44.17</v>
      </c>
      <c r="Q1148" s="9" t="s">
        <v>8338</v>
      </c>
      <c r="R1148" t="s">
        <v>8339</v>
      </c>
      <c r="S1148" s="24">
        <f t="shared" si="87"/>
        <v>41723.9533912037</v>
      </c>
      <c r="T1148" s="7">
        <f t="shared" si="88"/>
        <v>41761.9533912037</v>
      </c>
      <c r="U1148">
        <f t="shared" si="89"/>
        <v>2014</v>
      </c>
    </row>
    <row r="1149" spans="1:21" ht="30.75" customHeight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85"/>
        <v>0</v>
      </c>
      <c r="P1149" t="str">
        <f t="shared" si="86"/>
        <v>NA</v>
      </c>
      <c r="Q1149" s="9" t="s">
        <v>8338</v>
      </c>
      <c r="R1149" t="s">
        <v>8339</v>
      </c>
      <c r="S1149" s="24">
        <f t="shared" si="87"/>
        <v>41871.972025462965</v>
      </c>
      <c r="T1149" s="7">
        <f t="shared" si="88"/>
        <v>41931.972025462965</v>
      </c>
      <c r="U1149">
        <f t="shared" si="89"/>
        <v>2014</v>
      </c>
    </row>
    <row r="1150" spans="1:21" ht="30.75" customHeight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85"/>
        <v>0</v>
      </c>
      <c r="P1150">
        <f t="shared" si="86"/>
        <v>24.33</v>
      </c>
      <c r="Q1150" s="9" t="s">
        <v>8338</v>
      </c>
      <c r="R1150" t="s">
        <v>8339</v>
      </c>
      <c r="S1150" s="24">
        <f t="shared" si="87"/>
        <v>42675.171076388884</v>
      </c>
      <c r="T1150" s="7">
        <f t="shared" si="88"/>
        <v>42705.212743055556</v>
      </c>
      <c r="U1150">
        <f t="shared" si="89"/>
        <v>2016</v>
      </c>
    </row>
    <row r="1151" spans="1:21" ht="30.75" customHeight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85"/>
        <v>0</v>
      </c>
      <c r="P1151">
        <f t="shared" si="86"/>
        <v>37.5</v>
      </c>
      <c r="Q1151" s="9" t="s">
        <v>8338</v>
      </c>
      <c r="R1151" t="s">
        <v>8339</v>
      </c>
      <c r="S1151" s="24">
        <f t="shared" si="87"/>
        <v>42507.71025462963</v>
      </c>
      <c r="T1151" s="7">
        <f t="shared" si="88"/>
        <v>42537.71025462963</v>
      </c>
      <c r="U1151">
        <f t="shared" si="89"/>
        <v>2016</v>
      </c>
    </row>
    <row r="1152" spans="1:21" ht="30.75" customHeight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85"/>
        <v>10</v>
      </c>
      <c r="P1152">
        <f t="shared" si="86"/>
        <v>42</v>
      </c>
      <c r="Q1152" s="9" t="s">
        <v>8338</v>
      </c>
      <c r="R1152" t="s">
        <v>8339</v>
      </c>
      <c r="S1152" s="24">
        <f t="shared" si="87"/>
        <v>42317.954571759255</v>
      </c>
      <c r="T1152" s="7">
        <f t="shared" si="88"/>
        <v>42377.954571759255</v>
      </c>
      <c r="U1152">
        <f t="shared" si="89"/>
        <v>2015</v>
      </c>
    </row>
    <row r="1153" spans="1:21" ht="30.75" customHeight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85"/>
        <v>0</v>
      </c>
      <c r="P1153" t="str">
        <f t="shared" si="86"/>
        <v>NA</v>
      </c>
      <c r="Q1153" s="9" t="s">
        <v>8338</v>
      </c>
      <c r="R1153" t="s">
        <v>8339</v>
      </c>
      <c r="S1153" s="24">
        <f t="shared" si="87"/>
        <v>42224.102581018517</v>
      </c>
      <c r="T1153" s="7">
        <f t="shared" si="88"/>
        <v>42254.102581018517</v>
      </c>
      <c r="U1153">
        <f t="shared" si="89"/>
        <v>2015</v>
      </c>
    </row>
    <row r="1154" spans="1:21" ht="30.75" customHeight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si="85"/>
        <v>6</v>
      </c>
      <c r="P1154">
        <f t="shared" si="86"/>
        <v>60.73</v>
      </c>
      <c r="Q1154" s="9" t="s">
        <v>8338</v>
      </c>
      <c r="R1154" t="s">
        <v>8339</v>
      </c>
      <c r="S1154" s="24">
        <f t="shared" si="87"/>
        <v>42109.709629629629</v>
      </c>
      <c r="T1154" s="7">
        <f t="shared" si="88"/>
        <v>42139.709629629629</v>
      </c>
      <c r="U1154">
        <f t="shared" si="89"/>
        <v>2015</v>
      </c>
    </row>
    <row r="1155" spans="1:21" ht="30.75" customHeight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ref="O1155:O1218" si="90">ROUND(E1155/D1155*100,0)</f>
        <v>1</v>
      </c>
      <c r="P1155">
        <f t="shared" ref="P1155:P1218" si="91">IFERROR(ROUND(E1155/L1155,2), "NA")</f>
        <v>50</v>
      </c>
      <c r="Q1155" s="9" t="s">
        <v>8338</v>
      </c>
      <c r="R1155" t="s">
        <v>8339</v>
      </c>
      <c r="S1155" s="24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.75" customHeight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90"/>
        <v>7</v>
      </c>
      <c r="P1156">
        <f t="shared" si="91"/>
        <v>108.33</v>
      </c>
      <c r="Q1156" s="9" t="s">
        <v>8338</v>
      </c>
      <c r="R1156" t="s">
        <v>8339</v>
      </c>
      <c r="S1156" s="24">
        <f t="shared" si="92"/>
        <v>42223.108865740738</v>
      </c>
      <c r="T1156" s="7">
        <f t="shared" si="93"/>
        <v>42253.108865740738</v>
      </c>
      <c r="U1156">
        <f t="shared" si="94"/>
        <v>2015</v>
      </c>
    </row>
    <row r="1157" spans="1:21" ht="30.75" customHeight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90"/>
        <v>1</v>
      </c>
      <c r="P1157">
        <f t="shared" si="91"/>
        <v>23.5</v>
      </c>
      <c r="Q1157" s="9" t="s">
        <v>8338</v>
      </c>
      <c r="R1157" t="s">
        <v>8339</v>
      </c>
      <c r="S1157" s="24">
        <f t="shared" si="92"/>
        <v>41835.763981481483</v>
      </c>
      <c r="T1157" s="7">
        <f t="shared" si="93"/>
        <v>41865.763981481483</v>
      </c>
      <c r="U1157">
        <f t="shared" si="94"/>
        <v>2014</v>
      </c>
    </row>
    <row r="1158" spans="1:21" ht="30.75" customHeight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90"/>
        <v>0</v>
      </c>
      <c r="P1158" t="str">
        <f t="shared" si="91"/>
        <v>NA</v>
      </c>
      <c r="Q1158" s="9" t="s">
        <v>8338</v>
      </c>
      <c r="R1158" t="s">
        <v>8339</v>
      </c>
      <c r="S1158" s="24">
        <f t="shared" si="92"/>
        <v>42029.07131944444</v>
      </c>
      <c r="T1158" s="7">
        <f t="shared" si="93"/>
        <v>42059.07131944444</v>
      </c>
      <c r="U1158">
        <f t="shared" si="94"/>
        <v>2015</v>
      </c>
    </row>
    <row r="1159" spans="1:21" ht="30.75" customHeight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90"/>
        <v>2</v>
      </c>
      <c r="P1159">
        <f t="shared" si="91"/>
        <v>50.33</v>
      </c>
      <c r="Q1159" s="9" t="s">
        <v>8338</v>
      </c>
      <c r="R1159" t="s">
        <v>8339</v>
      </c>
      <c r="S1159" s="24">
        <f t="shared" si="92"/>
        <v>41918.628240740742</v>
      </c>
      <c r="T1159" s="7">
        <f t="shared" si="93"/>
        <v>41978.669907407413</v>
      </c>
      <c r="U1159">
        <f t="shared" si="94"/>
        <v>2014</v>
      </c>
    </row>
    <row r="1160" spans="1:21" ht="30.75" customHeight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90"/>
        <v>0</v>
      </c>
      <c r="P1160">
        <f t="shared" si="91"/>
        <v>11.67</v>
      </c>
      <c r="Q1160" s="9" t="s">
        <v>8338</v>
      </c>
      <c r="R1160" t="s">
        <v>8339</v>
      </c>
      <c r="S1160" s="24">
        <f t="shared" si="92"/>
        <v>41952.09175925926</v>
      </c>
      <c r="T1160" s="7">
        <f t="shared" si="93"/>
        <v>41982.09175925926</v>
      </c>
      <c r="U1160">
        <f t="shared" si="94"/>
        <v>2014</v>
      </c>
    </row>
    <row r="1161" spans="1:21" ht="30.75" customHeight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90"/>
        <v>0</v>
      </c>
      <c r="P1161" t="str">
        <f t="shared" si="91"/>
        <v>NA</v>
      </c>
      <c r="Q1161" s="9" t="s">
        <v>8338</v>
      </c>
      <c r="R1161" t="s">
        <v>8339</v>
      </c>
      <c r="S1161" s="24">
        <f t="shared" si="92"/>
        <v>42154.726446759261</v>
      </c>
      <c r="T1161" s="7">
        <f t="shared" si="93"/>
        <v>42185.65625</v>
      </c>
      <c r="U1161">
        <f t="shared" si="94"/>
        <v>2015</v>
      </c>
    </row>
    <row r="1162" spans="1:21" ht="30.75" customHeight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90"/>
        <v>4</v>
      </c>
      <c r="P1162">
        <f t="shared" si="91"/>
        <v>60.79</v>
      </c>
      <c r="Q1162" s="9" t="s">
        <v>8338</v>
      </c>
      <c r="R1162" t="s">
        <v>8339</v>
      </c>
      <c r="S1162" s="24">
        <f t="shared" si="92"/>
        <v>42061.154930555553</v>
      </c>
      <c r="T1162" s="7">
        <f t="shared" si="93"/>
        <v>42091.113263888896</v>
      </c>
      <c r="U1162">
        <f t="shared" si="94"/>
        <v>2015</v>
      </c>
    </row>
    <row r="1163" spans="1:21" ht="30.75" customHeight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90"/>
        <v>0</v>
      </c>
      <c r="P1163" t="str">
        <f t="shared" si="91"/>
        <v>NA</v>
      </c>
      <c r="Q1163" s="9" t="s">
        <v>8338</v>
      </c>
      <c r="R1163" t="s">
        <v>8339</v>
      </c>
      <c r="S1163" s="24">
        <f t="shared" si="92"/>
        <v>42122.629502314812</v>
      </c>
      <c r="T1163" s="7">
        <f t="shared" si="93"/>
        <v>42143.629502314812</v>
      </c>
      <c r="U1163">
        <f t="shared" si="94"/>
        <v>2015</v>
      </c>
    </row>
    <row r="1164" spans="1:21" ht="30.75" customHeight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90"/>
        <v>0</v>
      </c>
      <c r="P1164">
        <f t="shared" si="91"/>
        <v>17.5</v>
      </c>
      <c r="Q1164" s="9" t="s">
        <v>8338</v>
      </c>
      <c r="R1164" t="s">
        <v>8339</v>
      </c>
      <c r="S1164" s="24">
        <f t="shared" si="92"/>
        <v>41876.683611111112</v>
      </c>
      <c r="T1164" s="7">
        <f t="shared" si="93"/>
        <v>41907.683611111112</v>
      </c>
      <c r="U1164">
        <f t="shared" si="94"/>
        <v>2014</v>
      </c>
    </row>
    <row r="1165" spans="1:21" ht="30.75" customHeight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90"/>
        <v>0</v>
      </c>
      <c r="P1165" t="str">
        <f t="shared" si="91"/>
        <v>NA</v>
      </c>
      <c r="Q1165" s="9" t="s">
        <v>8338</v>
      </c>
      <c r="R1165" t="s">
        <v>8339</v>
      </c>
      <c r="S1165" s="24">
        <f t="shared" si="92"/>
        <v>41830.723611111112</v>
      </c>
      <c r="T1165" s="7">
        <f t="shared" si="93"/>
        <v>41860.723611111112</v>
      </c>
      <c r="U1165">
        <f t="shared" si="94"/>
        <v>2014</v>
      </c>
    </row>
    <row r="1166" spans="1:21" ht="30.75" customHeight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90"/>
        <v>0</v>
      </c>
      <c r="P1166" t="str">
        <f t="shared" si="91"/>
        <v>NA</v>
      </c>
      <c r="Q1166" s="9" t="s">
        <v>8338</v>
      </c>
      <c r="R1166" t="s">
        <v>8339</v>
      </c>
      <c r="S1166" s="24">
        <f t="shared" si="92"/>
        <v>42509.724328703705</v>
      </c>
      <c r="T1166" s="7">
        <f t="shared" si="93"/>
        <v>42539.724328703705</v>
      </c>
      <c r="U1166">
        <f t="shared" si="94"/>
        <v>2016</v>
      </c>
    </row>
    <row r="1167" spans="1:21" ht="30.75" customHeight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90"/>
        <v>21</v>
      </c>
      <c r="P1167">
        <f t="shared" si="91"/>
        <v>82.82</v>
      </c>
      <c r="Q1167" s="9" t="s">
        <v>8338</v>
      </c>
      <c r="R1167" t="s">
        <v>8339</v>
      </c>
      <c r="S1167" s="24">
        <f t="shared" si="92"/>
        <v>41792.214467592588</v>
      </c>
      <c r="T1167" s="7">
        <f t="shared" si="93"/>
        <v>41826.214467592588</v>
      </c>
      <c r="U1167">
        <f t="shared" si="94"/>
        <v>2014</v>
      </c>
    </row>
    <row r="1168" spans="1:21" ht="30.75" customHeight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90"/>
        <v>19</v>
      </c>
      <c r="P1168">
        <f t="shared" si="91"/>
        <v>358.88</v>
      </c>
      <c r="Q1168" s="9" t="s">
        <v>8338</v>
      </c>
      <c r="R1168" t="s">
        <v>8339</v>
      </c>
      <c r="S1168" s="24">
        <f t="shared" si="92"/>
        <v>42150.485439814816</v>
      </c>
      <c r="T1168" s="7">
        <f t="shared" si="93"/>
        <v>42181.166666666672</v>
      </c>
      <c r="U1168">
        <f t="shared" si="94"/>
        <v>2015</v>
      </c>
    </row>
    <row r="1169" spans="1:21" ht="30.75" customHeight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90"/>
        <v>2</v>
      </c>
      <c r="P1169">
        <f t="shared" si="91"/>
        <v>61.19</v>
      </c>
      <c r="Q1169" s="9" t="s">
        <v>8338</v>
      </c>
      <c r="R1169" t="s">
        <v>8339</v>
      </c>
      <c r="S1169" s="24">
        <f t="shared" si="92"/>
        <v>41863.734895833331</v>
      </c>
      <c r="T1169" s="7">
        <f t="shared" si="93"/>
        <v>41894.734895833331</v>
      </c>
      <c r="U1169">
        <f t="shared" si="94"/>
        <v>2014</v>
      </c>
    </row>
    <row r="1170" spans="1:21" ht="30.75" customHeight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90"/>
        <v>6</v>
      </c>
      <c r="P1170">
        <f t="shared" si="91"/>
        <v>340</v>
      </c>
      <c r="Q1170" s="9" t="s">
        <v>8338</v>
      </c>
      <c r="R1170" t="s">
        <v>8339</v>
      </c>
      <c r="S1170" s="24">
        <f t="shared" si="92"/>
        <v>42605.053993055553</v>
      </c>
      <c r="T1170" s="7">
        <f t="shared" si="93"/>
        <v>42635.053993055553</v>
      </c>
      <c r="U1170">
        <f t="shared" si="94"/>
        <v>2016</v>
      </c>
    </row>
    <row r="1171" spans="1:21" ht="30.75" customHeight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90"/>
        <v>0</v>
      </c>
      <c r="P1171">
        <f t="shared" si="91"/>
        <v>5.67</v>
      </c>
      <c r="Q1171" s="9" t="s">
        <v>8338</v>
      </c>
      <c r="R1171" t="s">
        <v>8339</v>
      </c>
      <c r="S1171" s="24">
        <f t="shared" si="92"/>
        <v>42027.353738425925</v>
      </c>
      <c r="T1171" s="7">
        <f t="shared" si="93"/>
        <v>42057.353738425925</v>
      </c>
      <c r="U1171">
        <f t="shared" si="94"/>
        <v>2015</v>
      </c>
    </row>
    <row r="1172" spans="1:21" ht="30.75" customHeight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90"/>
        <v>0</v>
      </c>
      <c r="P1172">
        <f t="shared" si="91"/>
        <v>50</v>
      </c>
      <c r="Q1172" s="9" t="s">
        <v>8338</v>
      </c>
      <c r="R1172" t="s">
        <v>8339</v>
      </c>
      <c r="S1172" s="24">
        <f t="shared" si="92"/>
        <v>42124.893182870372</v>
      </c>
      <c r="T1172" s="7">
        <f t="shared" si="93"/>
        <v>42154.893182870372</v>
      </c>
      <c r="U1172">
        <f t="shared" si="94"/>
        <v>2015</v>
      </c>
    </row>
    <row r="1173" spans="1:21" ht="30.75" customHeight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90"/>
        <v>0</v>
      </c>
      <c r="P1173">
        <f t="shared" si="91"/>
        <v>25</v>
      </c>
      <c r="Q1173" s="9" t="s">
        <v>8338</v>
      </c>
      <c r="R1173" t="s">
        <v>8339</v>
      </c>
      <c r="S1173" s="24">
        <f t="shared" si="92"/>
        <v>41938.804710648146</v>
      </c>
      <c r="T1173" s="7">
        <f t="shared" si="93"/>
        <v>41956.846377314811</v>
      </c>
      <c r="U1173">
        <f t="shared" si="94"/>
        <v>2014</v>
      </c>
    </row>
    <row r="1174" spans="1:21" ht="30.75" customHeight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90"/>
        <v>0</v>
      </c>
      <c r="P1174" t="str">
        <f t="shared" si="91"/>
        <v>NA</v>
      </c>
      <c r="Q1174" s="9" t="s">
        <v>8338</v>
      </c>
      <c r="R1174" t="s">
        <v>8339</v>
      </c>
      <c r="S1174" s="24">
        <f t="shared" si="92"/>
        <v>41841.682314814818</v>
      </c>
      <c r="T1174" s="7">
        <f t="shared" si="93"/>
        <v>41871.682314814818</v>
      </c>
      <c r="U1174">
        <f t="shared" si="94"/>
        <v>2014</v>
      </c>
    </row>
    <row r="1175" spans="1:21" ht="30.75" customHeight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90"/>
        <v>0</v>
      </c>
      <c r="P1175">
        <f t="shared" si="91"/>
        <v>30</v>
      </c>
      <c r="Q1175" s="9" t="s">
        <v>8338</v>
      </c>
      <c r="R1175" t="s">
        <v>8339</v>
      </c>
      <c r="S1175" s="24">
        <f t="shared" si="92"/>
        <v>42184.185844907406</v>
      </c>
      <c r="T1175" s="7">
        <f t="shared" si="93"/>
        <v>42219.185844907406</v>
      </c>
      <c r="U1175">
        <f t="shared" si="94"/>
        <v>2015</v>
      </c>
    </row>
    <row r="1176" spans="1:21" ht="30.75" customHeight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90"/>
        <v>6</v>
      </c>
      <c r="P1176">
        <f t="shared" si="91"/>
        <v>46.63</v>
      </c>
      <c r="Q1176" s="9" t="s">
        <v>8338</v>
      </c>
      <c r="R1176" t="s">
        <v>8339</v>
      </c>
      <c r="S1176" s="24">
        <f t="shared" si="92"/>
        <v>42468.84174768519</v>
      </c>
      <c r="T1176" s="7">
        <f t="shared" si="93"/>
        <v>42498.84174768519</v>
      </c>
      <c r="U1176">
        <f t="shared" si="94"/>
        <v>2016</v>
      </c>
    </row>
    <row r="1177" spans="1:21" ht="30.75" customHeight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90"/>
        <v>3</v>
      </c>
      <c r="P1177">
        <f t="shared" si="91"/>
        <v>65</v>
      </c>
      <c r="Q1177" s="9" t="s">
        <v>8338</v>
      </c>
      <c r="R1177" t="s">
        <v>8339</v>
      </c>
      <c r="S1177" s="24">
        <f t="shared" si="92"/>
        <v>42170.728460648148</v>
      </c>
      <c r="T1177" s="7">
        <f t="shared" si="93"/>
        <v>42200.728460648148</v>
      </c>
      <c r="U1177">
        <f t="shared" si="94"/>
        <v>2015</v>
      </c>
    </row>
    <row r="1178" spans="1:21" ht="30.75" customHeight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90"/>
        <v>0</v>
      </c>
      <c r="P1178">
        <f t="shared" si="91"/>
        <v>10</v>
      </c>
      <c r="Q1178" s="9" t="s">
        <v>8338</v>
      </c>
      <c r="R1178" t="s">
        <v>8339</v>
      </c>
      <c r="S1178" s="24">
        <f t="shared" si="92"/>
        <v>42746.019652777773</v>
      </c>
      <c r="T1178" s="7">
        <f t="shared" si="93"/>
        <v>42800.541666666672</v>
      </c>
      <c r="U1178">
        <f t="shared" si="94"/>
        <v>2017</v>
      </c>
    </row>
    <row r="1179" spans="1:21" ht="30.75" customHeight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90"/>
        <v>0</v>
      </c>
      <c r="P1179" t="str">
        <f t="shared" si="91"/>
        <v>NA</v>
      </c>
      <c r="Q1179" s="9" t="s">
        <v>8338</v>
      </c>
      <c r="R1179" t="s">
        <v>8339</v>
      </c>
      <c r="S1179" s="24">
        <f t="shared" si="92"/>
        <v>41897.660833333335</v>
      </c>
      <c r="T1179" s="7">
        <f t="shared" si="93"/>
        <v>41927.660833333335</v>
      </c>
      <c r="U1179">
        <f t="shared" si="94"/>
        <v>2014</v>
      </c>
    </row>
    <row r="1180" spans="1:21" ht="30.75" customHeight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90"/>
        <v>0</v>
      </c>
      <c r="P1180">
        <f t="shared" si="91"/>
        <v>5</v>
      </c>
      <c r="Q1180" s="9" t="s">
        <v>8338</v>
      </c>
      <c r="R1180" t="s">
        <v>8339</v>
      </c>
      <c r="S1180" s="24">
        <f t="shared" si="92"/>
        <v>41837.905694444446</v>
      </c>
      <c r="T1180" s="7">
        <f t="shared" si="93"/>
        <v>41867.905694444446</v>
      </c>
      <c r="U1180">
        <f t="shared" si="94"/>
        <v>2014</v>
      </c>
    </row>
    <row r="1181" spans="1:21" ht="30.75" customHeight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90"/>
        <v>5</v>
      </c>
      <c r="P1181">
        <f t="shared" si="91"/>
        <v>640</v>
      </c>
      <c r="Q1181" s="9" t="s">
        <v>8338</v>
      </c>
      <c r="R1181" t="s">
        <v>8339</v>
      </c>
      <c r="S1181" s="24">
        <f t="shared" si="92"/>
        <v>42275.720219907409</v>
      </c>
      <c r="T1181" s="7">
        <f t="shared" si="93"/>
        <v>42305.720219907409</v>
      </c>
      <c r="U1181">
        <f t="shared" si="94"/>
        <v>2015</v>
      </c>
    </row>
    <row r="1182" spans="1:21" ht="30.75" customHeight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90"/>
        <v>12</v>
      </c>
      <c r="P1182">
        <f t="shared" si="91"/>
        <v>69.12</v>
      </c>
      <c r="Q1182" s="9" t="s">
        <v>8338</v>
      </c>
      <c r="R1182" t="s">
        <v>8339</v>
      </c>
      <c r="S1182" s="24">
        <f t="shared" si="92"/>
        <v>41781.806875000002</v>
      </c>
      <c r="T1182" s="7">
        <f t="shared" si="93"/>
        <v>41818.806875000002</v>
      </c>
      <c r="U1182">
        <f t="shared" si="94"/>
        <v>2014</v>
      </c>
    </row>
    <row r="1183" spans="1:21" ht="30.75" customHeight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90"/>
        <v>0</v>
      </c>
      <c r="P1183">
        <f t="shared" si="91"/>
        <v>1.33</v>
      </c>
      <c r="Q1183" s="9" t="s">
        <v>8338</v>
      </c>
      <c r="R1183" t="s">
        <v>8339</v>
      </c>
      <c r="S1183" s="24">
        <f t="shared" si="92"/>
        <v>42034.339363425926</v>
      </c>
      <c r="T1183" s="7">
        <f t="shared" si="93"/>
        <v>42064.339363425926</v>
      </c>
      <c r="U1183">
        <f t="shared" si="94"/>
        <v>2015</v>
      </c>
    </row>
    <row r="1184" spans="1:21" ht="30.75" customHeight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90"/>
        <v>4</v>
      </c>
      <c r="P1184">
        <f t="shared" si="91"/>
        <v>10.5</v>
      </c>
      <c r="Q1184" s="9" t="s">
        <v>8338</v>
      </c>
      <c r="R1184" t="s">
        <v>8339</v>
      </c>
      <c r="S1184" s="24">
        <f t="shared" si="92"/>
        <v>42728.827407407407</v>
      </c>
      <c r="T1184" s="7">
        <f t="shared" si="93"/>
        <v>42747.695833333331</v>
      </c>
      <c r="U1184">
        <f t="shared" si="94"/>
        <v>2016</v>
      </c>
    </row>
    <row r="1185" spans="1:21" ht="30.75" customHeight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90"/>
        <v>4</v>
      </c>
      <c r="P1185">
        <f t="shared" si="91"/>
        <v>33.33</v>
      </c>
      <c r="Q1185" s="9" t="s">
        <v>8338</v>
      </c>
      <c r="R1185" t="s">
        <v>8339</v>
      </c>
      <c r="S1185" s="24">
        <f t="shared" si="92"/>
        <v>42656.86137731481</v>
      </c>
      <c r="T1185" s="7">
        <f t="shared" si="93"/>
        <v>42676.165972222225</v>
      </c>
      <c r="U1185">
        <f t="shared" si="94"/>
        <v>2016</v>
      </c>
    </row>
    <row r="1186" spans="1:21" ht="30.75" customHeight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90"/>
        <v>105</v>
      </c>
      <c r="P1186">
        <f t="shared" si="91"/>
        <v>61.56</v>
      </c>
      <c r="Q1186" s="9" t="s">
        <v>8340</v>
      </c>
      <c r="R1186" t="s">
        <v>8341</v>
      </c>
      <c r="S1186" s="24">
        <f t="shared" si="92"/>
        <v>42741.599664351852</v>
      </c>
      <c r="T1186" s="7">
        <f t="shared" si="93"/>
        <v>42772.599664351852</v>
      </c>
      <c r="U1186">
        <f t="shared" si="94"/>
        <v>2017</v>
      </c>
    </row>
    <row r="1187" spans="1:21" ht="30.75" customHeight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90"/>
        <v>105</v>
      </c>
      <c r="P1187">
        <f t="shared" si="91"/>
        <v>118.74</v>
      </c>
      <c r="Q1187" s="9" t="s">
        <v>8340</v>
      </c>
      <c r="R1187" t="s">
        <v>8341</v>
      </c>
      <c r="S1187" s="24">
        <f t="shared" si="92"/>
        <v>42130.865150462967</v>
      </c>
      <c r="T1187" s="7">
        <f t="shared" si="93"/>
        <v>42163.166666666672</v>
      </c>
      <c r="U1187">
        <f t="shared" si="94"/>
        <v>2015</v>
      </c>
    </row>
    <row r="1188" spans="1:21" ht="30.75" customHeight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90"/>
        <v>107</v>
      </c>
      <c r="P1188">
        <f t="shared" si="91"/>
        <v>65.08</v>
      </c>
      <c r="Q1188" s="9" t="s">
        <v>8340</v>
      </c>
      <c r="R1188" t="s">
        <v>8341</v>
      </c>
      <c r="S1188" s="24">
        <f t="shared" si="92"/>
        <v>42123.86336805555</v>
      </c>
      <c r="T1188" s="7">
        <f t="shared" si="93"/>
        <v>42156.945833333331</v>
      </c>
      <c r="U1188">
        <f t="shared" si="94"/>
        <v>2015</v>
      </c>
    </row>
    <row r="1189" spans="1:21" ht="30.75" customHeight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90"/>
        <v>104</v>
      </c>
      <c r="P1189">
        <f t="shared" si="91"/>
        <v>130.16</v>
      </c>
      <c r="Q1189" s="9" t="s">
        <v>8340</v>
      </c>
      <c r="R1189" t="s">
        <v>8341</v>
      </c>
      <c r="S1189" s="24">
        <f t="shared" si="92"/>
        <v>42109.894942129627</v>
      </c>
      <c r="T1189" s="7">
        <f t="shared" si="93"/>
        <v>42141.75</v>
      </c>
      <c r="U1189">
        <f t="shared" si="94"/>
        <v>2015</v>
      </c>
    </row>
    <row r="1190" spans="1:21" ht="30.75" customHeight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90"/>
        <v>161</v>
      </c>
      <c r="P1190">
        <f t="shared" si="91"/>
        <v>37.78</v>
      </c>
      <c r="Q1190" s="9" t="s">
        <v>8340</v>
      </c>
      <c r="R1190" t="s">
        <v>8341</v>
      </c>
      <c r="S1190" s="24">
        <f t="shared" si="92"/>
        <v>42711.700694444444</v>
      </c>
      <c r="T1190" s="7">
        <f t="shared" si="93"/>
        <v>42732.700694444444</v>
      </c>
      <c r="U1190">
        <f t="shared" si="94"/>
        <v>2016</v>
      </c>
    </row>
    <row r="1191" spans="1:21" ht="30.75" customHeight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90"/>
        <v>108</v>
      </c>
      <c r="P1191">
        <f t="shared" si="91"/>
        <v>112.79</v>
      </c>
      <c r="Q1191" s="9" t="s">
        <v>8340</v>
      </c>
      <c r="R1191" t="s">
        <v>8341</v>
      </c>
      <c r="S1191" s="24">
        <f t="shared" si="92"/>
        <v>42529.979108796295</v>
      </c>
      <c r="T1191" s="7">
        <f t="shared" si="93"/>
        <v>42550.979108796295</v>
      </c>
      <c r="U1191">
        <f t="shared" si="94"/>
        <v>2016</v>
      </c>
    </row>
    <row r="1192" spans="1:21" ht="30.75" customHeight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90"/>
        <v>135</v>
      </c>
      <c r="P1192">
        <f t="shared" si="91"/>
        <v>51.92</v>
      </c>
      <c r="Q1192" s="9" t="s">
        <v>8340</v>
      </c>
      <c r="R1192" t="s">
        <v>8341</v>
      </c>
      <c r="S1192" s="24">
        <f t="shared" si="92"/>
        <v>41852.665798611109</v>
      </c>
      <c r="T1192" s="7">
        <f t="shared" si="93"/>
        <v>41882.665798611109</v>
      </c>
      <c r="U1192">
        <f t="shared" si="94"/>
        <v>2014</v>
      </c>
    </row>
    <row r="1193" spans="1:21" ht="30.75" customHeight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90"/>
        <v>109</v>
      </c>
      <c r="P1193">
        <f t="shared" si="91"/>
        <v>89.24</v>
      </c>
      <c r="Q1193" s="9" t="s">
        <v>8340</v>
      </c>
      <c r="R1193" t="s">
        <v>8341</v>
      </c>
      <c r="S1193" s="24">
        <f t="shared" si="92"/>
        <v>42419.603703703702</v>
      </c>
      <c r="T1193" s="7">
        <f t="shared" si="93"/>
        <v>42449.562037037031</v>
      </c>
      <c r="U1193">
        <f t="shared" si="94"/>
        <v>2016</v>
      </c>
    </row>
    <row r="1194" spans="1:21" ht="30.75" customHeight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90"/>
        <v>290</v>
      </c>
      <c r="P1194">
        <f t="shared" si="91"/>
        <v>19.329999999999998</v>
      </c>
      <c r="Q1194" s="9" t="s">
        <v>8340</v>
      </c>
      <c r="R1194" t="s">
        <v>8341</v>
      </c>
      <c r="S1194" s="24">
        <f t="shared" si="92"/>
        <v>42747.506689814814</v>
      </c>
      <c r="T1194" s="7">
        <f t="shared" si="93"/>
        <v>42777.506689814814</v>
      </c>
      <c r="U1194">
        <f t="shared" si="94"/>
        <v>2017</v>
      </c>
    </row>
    <row r="1195" spans="1:21" ht="30.75" customHeight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90"/>
        <v>104</v>
      </c>
      <c r="P1195">
        <f t="shared" si="91"/>
        <v>79.97</v>
      </c>
      <c r="Q1195" s="9" t="s">
        <v>8340</v>
      </c>
      <c r="R1195" t="s">
        <v>8341</v>
      </c>
      <c r="S1195" s="24">
        <f t="shared" si="92"/>
        <v>42409.776076388895</v>
      </c>
      <c r="T1195" s="7">
        <f t="shared" si="93"/>
        <v>42469.734409722223</v>
      </c>
      <c r="U1195">
        <f t="shared" si="94"/>
        <v>2016</v>
      </c>
    </row>
    <row r="1196" spans="1:21" ht="30.75" customHeight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90"/>
        <v>322</v>
      </c>
      <c r="P1196">
        <f t="shared" si="91"/>
        <v>56.41</v>
      </c>
      <c r="Q1196" s="9" t="s">
        <v>8340</v>
      </c>
      <c r="R1196" t="s">
        <v>8341</v>
      </c>
      <c r="S1196" s="24">
        <f t="shared" si="92"/>
        <v>42072.488182870366</v>
      </c>
      <c r="T1196" s="7">
        <f t="shared" si="93"/>
        <v>42102.488182870366</v>
      </c>
      <c r="U1196">
        <f t="shared" si="94"/>
        <v>2015</v>
      </c>
    </row>
    <row r="1197" spans="1:21" ht="30.75" customHeight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90"/>
        <v>135</v>
      </c>
      <c r="P1197">
        <f t="shared" si="91"/>
        <v>79.41</v>
      </c>
      <c r="Q1197" s="9" t="s">
        <v>8340</v>
      </c>
      <c r="R1197" t="s">
        <v>8341</v>
      </c>
      <c r="S1197" s="24">
        <f t="shared" si="92"/>
        <v>42298.34783564815</v>
      </c>
      <c r="T1197" s="7">
        <f t="shared" si="93"/>
        <v>42358.375</v>
      </c>
      <c r="U1197">
        <f t="shared" si="94"/>
        <v>2015</v>
      </c>
    </row>
    <row r="1198" spans="1:21" ht="30.75" customHeight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90"/>
        <v>270</v>
      </c>
      <c r="P1198">
        <f t="shared" si="91"/>
        <v>76.44</v>
      </c>
      <c r="Q1198" s="9" t="s">
        <v>8340</v>
      </c>
      <c r="R1198" t="s">
        <v>8341</v>
      </c>
      <c r="S1198" s="24">
        <f t="shared" si="92"/>
        <v>42326.818738425922</v>
      </c>
      <c r="T1198" s="7">
        <f t="shared" si="93"/>
        <v>42356.818738425922</v>
      </c>
      <c r="U1198">
        <f t="shared" si="94"/>
        <v>2015</v>
      </c>
    </row>
    <row r="1199" spans="1:21" ht="30.75" customHeight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90"/>
        <v>253</v>
      </c>
      <c r="P1199">
        <f t="shared" si="91"/>
        <v>121</v>
      </c>
      <c r="Q1199" s="9" t="s">
        <v>8340</v>
      </c>
      <c r="R1199" t="s">
        <v>8341</v>
      </c>
      <c r="S1199" s="24">
        <f t="shared" si="92"/>
        <v>42503.66474537037</v>
      </c>
      <c r="T1199" s="7">
        <f t="shared" si="93"/>
        <v>42534.249305555553</v>
      </c>
      <c r="U1199">
        <f t="shared" si="94"/>
        <v>2016</v>
      </c>
    </row>
    <row r="1200" spans="1:21" ht="30.75" customHeight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90"/>
        <v>261</v>
      </c>
      <c r="P1200">
        <f t="shared" si="91"/>
        <v>54.62</v>
      </c>
      <c r="Q1200" s="9" t="s">
        <v>8340</v>
      </c>
      <c r="R1200" t="s">
        <v>8341</v>
      </c>
      <c r="S1200" s="24">
        <f t="shared" si="92"/>
        <v>42333.619050925925</v>
      </c>
      <c r="T1200" s="7">
        <f t="shared" si="93"/>
        <v>42369.125</v>
      </c>
      <c r="U1200">
        <f t="shared" si="94"/>
        <v>2015</v>
      </c>
    </row>
    <row r="1201" spans="1:21" ht="30.75" customHeight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90"/>
        <v>101</v>
      </c>
      <c r="P1201">
        <f t="shared" si="91"/>
        <v>299.22000000000003</v>
      </c>
      <c r="Q1201" s="9" t="s">
        <v>8340</v>
      </c>
      <c r="R1201" t="s">
        <v>8341</v>
      </c>
      <c r="S1201" s="24">
        <f t="shared" si="92"/>
        <v>42161.770833333328</v>
      </c>
      <c r="T1201" s="7">
        <f t="shared" si="93"/>
        <v>42193.770833333328</v>
      </c>
      <c r="U1201">
        <f t="shared" si="94"/>
        <v>2015</v>
      </c>
    </row>
    <row r="1202" spans="1:21" ht="30.75" customHeight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90"/>
        <v>126</v>
      </c>
      <c r="P1202">
        <f t="shared" si="91"/>
        <v>58.53</v>
      </c>
      <c r="Q1202" s="9" t="s">
        <v>8340</v>
      </c>
      <c r="R1202" t="s">
        <v>8341</v>
      </c>
      <c r="S1202" s="24">
        <f t="shared" si="92"/>
        <v>42089.477500000001</v>
      </c>
      <c r="T1202" s="7">
        <f t="shared" si="93"/>
        <v>42110.477500000001</v>
      </c>
      <c r="U1202">
        <f t="shared" si="94"/>
        <v>2015</v>
      </c>
    </row>
    <row r="1203" spans="1:21" ht="30.75" customHeight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90"/>
        <v>102</v>
      </c>
      <c r="P1203">
        <f t="shared" si="91"/>
        <v>55.37</v>
      </c>
      <c r="Q1203" s="9" t="s">
        <v>8340</v>
      </c>
      <c r="R1203" t="s">
        <v>8341</v>
      </c>
      <c r="S1203" s="24">
        <f t="shared" si="92"/>
        <v>42536.60701388889</v>
      </c>
      <c r="T1203" s="7">
        <f t="shared" si="93"/>
        <v>42566.60701388889</v>
      </c>
      <c r="U1203">
        <f t="shared" si="94"/>
        <v>2016</v>
      </c>
    </row>
    <row r="1204" spans="1:21" ht="30.75" customHeight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90"/>
        <v>199</v>
      </c>
      <c r="P1204">
        <f t="shared" si="91"/>
        <v>183.8</v>
      </c>
      <c r="Q1204" s="9" t="s">
        <v>8340</v>
      </c>
      <c r="R1204" t="s">
        <v>8341</v>
      </c>
      <c r="S1204" s="24">
        <f t="shared" si="92"/>
        <v>42152.288819444439</v>
      </c>
      <c r="T1204" s="7">
        <f t="shared" si="93"/>
        <v>42182.288819444439</v>
      </c>
      <c r="U1204">
        <f t="shared" si="94"/>
        <v>2015</v>
      </c>
    </row>
    <row r="1205" spans="1:21" ht="30.75" customHeight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90"/>
        <v>102</v>
      </c>
      <c r="P1205">
        <f t="shared" si="91"/>
        <v>165.35</v>
      </c>
      <c r="Q1205" s="9" t="s">
        <v>8340</v>
      </c>
      <c r="R1205" t="s">
        <v>8341</v>
      </c>
      <c r="S1205" s="24">
        <f t="shared" si="92"/>
        <v>42125.614895833336</v>
      </c>
      <c r="T1205" s="7">
        <f t="shared" si="93"/>
        <v>42155.614895833336</v>
      </c>
      <c r="U1205">
        <f t="shared" si="94"/>
        <v>2015</v>
      </c>
    </row>
    <row r="1206" spans="1:21" ht="30.75" customHeight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90"/>
        <v>103</v>
      </c>
      <c r="P1206">
        <f t="shared" si="91"/>
        <v>234.79</v>
      </c>
      <c r="Q1206" s="9" t="s">
        <v>8340</v>
      </c>
      <c r="R1206" t="s">
        <v>8341</v>
      </c>
      <c r="S1206" s="24">
        <f t="shared" si="92"/>
        <v>42297.748067129629</v>
      </c>
      <c r="T1206" s="7">
        <f t="shared" si="93"/>
        <v>42342.208333333328</v>
      </c>
      <c r="U1206">
        <f t="shared" si="94"/>
        <v>2015</v>
      </c>
    </row>
    <row r="1207" spans="1:21" ht="30.75" customHeight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90"/>
        <v>101</v>
      </c>
      <c r="P1207">
        <f t="shared" si="91"/>
        <v>211.48</v>
      </c>
      <c r="Q1207" s="9" t="s">
        <v>8340</v>
      </c>
      <c r="R1207" t="s">
        <v>8341</v>
      </c>
      <c r="S1207" s="24">
        <f t="shared" si="92"/>
        <v>42138.506377314814</v>
      </c>
      <c r="T1207" s="7">
        <f t="shared" si="93"/>
        <v>42168.506377314814</v>
      </c>
      <c r="U1207">
        <f t="shared" si="94"/>
        <v>2015</v>
      </c>
    </row>
    <row r="1208" spans="1:21" ht="30.75" customHeight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90"/>
        <v>115</v>
      </c>
      <c r="P1208">
        <f t="shared" si="91"/>
        <v>32.340000000000003</v>
      </c>
      <c r="Q1208" s="9" t="s">
        <v>8340</v>
      </c>
      <c r="R1208" t="s">
        <v>8341</v>
      </c>
      <c r="S1208" s="24">
        <f t="shared" si="92"/>
        <v>42772.776076388895</v>
      </c>
      <c r="T1208" s="7">
        <f t="shared" si="93"/>
        <v>42805.561805555553</v>
      </c>
      <c r="U1208">
        <f t="shared" si="94"/>
        <v>2017</v>
      </c>
    </row>
    <row r="1209" spans="1:21" ht="30.75" customHeight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90"/>
        <v>104</v>
      </c>
      <c r="P1209">
        <f t="shared" si="91"/>
        <v>123.38</v>
      </c>
      <c r="Q1209" s="9" t="s">
        <v>8340</v>
      </c>
      <c r="R1209" t="s">
        <v>8341</v>
      </c>
      <c r="S1209" s="24">
        <f t="shared" si="92"/>
        <v>42430.430243055554</v>
      </c>
      <c r="T1209" s="7">
        <f t="shared" si="93"/>
        <v>42460.416666666672</v>
      </c>
      <c r="U1209">
        <f t="shared" si="94"/>
        <v>2016</v>
      </c>
    </row>
    <row r="1210" spans="1:21" ht="30.75" customHeight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90"/>
        <v>155</v>
      </c>
      <c r="P1210">
        <f t="shared" si="91"/>
        <v>207.07</v>
      </c>
      <c r="Q1210" s="9" t="s">
        <v>8340</v>
      </c>
      <c r="R1210" t="s">
        <v>8341</v>
      </c>
      <c r="S1210" s="24">
        <f t="shared" si="92"/>
        <v>42423.709074074075</v>
      </c>
      <c r="T1210" s="7">
        <f t="shared" si="93"/>
        <v>42453.667407407411</v>
      </c>
      <c r="U1210">
        <f t="shared" si="94"/>
        <v>2016</v>
      </c>
    </row>
    <row r="1211" spans="1:21" ht="30.75" customHeight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90"/>
        <v>106</v>
      </c>
      <c r="P1211">
        <f t="shared" si="91"/>
        <v>138.26</v>
      </c>
      <c r="Q1211" s="9" t="s">
        <v>8340</v>
      </c>
      <c r="R1211" t="s">
        <v>8341</v>
      </c>
      <c r="S1211" s="24">
        <f t="shared" si="92"/>
        <v>42761.846122685187</v>
      </c>
      <c r="T1211" s="7">
        <f t="shared" si="93"/>
        <v>42791.846122685187</v>
      </c>
      <c r="U1211">
        <f t="shared" si="94"/>
        <v>2017</v>
      </c>
    </row>
    <row r="1212" spans="1:21" ht="30.75" customHeight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90"/>
        <v>254</v>
      </c>
      <c r="P1212">
        <f t="shared" si="91"/>
        <v>493.82</v>
      </c>
      <c r="Q1212" s="9" t="s">
        <v>8340</v>
      </c>
      <c r="R1212" t="s">
        <v>8341</v>
      </c>
      <c r="S1212" s="24">
        <f t="shared" si="92"/>
        <v>42132.941805555558</v>
      </c>
      <c r="T1212" s="7">
        <f t="shared" si="93"/>
        <v>42155.875</v>
      </c>
      <c r="U1212">
        <f t="shared" si="94"/>
        <v>2015</v>
      </c>
    </row>
    <row r="1213" spans="1:21" ht="30.75" customHeight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90"/>
        <v>101</v>
      </c>
      <c r="P1213">
        <f t="shared" si="91"/>
        <v>168.5</v>
      </c>
      <c r="Q1213" s="9" t="s">
        <v>8340</v>
      </c>
      <c r="R1213" t="s">
        <v>8341</v>
      </c>
      <c r="S1213" s="24">
        <f t="shared" si="92"/>
        <v>42515.866446759261</v>
      </c>
      <c r="T1213" s="7">
        <f t="shared" si="93"/>
        <v>42530.866446759261</v>
      </c>
      <c r="U1213">
        <f t="shared" si="94"/>
        <v>2016</v>
      </c>
    </row>
    <row r="1214" spans="1:21" ht="30.75" customHeight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90"/>
        <v>129</v>
      </c>
      <c r="P1214">
        <f t="shared" si="91"/>
        <v>38.869999999999997</v>
      </c>
      <c r="Q1214" s="9" t="s">
        <v>8340</v>
      </c>
      <c r="R1214" t="s">
        <v>8341</v>
      </c>
      <c r="S1214" s="24">
        <f t="shared" si="92"/>
        <v>42318.950173611112</v>
      </c>
      <c r="T1214" s="7">
        <f t="shared" si="93"/>
        <v>42335.041666666672</v>
      </c>
      <c r="U1214">
        <f t="shared" si="94"/>
        <v>2015</v>
      </c>
    </row>
    <row r="1215" spans="1:21" ht="30.75" customHeight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90"/>
        <v>102</v>
      </c>
      <c r="P1215">
        <f t="shared" si="91"/>
        <v>61.53</v>
      </c>
      <c r="Q1215" s="9" t="s">
        <v>8340</v>
      </c>
      <c r="R1215" t="s">
        <v>8341</v>
      </c>
      <c r="S1215" s="24">
        <f t="shared" si="92"/>
        <v>42731.755787037036</v>
      </c>
      <c r="T1215" s="7">
        <f t="shared" si="93"/>
        <v>42766.755787037036</v>
      </c>
      <c r="U1215">
        <f t="shared" si="94"/>
        <v>2016</v>
      </c>
    </row>
    <row r="1216" spans="1:21" ht="30.75" customHeight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90"/>
        <v>132</v>
      </c>
      <c r="P1216">
        <f t="shared" si="91"/>
        <v>105.44</v>
      </c>
      <c r="Q1216" s="9" t="s">
        <v>8340</v>
      </c>
      <c r="R1216" t="s">
        <v>8341</v>
      </c>
      <c r="S1216" s="24">
        <f t="shared" si="92"/>
        <v>42104.840335648143</v>
      </c>
      <c r="T1216" s="7">
        <f t="shared" si="93"/>
        <v>42164.840335648143</v>
      </c>
      <c r="U1216">
        <f t="shared" si="94"/>
        <v>2015</v>
      </c>
    </row>
    <row r="1217" spans="1:21" ht="30.75" customHeight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90"/>
        <v>786</v>
      </c>
      <c r="P1217">
        <f t="shared" si="91"/>
        <v>71.59</v>
      </c>
      <c r="Q1217" s="9" t="s">
        <v>8340</v>
      </c>
      <c r="R1217" t="s">
        <v>8341</v>
      </c>
      <c r="S1217" s="24">
        <f t="shared" si="92"/>
        <v>41759.923101851848</v>
      </c>
      <c r="T1217" s="7">
        <f t="shared" si="93"/>
        <v>41789.923101851848</v>
      </c>
      <c r="U1217">
        <f t="shared" si="94"/>
        <v>2014</v>
      </c>
    </row>
    <row r="1218" spans="1:21" ht="30.75" customHeight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si="90"/>
        <v>146</v>
      </c>
      <c r="P1218">
        <f t="shared" si="91"/>
        <v>91.88</v>
      </c>
      <c r="Q1218" s="9" t="s">
        <v>8340</v>
      </c>
      <c r="R1218" t="s">
        <v>8341</v>
      </c>
      <c r="S1218" s="24">
        <f t="shared" si="92"/>
        <v>42247.616400462968</v>
      </c>
      <c r="T1218" s="7">
        <f t="shared" si="93"/>
        <v>42279.960416666669</v>
      </c>
      <c r="U1218">
        <f t="shared" si="94"/>
        <v>2015</v>
      </c>
    </row>
    <row r="1219" spans="1:21" ht="30.75" customHeight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ref="O1219:O1282" si="95">ROUND(E1219/D1219*100,0)</f>
        <v>103</v>
      </c>
      <c r="P1219">
        <f t="shared" ref="P1219:P1282" si="96">IFERROR(ROUND(E1219/L1219,2), "NA")</f>
        <v>148.57</v>
      </c>
      <c r="Q1219" s="9" t="s">
        <v>8340</v>
      </c>
      <c r="R1219" t="s">
        <v>8341</v>
      </c>
      <c r="S1219" s="24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30.75" customHeight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95"/>
        <v>172</v>
      </c>
      <c r="P1220">
        <f t="shared" si="96"/>
        <v>174.21</v>
      </c>
      <c r="Q1220" s="9" t="s">
        <v>8340</v>
      </c>
      <c r="R1220" t="s">
        <v>8341</v>
      </c>
      <c r="S1220" s="24">
        <f t="shared" si="97"/>
        <v>42278.662037037036</v>
      </c>
      <c r="T1220" s="7">
        <f t="shared" si="98"/>
        <v>42309.125</v>
      </c>
      <c r="U1220">
        <f t="shared" si="99"/>
        <v>2015</v>
      </c>
    </row>
    <row r="1221" spans="1:21" ht="30.75" customHeight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95"/>
        <v>159</v>
      </c>
      <c r="P1221">
        <f t="shared" si="96"/>
        <v>102.86</v>
      </c>
      <c r="Q1221" s="9" t="s">
        <v>8340</v>
      </c>
      <c r="R1221" t="s">
        <v>8341</v>
      </c>
      <c r="S1221" s="24">
        <f t="shared" si="97"/>
        <v>42633.461956018517</v>
      </c>
      <c r="T1221" s="7">
        <f t="shared" si="98"/>
        <v>42663.461956018517</v>
      </c>
      <c r="U1221">
        <f t="shared" si="99"/>
        <v>2016</v>
      </c>
    </row>
    <row r="1222" spans="1:21" ht="30.75" customHeight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95"/>
        <v>104</v>
      </c>
      <c r="P1222">
        <f t="shared" si="96"/>
        <v>111.18</v>
      </c>
      <c r="Q1222" s="9" t="s">
        <v>8340</v>
      </c>
      <c r="R1222" t="s">
        <v>8341</v>
      </c>
      <c r="S1222" s="24">
        <f t="shared" si="97"/>
        <v>42211.628611111111</v>
      </c>
      <c r="T1222" s="7">
        <f t="shared" si="98"/>
        <v>42241.628611111111</v>
      </c>
      <c r="U1222">
        <f t="shared" si="99"/>
        <v>2015</v>
      </c>
    </row>
    <row r="1223" spans="1:21" ht="30.75" customHeight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95"/>
        <v>111</v>
      </c>
      <c r="P1223">
        <f t="shared" si="96"/>
        <v>23.8</v>
      </c>
      <c r="Q1223" s="9" t="s">
        <v>8340</v>
      </c>
      <c r="R1223" t="s">
        <v>8341</v>
      </c>
      <c r="S1223" s="24">
        <f t="shared" si="97"/>
        <v>42680.47555555556</v>
      </c>
      <c r="T1223" s="7">
        <f t="shared" si="98"/>
        <v>42708</v>
      </c>
      <c r="U1223">
        <f t="shared" si="99"/>
        <v>2016</v>
      </c>
    </row>
    <row r="1224" spans="1:21" ht="30.75" customHeight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95"/>
        <v>280</v>
      </c>
      <c r="P1224">
        <f t="shared" si="96"/>
        <v>81.27</v>
      </c>
      <c r="Q1224" s="9" t="s">
        <v>8340</v>
      </c>
      <c r="R1224" t="s">
        <v>8341</v>
      </c>
      <c r="S1224" s="24">
        <f t="shared" si="97"/>
        <v>42430.720451388886</v>
      </c>
      <c r="T1224" s="7">
        <f t="shared" si="98"/>
        <v>42461.166666666672</v>
      </c>
      <c r="U1224">
        <f t="shared" si="99"/>
        <v>2016</v>
      </c>
    </row>
    <row r="1225" spans="1:21" ht="30.75" customHeight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95"/>
        <v>112</v>
      </c>
      <c r="P1225">
        <f t="shared" si="96"/>
        <v>116.21</v>
      </c>
      <c r="Q1225" s="9" t="s">
        <v>8340</v>
      </c>
      <c r="R1225" t="s">
        <v>8341</v>
      </c>
      <c r="S1225" s="24">
        <f t="shared" si="97"/>
        <v>42654.177187499998</v>
      </c>
      <c r="T1225" s="7">
        <f t="shared" si="98"/>
        <v>42684.218854166669</v>
      </c>
      <c r="U1225">
        <f t="shared" si="99"/>
        <v>2016</v>
      </c>
    </row>
    <row r="1226" spans="1:21" ht="30.75" customHeight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95"/>
        <v>7</v>
      </c>
      <c r="P1226">
        <f t="shared" si="96"/>
        <v>58.89</v>
      </c>
      <c r="Q1226" s="9" t="s">
        <v>8327</v>
      </c>
      <c r="R1226" t="s">
        <v>8342</v>
      </c>
      <c r="S1226" s="24">
        <f t="shared" si="97"/>
        <v>41736.549791666665</v>
      </c>
      <c r="T1226" s="7">
        <f t="shared" si="98"/>
        <v>41796.549791666665</v>
      </c>
      <c r="U1226">
        <f t="shared" si="99"/>
        <v>2014</v>
      </c>
    </row>
    <row r="1227" spans="1:21" ht="30.75" customHeight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95"/>
        <v>4</v>
      </c>
      <c r="P1227">
        <f t="shared" si="96"/>
        <v>44</v>
      </c>
      <c r="Q1227" s="9" t="s">
        <v>8327</v>
      </c>
      <c r="R1227" t="s">
        <v>8342</v>
      </c>
      <c r="S1227" s="24">
        <f t="shared" si="97"/>
        <v>41509.905995370369</v>
      </c>
      <c r="T1227" s="7">
        <f t="shared" si="98"/>
        <v>41569.905995370369</v>
      </c>
      <c r="U1227">
        <f t="shared" si="99"/>
        <v>2013</v>
      </c>
    </row>
    <row r="1228" spans="1:21" ht="30.75" customHeight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95"/>
        <v>4</v>
      </c>
      <c r="P1228">
        <f t="shared" si="96"/>
        <v>48.43</v>
      </c>
      <c r="Q1228" s="9" t="s">
        <v>8327</v>
      </c>
      <c r="R1228" t="s">
        <v>8342</v>
      </c>
      <c r="S1228" s="24">
        <f t="shared" si="97"/>
        <v>41715.874780092592</v>
      </c>
      <c r="T1228" s="7">
        <f t="shared" si="98"/>
        <v>41750.041666666664</v>
      </c>
      <c r="U1228">
        <f t="shared" si="99"/>
        <v>2014</v>
      </c>
    </row>
    <row r="1229" spans="1:21" ht="30.75" customHeight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95"/>
        <v>0</v>
      </c>
      <c r="P1229" t="str">
        <f t="shared" si="96"/>
        <v>NA</v>
      </c>
      <c r="Q1229" s="9" t="s">
        <v>8327</v>
      </c>
      <c r="R1229" t="s">
        <v>8342</v>
      </c>
      <c r="S1229" s="24">
        <f t="shared" si="97"/>
        <v>41827.919166666667</v>
      </c>
      <c r="T1229" s="7">
        <f t="shared" si="98"/>
        <v>41858.291666666664</v>
      </c>
      <c r="U1229">
        <f t="shared" si="99"/>
        <v>2014</v>
      </c>
    </row>
    <row r="1230" spans="1:21" ht="30.75" customHeight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95"/>
        <v>29</v>
      </c>
      <c r="P1230">
        <f t="shared" si="96"/>
        <v>61.04</v>
      </c>
      <c r="Q1230" s="9" t="s">
        <v>8327</v>
      </c>
      <c r="R1230" t="s">
        <v>8342</v>
      </c>
      <c r="S1230" s="24">
        <f t="shared" si="97"/>
        <v>40754.729259259257</v>
      </c>
      <c r="T1230" s="7">
        <f t="shared" si="98"/>
        <v>40814.729259259257</v>
      </c>
      <c r="U1230">
        <f t="shared" si="99"/>
        <v>2011</v>
      </c>
    </row>
    <row r="1231" spans="1:21" ht="30.75" customHeight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95"/>
        <v>1</v>
      </c>
      <c r="P1231">
        <f t="shared" si="96"/>
        <v>25</v>
      </c>
      <c r="Q1231" s="9" t="s">
        <v>8327</v>
      </c>
      <c r="R1231" t="s">
        <v>8342</v>
      </c>
      <c r="S1231" s="24">
        <f t="shared" si="97"/>
        <v>40985.459803240738</v>
      </c>
      <c r="T1231" s="7">
        <f t="shared" si="98"/>
        <v>41015.666666666664</v>
      </c>
      <c r="U1231">
        <f t="shared" si="99"/>
        <v>2012</v>
      </c>
    </row>
    <row r="1232" spans="1:21" ht="30.75" customHeight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95"/>
        <v>0</v>
      </c>
      <c r="P1232" t="str">
        <f t="shared" si="96"/>
        <v>NA</v>
      </c>
      <c r="Q1232" s="9" t="s">
        <v>8327</v>
      </c>
      <c r="R1232" t="s">
        <v>8342</v>
      </c>
      <c r="S1232" s="24">
        <f t="shared" si="97"/>
        <v>40568.972569444442</v>
      </c>
      <c r="T1232" s="7">
        <f t="shared" si="98"/>
        <v>40598.972569444442</v>
      </c>
      <c r="U1232">
        <f t="shared" si="99"/>
        <v>2011</v>
      </c>
    </row>
    <row r="1233" spans="1:21" ht="30.75" customHeight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95"/>
        <v>0</v>
      </c>
      <c r="P1233" t="str">
        <f t="shared" si="96"/>
        <v>NA</v>
      </c>
      <c r="Q1233" s="9" t="s">
        <v>8327</v>
      </c>
      <c r="R1233" t="s">
        <v>8342</v>
      </c>
      <c r="S1233" s="24">
        <f t="shared" si="97"/>
        <v>42193.941759259258</v>
      </c>
      <c r="T1233" s="7">
        <f t="shared" si="98"/>
        <v>42244.041666666672</v>
      </c>
      <c r="U1233">
        <f t="shared" si="99"/>
        <v>2015</v>
      </c>
    </row>
    <row r="1234" spans="1:21" ht="30.75" customHeight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95"/>
        <v>1</v>
      </c>
      <c r="P1234">
        <f t="shared" si="96"/>
        <v>40</v>
      </c>
      <c r="Q1234" s="9" t="s">
        <v>8327</v>
      </c>
      <c r="R1234" t="s">
        <v>8342</v>
      </c>
      <c r="S1234" s="24">
        <f t="shared" si="97"/>
        <v>41506.848032407412</v>
      </c>
      <c r="T1234" s="7">
        <f t="shared" si="98"/>
        <v>41553.848032407412</v>
      </c>
      <c r="U1234">
        <f t="shared" si="99"/>
        <v>2013</v>
      </c>
    </row>
    <row r="1235" spans="1:21" ht="30.75" customHeight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95"/>
        <v>12</v>
      </c>
      <c r="P1235">
        <f t="shared" si="96"/>
        <v>19.329999999999998</v>
      </c>
      <c r="Q1235" s="9" t="s">
        <v>8327</v>
      </c>
      <c r="R1235" t="s">
        <v>8342</v>
      </c>
      <c r="S1235" s="24">
        <f t="shared" si="97"/>
        <v>40939.948773148149</v>
      </c>
      <c r="T1235" s="7">
        <f t="shared" si="98"/>
        <v>40960.948773148149</v>
      </c>
      <c r="U1235">
        <f t="shared" si="99"/>
        <v>2012</v>
      </c>
    </row>
    <row r="1236" spans="1:21" ht="30.75" customHeight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95"/>
        <v>0</v>
      </c>
      <c r="P1236" t="str">
        <f t="shared" si="96"/>
        <v>NA</v>
      </c>
      <c r="Q1236" s="9" t="s">
        <v>8327</v>
      </c>
      <c r="R1236" t="s">
        <v>8342</v>
      </c>
      <c r="S1236" s="24">
        <f t="shared" si="97"/>
        <v>42007.788680555561</v>
      </c>
      <c r="T1236" s="7">
        <f t="shared" si="98"/>
        <v>42037.788680555561</v>
      </c>
      <c r="U1236">
        <f t="shared" si="99"/>
        <v>2015</v>
      </c>
    </row>
    <row r="1237" spans="1:21" ht="30.75" customHeight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95"/>
        <v>3</v>
      </c>
      <c r="P1237">
        <f t="shared" si="96"/>
        <v>35</v>
      </c>
      <c r="Q1237" s="9" t="s">
        <v>8327</v>
      </c>
      <c r="R1237" t="s">
        <v>8342</v>
      </c>
      <c r="S1237" s="24">
        <f t="shared" si="97"/>
        <v>41583.135405092595</v>
      </c>
      <c r="T1237" s="7">
        <f t="shared" si="98"/>
        <v>41623.135405092595</v>
      </c>
      <c r="U1237">
        <f t="shared" si="99"/>
        <v>2013</v>
      </c>
    </row>
    <row r="1238" spans="1:21" ht="30.75" customHeight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95"/>
        <v>0</v>
      </c>
      <c r="P1238" t="str">
        <f t="shared" si="96"/>
        <v>NA</v>
      </c>
      <c r="Q1238" s="9" t="s">
        <v>8327</v>
      </c>
      <c r="R1238" t="s">
        <v>8342</v>
      </c>
      <c r="S1238" s="24">
        <f t="shared" si="97"/>
        <v>41110.680138888885</v>
      </c>
      <c r="T1238" s="7">
        <f t="shared" si="98"/>
        <v>41118.666666666664</v>
      </c>
      <c r="U1238">
        <f t="shared" si="99"/>
        <v>2012</v>
      </c>
    </row>
    <row r="1239" spans="1:21" ht="30.75" customHeight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95"/>
        <v>0</v>
      </c>
      <c r="P1239" t="str">
        <f t="shared" si="96"/>
        <v>NA</v>
      </c>
      <c r="Q1239" s="9" t="s">
        <v>8327</v>
      </c>
      <c r="R1239" t="s">
        <v>8342</v>
      </c>
      <c r="S1239" s="24">
        <f t="shared" si="97"/>
        <v>41125.283159722225</v>
      </c>
      <c r="T1239" s="7">
        <f t="shared" si="98"/>
        <v>41145.283159722225</v>
      </c>
      <c r="U1239">
        <f t="shared" si="99"/>
        <v>2012</v>
      </c>
    </row>
    <row r="1240" spans="1:21" ht="30.75" customHeight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95"/>
        <v>18</v>
      </c>
      <c r="P1240">
        <f t="shared" si="96"/>
        <v>59.33</v>
      </c>
      <c r="Q1240" s="9" t="s">
        <v>8327</v>
      </c>
      <c r="R1240" t="s">
        <v>8342</v>
      </c>
      <c r="S1240" s="24">
        <f t="shared" si="97"/>
        <v>40731.61037037037</v>
      </c>
      <c r="T1240" s="7">
        <f t="shared" si="98"/>
        <v>40761.61037037037</v>
      </c>
      <c r="U1240">
        <f t="shared" si="99"/>
        <v>2011</v>
      </c>
    </row>
    <row r="1241" spans="1:21" ht="30.75" customHeight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95"/>
        <v>0</v>
      </c>
      <c r="P1241" t="str">
        <f t="shared" si="96"/>
        <v>NA</v>
      </c>
      <c r="Q1241" s="9" t="s">
        <v>8327</v>
      </c>
      <c r="R1241" t="s">
        <v>8342</v>
      </c>
      <c r="S1241" s="24">
        <f t="shared" si="97"/>
        <v>40883.962581018517</v>
      </c>
      <c r="T1241" s="7">
        <f t="shared" si="98"/>
        <v>40913.962581018517</v>
      </c>
      <c r="U1241">
        <f t="shared" si="99"/>
        <v>2011</v>
      </c>
    </row>
    <row r="1242" spans="1:21" ht="30.75" customHeight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95"/>
        <v>3</v>
      </c>
      <c r="P1242">
        <f t="shared" si="96"/>
        <v>30.13</v>
      </c>
      <c r="Q1242" s="9" t="s">
        <v>8327</v>
      </c>
      <c r="R1242" t="s">
        <v>8342</v>
      </c>
      <c r="S1242" s="24">
        <f t="shared" si="97"/>
        <v>41409.040011574078</v>
      </c>
      <c r="T1242" s="7">
        <f t="shared" si="98"/>
        <v>41467.910416666666</v>
      </c>
      <c r="U1242">
        <f t="shared" si="99"/>
        <v>2013</v>
      </c>
    </row>
    <row r="1243" spans="1:21" ht="30.75" customHeight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95"/>
        <v>51</v>
      </c>
      <c r="P1243">
        <f t="shared" si="96"/>
        <v>74.62</v>
      </c>
      <c r="Q1243" s="9" t="s">
        <v>8327</v>
      </c>
      <c r="R1243" t="s">
        <v>8342</v>
      </c>
      <c r="S1243" s="24">
        <f t="shared" si="97"/>
        <v>41923.837731481479</v>
      </c>
      <c r="T1243" s="7">
        <f t="shared" si="98"/>
        <v>41946.249305555553</v>
      </c>
      <c r="U1243">
        <f t="shared" si="99"/>
        <v>2014</v>
      </c>
    </row>
    <row r="1244" spans="1:21" ht="30.75" customHeight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95"/>
        <v>1</v>
      </c>
      <c r="P1244">
        <f t="shared" si="96"/>
        <v>5</v>
      </c>
      <c r="Q1244" s="9" t="s">
        <v>8327</v>
      </c>
      <c r="R1244" t="s">
        <v>8342</v>
      </c>
      <c r="S1244" s="24">
        <f t="shared" si="97"/>
        <v>40782.165532407409</v>
      </c>
      <c r="T1244" s="7">
        <f t="shared" si="98"/>
        <v>40797.554166666669</v>
      </c>
      <c r="U1244">
        <f t="shared" si="99"/>
        <v>2011</v>
      </c>
    </row>
    <row r="1245" spans="1:21" ht="30.75" customHeight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95"/>
        <v>14</v>
      </c>
      <c r="P1245">
        <f t="shared" si="96"/>
        <v>44.5</v>
      </c>
      <c r="Q1245" s="9" t="s">
        <v>8327</v>
      </c>
      <c r="R1245" t="s">
        <v>8342</v>
      </c>
      <c r="S1245" s="24">
        <f t="shared" si="97"/>
        <v>40671.879293981481</v>
      </c>
      <c r="T1245" s="7">
        <f t="shared" si="98"/>
        <v>40732.875</v>
      </c>
      <c r="U1245">
        <f t="shared" si="99"/>
        <v>2011</v>
      </c>
    </row>
    <row r="1246" spans="1:21" ht="30.75" customHeight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95"/>
        <v>104</v>
      </c>
      <c r="P1246">
        <f t="shared" si="96"/>
        <v>46.13</v>
      </c>
      <c r="Q1246" s="9" t="s">
        <v>8327</v>
      </c>
      <c r="R1246" t="s">
        <v>8328</v>
      </c>
      <c r="S1246" s="24">
        <f t="shared" si="97"/>
        <v>41355.825497685182</v>
      </c>
      <c r="T1246" s="7">
        <f t="shared" si="98"/>
        <v>41386.875</v>
      </c>
      <c r="U1246">
        <f t="shared" si="99"/>
        <v>2013</v>
      </c>
    </row>
    <row r="1247" spans="1:21" ht="30.75" customHeight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95"/>
        <v>120</v>
      </c>
      <c r="P1247">
        <f t="shared" si="96"/>
        <v>141.47</v>
      </c>
      <c r="Q1247" s="9" t="s">
        <v>8327</v>
      </c>
      <c r="R1247" t="s">
        <v>8328</v>
      </c>
      <c r="S1247" s="24">
        <f t="shared" si="97"/>
        <v>41774.599930555552</v>
      </c>
      <c r="T1247" s="7">
        <f t="shared" si="98"/>
        <v>41804.599930555552</v>
      </c>
      <c r="U1247">
        <f t="shared" si="99"/>
        <v>2014</v>
      </c>
    </row>
    <row r="1248" spans="1:21" ht="30.75" customHeight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95"/>
        <v>117</v>
      </c>
      <c r="P1248">
        <f t="shared" si="96"/>
        <v>75.48</v>
      </c>
      <c r="Q1248" s="9" t="s">
        <v>8327</v>
      </c>
      <c r="R1248" t="s">
        <v>8328</v>
      </c>
      <c r="S1248" s="24">
        <f t="shared" si="97"/>
        <v>40838.043391203704</v>
      </c>
      <c r="T1248" s="7">
        <f t="shared" si="98"/>
        <v>40883.085057870368</v>
      </c>
      <c r="U1248">
        <f t="shared" si="99"/>
        <v>2011</v>
      </c>
    </row>
    <row r="1249" spans="1:21" ht="30.75" customHeight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95"/>
        <v>122</v>
      </c>
      <c r="P1249">
        <f t="shared" si="96"/>
        <v>85.5</v>
      </c>
      <c r="Q1249" s="9" t="s">
        <v>8327</v>
      </c>
      <c r="R1249" t="s">
        <v>8328</v>
      </c>
      <c r="S1249" s="24">
        <f t="shared" si="97"/>
        <v>41370.292303240742</v>
      </c>
      <c r="T1249" s="7">
        <f t="shared" si="98"/>
        <v>41400.292303240742</v>
      </c>
      <c r="U1249">
        <f t="shared" si="99"/>
        <v>2013</v>
      </c>
    </row>
    <row r="1250" spans="1:21" ht="30.75" customHeight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95"/>
        <v>152</v>
      </c>
      <c r="P1250">
        <f t="shared" si="96"/>
        <v>64.25</v>
      </c>
      <c r="Q1250" s="9" t="s">
        <v>8327</v>
      </c>
      <c r="R1250" t="s">
        <v>8328</v>
      </c>
      <c r="S1250" s="24">
        <f t="shared" si="97"/>
        <v>41767.656863425924</v>
      </c>
      <c r="T1250" s="7">
        <f t="shared" si="98"/>
        <v>41803.290972222225</v>
      </c>
      <c r="U1250">
        <f t="shared" si="99"/>
        <v>2014</v>
      </c>
    </row>
    <row r="1251" spans="1:21" ht="30.75" customHeight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95"/>
        <v>104</v>
      </c>
      <c r="P1251">
        <f t="shared" si="96"/>
        <v>64.47</v>
      </c>
      <c r="Q1251" s="9" t="s">
        <v>8327</v>
      </c>
      <c r="R1251" t="s">
        <v>8328</v>
      </c>
      <c r="S1251" s="24">
        <f t="shared" si="97"/>
        <v>41067.74086805556</v>
      </c>
      <c r="T1251" s="7">
        <f t="shared" si="98"/>
        <v>41097.74086805556</v>
      </c>
      <c r="U1251">
        <f t="shared" si="99"/>
        <v>2012</v>
      </c>
    </row>
    <row r="1252" spans="1:21" ht="30.75" customHeight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95"/>
        <v>200</v>
      </c>
      <c r="P1252">
        <f t="shared" si="96"/>
        <v>118.2</v>
      </c>
      <c r="Q1252" s="9" t="s">
        <v>8327</v>
      </c>
      <c r="R1252" t="s">
        <v>8328</v>
      </c>
      <c r="S1252" s="24">
        <f t="shared" si="97"/>
        <v>41843.64271990741</v>
      </c>
      <c r="T1252" s="7">
        <f t="shared" si="98"/>
        <v>41888.64271990741</v>
      </c>
      <c r="U1252">
        <f t="shared" si="99"/>
        <v>2014</v>
      </c>
    </row>
    <row r="1253" spans="1:21" ht="30.75" customHeight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95"/>
        <v>102</v>
      </c>
      <c r="P1253">
        <f t="shared" si="96"/>
        <v>82.54</v>
      </c>
      <c r="Q1253" s="9" t="s">
        <v>8327</v>
      </c>
      <c r="R1253" t="s">
        <v>8328</v>
      </c>
      <c r="S1253" s="24">
        <f t="shared" si="97"/>
        <v>40751.814432870371</v>
      </c>
      <c r="T1253" s="7">
        <f t="shared" si="98"/>
        <v>40811.814432870371</v>
      </c>
      <c r="U1253">
        <f t="shared" si="99"/>
        <v>2011</v>
      </c>
    </row>
    <row r="1254" spans="1:21" ht="30.75" customHeight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95"/>
        <v>138</v>
      </c>
      <c r="P1254">
        <f t="shared" si="96"/>
        <v>34.17</v>
      </c>
      <c r="Q1254" s="9" t="s">
        <v>8327</v>
      </c>
      <c r="R1254" t="s">
        <v>8328</v>
      </c>
      <c r="S1254" s="24">
        <f t="shared" si="97"/>
        <v>41543.988067129627</v>
      </c>
      <c r="T1254" s="7">
        <f t="shared" si="98"/>
        <v>41571.988067129627</v>
      </c>
      <c r="U1254">
        <f t="shared" si="99"/>
        <v>2013</v>
      </c>
    </row>
    <row r="1255" spans="1:21" ht="30.75" customHeight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95"/>
        <v>303833</v>
      </c>
      <c r="P1255">
        <f t="shared" si="96"/>
        <v>42.73</v>
      </c>
      <c r="Q1255" s="9" t="s">
        <v>8327</v>
      </c>
      <c r="R1255" t="s">
        <v>8328</v>
      </c>
      <c r="S1255" s="24">
        <f t="shared" si="97"/>
        <v>41855.783645833333</v>
      </c>
      <c r="T1255" s="7">
        <f t="shared" si="98"/>
        <v>41885.783645833333</v>
      </c>
      <c r="U1255">
        <f t="shared" si="99"/>
        <v>2014</v>
      </c>
    </row>
    <row r="1256" spans="1:21" ht="30.75" customHeight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95"/>
        <v>199</v>
      </c>
      <c r="P1256">
        <f t="shared" si="96"/>
        <v>94.49</v>
      </c>
      <c r="Q1256" s="9" t="s">
        <v>8327</v>
      </c>
      <c r="R1256" t="s">
        <v>8328</v>
      </c>
      <c r="S1256" s="24">
        <f t="shared" si="97"/>
        <v>40487.621365740742</v>
      </c>
      <c r="T1256" s="7">
        <f t="shared" si="98"/>
        <v>40544.207638888889</v>
      </c>
      <c r="U1256">
        <f t="shared" si="99"/>
        <v>2010</v>
      </c>
    </row>
    <row r="1257" spans="1:21" ht="30.75" customHeight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95"/>
        <v>202</v>
      </c>
      <c r="P1257">
        <f t="shared" si="96"/>
        <v>55.7</v>
      </c>
      <c r="Q1257" s="9" t="s">
        <v>8327</v>
      </c>
      <c r="R1257" t="s">
        <v>8328</v>
      </c>
      <c r="S1257" s="24">
        <f t="shared" si="97"/>
        <v>41579.845509259263</v>
      </c>
      <c r="T1257" s="7">
        <f t="shared" si="98"/>
        <v>41609.887175925927</v>
      </c>
      <c r="U1257">
        <f t="shared" si="99"/>
        <v>2013</v>
      </c>
    </row>
    <row r="1258" spans="1:21" ht="30.75" customHeight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95"/>
        <v>118</v>
      </c>
      <c r="P1258">
        <f t="shared" si="96"/>
        <v>98.03</v>
      </c>
      <c r="Q1258" s="9" t="s">
        <v>8327</v>
      </c>
      <c r="R1258" t="s">
        <v>8328</v>
      </c>
      <c r="S1258" s="24">
        <f t="shared" si="97"/>
        <v>40921.919340277782</v>
      </c>
      <c r="T1258" s="7">
        <f t="shared" si="98"/>
        <v>40951.919340277782</v>
      </c>
      <c r="U1258">
        <f t="shared" si="99"/>
        <v>2012</v>
      </c>
    </row>
    <row r="1259" spans="1:21" ht="30.75" customHeight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95"/>
        <v>295</v>
      </c>
      <c r="P1259">
        <f t="shared" si="96"/>
        <v>92.1</v>
      </c>
      <c r="Q1259" s="9" t="s">
        <v>8327</v>
      </c>
      <c r="R1259" t="s">
        <v>8328</v>
      </c>
      <c r="S1259" s="24">
        <f t="shared" si="97"/>
        <v>40587.085532407407</v>
      </c>
      <c r="T1259" s="7">
        <f t="shared" si="98"/>
        <v>40636.043865740743</v>
      </c>
      <c r="U1259">
        <f t="shared" si="99"/>
        <v>2011</v>
      </c>
    </row>
    <row r="1260" spans="1:21" ht="30.75" customHeight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95"/>
        <v>213</v>
      </c>
      <c r="P1260">
        <f t="shared" si="96"/>
        <v>38.18</v>
      </c>
      <c r="Q1260" s="9" t="s">
        <v>8327</v>
      </c>
      <c r="R1260" t="s">
        <v>8328</v>
      </c>
      <c r="S1260" s="24">
        <f t="shared" si="97"/>
        <v>41487.611250000002</v>
      </c>
      <c r="T1260" s="7">
        <f t="shared" si="98"/>
        <v>41517.611250000002</v>
      </c>
      <c r="U1260">
        <f t="shared" si="99"/>
        <v>2013</v>
      </c>
    </row>
    <row r="1261" spans="1:21" ht="30.75" customHeight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95"/>
        <v>104</v>
      </c>
      <c r="P1261">
        <f t="shared" si="96"/>
        <v>27.15</v>
      </c>
      <c r="Q1261" s="9" t="s">
        <v>8327</v>
      </c>
      <c r="R1261" t="s">
        <v>8328</v>
      </c>
      <c r="S1261" s="24">
        <f t="shared" si="97"/>
        <v>41766.970648148148</v>
      </c>
      <c r="T1261" s="7">
        <f t="shared" si="98"/>
        <v>41799.165972222225</v>
      </c>
      <c r="U1261">
        <f t="shared" si="99"/>
        <v>2014</v>
      </c>
    </row>
    <row r="1262" spans="1:21" ht="30.75" customHeight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95"/>
        <v>114</v>
      </c>
      <c r="P1262">
        <f t="shared" si="96"/>
        <v>50.69</v>
      </c>
      <c r="Q1262" s="9" t="s">
        <v>8327</v>
      </c>
      <c r="R1262" t="s">
        <v>8328</v>
      </c>
      <c r="S1262" s="24">
        <f t="shared" si="97"/>
        <v>41666.842824074076</v>
      </c>
      <c r="T1262" s="7">
        <f t="shared" si="98"/>
        <v>41696.842824074076</v>
      </c>
      <c r="U1262">
        <f t="shared" si="99"/>
        <v>2014</v>
      </c>
    </row>
    <row r="1263" spans="1:21" ht="30.75" customHeight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95"/>
        <v>101</v>
      </c>
      <c r="P1263">
        <f t="shared" si="96"/>
        <v>38.94</v>
      </c>
      <c r="Q1263" s="9" t="s">
        <v>8327</v>
      </c>
      <c r="R1263" t="s">
        <v>8328</v>
      </c>
      <c r="S1263" s="24">
        <f t="shared" si="97"/>
        <v>41638.342905092592</v>
      </c>
      <c r="T1263" s="7">
        <f t="shared" si="98"/>
        <v>41668.342905092592</v>
      </c>
      <c r="U1263">
        <f t="shared" si="99"/>
        <v>2013</v>
      </c>
    </row>
    <row r="1264" spans="1:21" ht="30.75" customHeight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95"/>
        <v>125</v>
      </c>
      <c r="P1264">
        <f t="shared" si="96"/>
        <v>77.64</v>
      </c>
      <c r="Q1264" s="9" t="s">
        <v>8327</v>
      </c>
      <c r="R1264" t="s">
        <v>8328</v>
      </c>
      <c r="S1264" s="24">
        <f t="shared" si="97"/>
        <v>41656.762638888889</v>
      </c>
      <c r="T1264" s="7">
        <f t="shared" si="98"/>
        <v>41686.762638888889</v>
      </c>
      <c r="U1264">
        <f t="shared" si="99"/>
        <v>2014</v>
      </c>
    </row>
    <row r="1265" spans="1:21" ht="30.75" customHeight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95"/>
        <v>119</v>
      </c>
      <c r="P1265">
        <f t="shared" si="96"/>
        <v>43.54</v>
      </c>
      <c r="Q1265" s="9" t="s">
        <v>8327</v>
      </c>
      <c r="R1265" t="s">
        <v>8328</v>
      </c>
      <c r="S1265" s="24">
        <f t="shared" si="97"/>
        <v>41692.084143518521</v>
      </c>
      <c r="T1265" s="7">
        <f t="shared" si="98"/>
        <v>41727.041666666664</v>
      </c>
      <c r="U1265">
        <f t="shared" si="99"/>
        <v>2014</v>
      </c>
    </row>
    <row r="1266" spans="1:21" ht="30.75" customHeight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95"/>
        <v>166</v>
      </c>
      <c r="P1266">
        <f t="shared" si="96"/>
        <v>31.82</v>
      </c>
      <c r="Q1266" s="9" t="s">
        <v>8327</v>
      </c>
      <c r="R1266" t="s">
        <v>8328</v>
      </c>
      <c r="S1266" s="24">
        <f t="shared" si="97"/>
        <v>41547.662997685184</v>
      </c>
      <c r="T1266" s="7">
        <f t="shared" si="98"/>
        <v>41576.662997685184</v>
      </c>
      <c r="U1266">
        <f t="shared" si="99"/>
        <v>2013</v>
      </c>
    </row>
    <row r="1267" spans="1:21" ht="30.75" customHeight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95"/>
        <v>119</v>
      </c>
      <c r="P1267">
        <f t="shared" si="96"/>
        <v>63.18</v>
      </c>
      <c r="Q1267" s="9" t="s">
        <v>8327</v>
      </c>
      <c r="R1267" t="s">
        <v>8328</v>
      </c>
      <c r="S1267" s="24">
        <f t="shared" si="97"/>
        <v>40465.655266203699</v>
      </c>
      <c r="T1267" s="7">
        <f t="shared" si="98"/>
        <v>40512.655266203699</v>
      </c>
      <c r="U1267">
        <f t="shared" si="99"/>
        <v>2010</v>
      </c>
    </row>
    <row r="1268" spans="1:21" ht="30.75" customHeight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95"/>
        <v>100</v>
      </c>
      <c r="P1268">
        <f t="shared" si="96"/>
        <v>190.9</v>
      </c>
      <c r="Q1268" s="9" t="s">
        <v>8327</v>
      </c>
      <c r="R1268" t="s">
        <v>8328</v>
      </c>
      <c r="S1268" s="24">
        <f t="shared" si="97"/>
        <v>41620.87667824074</v>
      </c>
      <c r="T1268" s="7">
        <f t="shared" si="98"/>
        <v>41650.87667824074</v>
      </c>
      <c r="U1268">
        <f t="shared" si="99"/>
        <v>2013</v>
      </c>
    </row>
    <row r="1269" spans="1:21" ht="30.75" customHeight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95"/>
        <v>102</v>
      </c>
      <c r="P1269">
        <f t="shared" si="96"/>
        <v>140.86000000000001</v>
      </c>
      <c r="Q1269" s="9" t="s">
        <v>8327</v>
      </c>
      <c r="R1269" t="s">
        <v>8328</v>
      </c>
      <c r="S1269" s="24">
        <f t="shared" si="97"/>
        <v>41449.585162037038</v>
      </c>
      <c r="T1269" s="7">
        <f t="shared" si="98"/>
        <v>41479.585162037038</v>
      </c>
      <c r="U1269">
        <f t="shared" si="99"/>
        <v>2013</v>
      </c>
    </row>
    <row r="1270" spans="1:21" ht="30.75" customHeight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95"/>
        <v>117</v>
      </c>
      <c r="P1270">
        <f t="shared" si="96"/>
        <v>76.92</v>
      </c>
      <c r="Q1270" s="9" t="s">
        <v>8327</v>
      </c>
      <c r="R1270" t="s">
        <v>8328</v>
      </c>
      <c r="S1270" s="24">
        <f t="shared" si="97"/>
        <v>41507.845451388886</v>
      </c>
      <c r="T1270" s="7">
        <f t="shared" si="98"/>
        <v>41537.845451388886</v>
      </c>
      <c r="U1270">
        <f t="shared" si="99"/>
        <v>2013</v>
      </c>
    </row>
    <row r="1271" spans="1:21" ht="30.75" customHeight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95"/>
        <v>109</v>
      </c>
      <c r="P1271">
        <f t="shared" si="96"/>
        <v>99.16</v>
      </c>
      <c r="Q1271" s="9" t="s">
        <v>8327</v>
      </c>
      <c r="R1271" t="s">
        <v>8328</v>
      </c>
      <c r="S1271" s="24">
        <f t="shared" si="97"/>
        <v>42445.823055555549</v>
      </c>
      <c r="T1271" s="7">
        <f t="shared" si="98"/>
        <v>42476</v>
      </c>
      <c r="U1271">
        <f t="shared" si="99"/>
        <v>2016</v>
      </c>
    </row>
    <row r="1272" spans="1:21" ht="30.75" customHeight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95"/>
        <v>115</v>
      </c>
      <c r="P1272">
        <f t="shared" si="96"/>
        <v>67.88</v>
      </c>
      <c r="Q1272" s="9" t="s">
        <v>8327</v>
      </c>
      <c r="R1272" t="s">
        <v>8328</v>
      </c>
      <c r="S1272" s="24">
        <f t="shared" si="97"/>
        <v>40933.856967592597</v>
      </c>
      <c r="T1272" s="7">
        <f t="shared" si="98"/>
        <v>40993.815300925926</v>
      </c>
      <c r="U1272">
        <f t="shared" si="99"/>
        <v>2012</v>
      </c>
    </row>
    <row r="1273" spans="1:21" ht="30.75" customHeight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95"/>
        <v>102</v>
      </c>
      <c r="P1273">
        <f t="shared" si="96"/>
        <v>246.29</v>
      </c>
      <c r="Q1273" s="9" t="s">
        <v>8327</v>
      </c>
      <c r="R1273" t="s">
        <v>8328</v>
      </c>
      <c r="S1273" s="24">
        <f t="shared" si="97"/>
        <v>41561.683553240742</v>
      </c>
      <c r="T1273" s="7">
        <f t="shared" si="98"/>
        <v>41591.725219907406</v>
      </c>
      <c r="U1273">
        <f t="shared" si="99"/>
        <v>2013</v>
      </c>
    </row>
    <row r="1274" spans="1:21" ht="30.75" customHeight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95"/>
        <v>106</v>
      </c>
      <c r="P1274">
        <f t="shared" si="96"/>
        <v>189.29</v>
      </c>
      <c r="Q1274" s="9" t="s">
        <v>8327</v>
      </c>
      <c r="R1274" t="s">
        <v>8328</v>
      </c>
      <c r="S1274" s="24">
        <f t="shared" si="97"/>
        <v>40274.745127314818</v>
      </c>
      <c r="T1274" s="7">
        <f t="shared" si="98"/>
        <v>40344.166666666664</v>
      </c>
      <c r="U1274">
        <f t="shared" si="99"/>
        <v>2010</v>
      </c>
    </row>
    <row r="1275" spans="1:21" ht="30.75" customHeight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95"/>
        <v>104</v>
      </c>
      <c r="P1275">
        <f t="shared" si="96"/>
        <v>76.67</v>
      </c>
      <c r="Q1275" s="9" t="s">
        <v>8327</v>
      </c>
      <c r="R1275" t="s">
        <v>8328</v>
      </c>
      <c r="S1275" s="24">
        <f t="shared" si="97"/>
        <v>41852.730219907404</v>
      </c>
      <c r="T1275" s="7">
        <f t="shared" si="98"/>
        <v>41882.730219907404</v>
      </c>
      <c r="U1275">
        <f t="shared" si="99"/>
        <v>2014</v>
      </c>
    </row>
    <row r="1276" spans="1:21" ht="30.75" customHeight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95"/>
        <v>155</v>
      </c>
      <c r="P1276">
        <f t="shared" si="96"/>
        <v>82.96</v>
      </c>
      <c r="Q1276" s="9" t="s">
        <v>8327</v>
      </c>
      <c r="R1276" t="s">
        <v>8328</v>
      </c>
      <c r="S1276" s="24">
        <f t="shared" si="97"/>
        <v>41116.690104166664</v>
      </c>
      <c r="T1276" s="7">
        <f t="shared" si="98"/>
        <v>41151.690104166664</v>
      </c>
      <c r="U1276">
        <f t="shared" si="99"/>
        <v>2012</v>
      </c>
    </row>
    <row r="1277" spans="1:21" ht="30.75" customHeight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95"/>
        <v>162</v>
      </c>
      <c r="P1277">
        <f t="shared" si="96"/>
        <v>62.52</v>
      </c>
      <c r="Q1277" s="9" t="s">
        <v>8327</v>
      </c>
      <c r="R1277" t="s">
        <v>8328</v>
      </c>
      <c r="S1277" s="24">
        <f t="shared" si="97"/>
        <v>41458.867905092593</v>
      </c>
      <c r="T1277" s="7">
        <f t="shared" si="98"/>
        <v>41493.867905092593</v>
      </c>
      <c r="U1277">
        <f t="shared" si="99"/>
        <v>2013</v>
      </c>
    </row>
    <row r="1278" spans="1:21" ht="30.75" customHeight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95"/>
        <v>104</v>
      </c>
      <c r="P1278">
        <f t="shared" si="96"/>
        <v>46.07</v>
      </c>
      <c r="Q1278" s="9" t="s">
        <v>8327</v>
      </c>
      <c r="R1278" t="s">
        <v>8328</v>
      </c>
      <c r="S1278" s="24">
        <f t="shared" si="97"/>
        <v>40007.704247685186</v>
      </c>
      <c r="T1278" s="7">
        <f t="shared" si="98"/>
        <v>40057.166666666664</v>
      </c>
      <c r="U1278">
        <f t="shared" si="99"/>
        <v>2009</v>
      </c>
    </row>
    <row r="1279" spans="1:21" ht="30.75" customHeight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95"/>
        <v>106</v>
      </c>
      <c r="P1279">
        <f t="shared" si="96"/>
        <v>38.54</v>
      </c>
      <c r="Q1279" s="9" t="s">
        <v>8327</v>
      </c>
      <c r="R1279" t="s">
        <v>8328</v>
      </c>
      <c r="S1279" s="24">
        <f t="shared" si="97"/>
        <v>41121.561886574076</v>
      </c>
      <c r="T1279" s="7">
        <f t="shared" si="98"/>
        <v>41156.561886574076</v>
      </c>
      <c r="U1279">
        <f t="shared" si="99"/>
        <v>2012</v>
      </c>
    </row>
    <row r="1280" spans="1:21" ht="30.75" customHeight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95"/>
        <v>155</v>
      </c>
      <c r="P1280">
        <f t="shared" si="96"/>
        <v>53.01</v>
      </c>
      <c r="Q1280" s="9" t="s">
        <v>8327</v>
      </c>
      <c r="R1280" t="s">
        <v>8328</v>
      </c>
      <c r="S1280" s="24">
        <f t="shared" si="97"/>
        <v>41786.555162037039</v>
      </c>
      <c r="T1280" s="7">
        <f t="shared" si="98"/>
        <v>41815.083333333336</v>
      </c>
      <c r="U1280">
        <f t="shared" si="99"/>
        <v>2014</v>
      </c>
    </row>
    <row r="1281" spans="1:21" ht="30.75" customHeight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95"/>
        <v>111</v>
      </c>
      <c r="P1281">
        <f t="shared" si="96"/>
        <v>73.36</v>
      </c>
      <c r="Q1281" s="9" t="s">
        <v>8327</v>
      </c>
      <c r="R1281" t="s">
        <v>8328</v>
      </c>
      <c r="S1281" s="24">
        <f t="shared" si="97"/>
        <v>41682.099189814813</v>
      </c>
      <c r="T1281" s="7">
        <f t="shared" si="98"/>
        <v>41722.057523148149</v>
      </c>
      <c r="U1281">
        <f t="shared" si="99"/>
        <v>2014</v>
      </c>
    </row>
    <row r="1282" spans="1:21" ht="30.75" customHeight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si="95"/>
        <v>111</v>
      </c>
      <c r="P1282">
        <f t="shared" si="96"/>
        <v>127.98</v>
      </c>
      <c r="Q1282" s="9" t="s">
        <v>8327</v>
      </c>
      <c r="R1282" t="s">
        <v>8328</v>
      </c>
      <c r="S1282" s="24">
        <f t="shared" si="97"/>
        <v>40513.757569444446</v>
      </c>
      <c r="T1282" s="7">
        <f t="shared" si="98"/>
        <v>40603.757569444446</v>
      </c>
      <c r="U1282">
        <f t="shared" si="99"/>
        <v>2010</v>
      </c>
    </row>
    <row r="1283" spans="1:21" ht="30.75" customHeight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ref="O1283:O1346" si="100">ROUND(E1283/D1283*100,0)</f>
        <v>111</v>
      </c>
      <c r="P1283">
        <f t="shared" ref="P1283:P1346" si="101">IFERROR(ROUND(E1283/L1283,2), "NA")</f>
        <v>104.73</v>
      </c>
      <c r="Q1283" s="9" t="s">
        <v>8327</v>
      </c>
      <c r="R1283" t="s">
        <v>8328</v>
      </c>
      <c r="S1283" s="24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30.75" customHeight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100"/>
        <v>124</v>
      </c>
      <c r="P1284">
        <f t="shared" si="101"/>
        <v>67.67</v>
      </c>
      <c r="Q1284" s="9" t="s">
        <v>8327</v>
      </c>
      <c r="R1284" t="s">
        <v>8328</v>
      </c>
      <c r="S1284" s="24">
        <f t="shared" si="102"/>
        <v>41586.475173611114</v>
      </c>
      <c r="T1284" s="7">
        <f t="shared" si="103"/>
        <v>41617.207638888889</v>
      </c>
      <c r="U1284">
        <f t="shared" si="104"/>
        <v>2013</v>
      </c>
    </row>
    <row r="1285" spans="1:21" ht="30.75" customHeight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100"/>
        <v>211</v>
      </c>
      <c r="P1285">
        <f t="shared" si="101"/>
        <v>95.93</v>
      </c>
      <c r="Q1285" s="9" t="s">
        <v>8327</v>
      </c>
      <c r="R1285" t="s">
        <v>8328</v>
      </c>
      <c r="S1285" s="24">
        <f t="shared" si="102"/>
        <v>41320.717465277776</v>
      </c>
      <c r="T1285" s="7">
        <f t="shared" si="103"/>
        <v>41344.166666666664</v>
      </c>
      <c r="U1285">
        <f t="shared" si="104"/>
        <v>2013</v>
      </c>
    </row>
    <row r="1286" spans="1:21" ht="30.75" customHeight="1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100"/>
        <v>101</v>
      </c>
      <c r="P1286">
        <f t="shared" si="101"/>
        <v>65.16</v>
      </c>
      <c r="Q1286" s="9" t="s">
        <v>8308</v>
      </c>
      <c r="R1286" t="s">
        <v>8309</v>
      </c>
      <c r="S1286" s="24">
        <f t="shared" si="102"/>
        <v>42712.23474537037</v>
      </c>
      <c r="T1286" s="7">
        <f t="shared" si="103"/>
        <v>42735.707638888889</v>
      </c>
      <c r="U1286">
        <f t="shared" si="104"/>
        <v>2016</v>
      </c>
    </row>
    <row r="1287" spans="1:21" ht="30.75" customHeight="1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100"/>
        <v>102</v>
      </c>
      <c r="P1287">
        <f t="shared" si="101"/>
        <v>32.270000000000003</v>
      </c>
      <c r="Q1287" s="9" t="s">
        <v>8308</v>
      </c>
      <c r="R1287" t="s">
        <v>8309</v>
      </c>
      <c r="S1287" s="24">
        <f t="shared" si="102"/>
        <v>42160.583043981482</v>
      </c>
      <c r="T1287" s="7">
        <f t="shared" si="103"/>
        <v>42175.583043981482</v>
      </c>
      <c r="U1287">
        <f t="shared" si="104"/>
        <v>2015</v>
      </c>
    </row>
    <row r="1288" spans="1:21" ht="30.75" customHeight="1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100"/>
        <v>108</v>
      </c>
      <c r="P1288">
        <f t="shared" si="101"/>
        <v>81.25</v>
      </c>
      <c r="Q1288" s="9" t="s">
        <v>8308</v>
      </c>
      <c r="R1288" t="s">
        <v>8309</v>
      </c>
      <c r="S1288" s="24">
        <f t="shared" si="102"/>
        <v>42039.384571759263</v>
      </c>
      <c r="T1288" s="7">
        <f t="shared" si="103"/>
        <v>42052.583333333328</v>
      </c>
      <c r="U1288">
        <f t="shared" si="104"/>
        <v>2015</v>
      </c>
    </row>
    <row r="1289" spans="1:21" ht="30.75" customHeight="1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100"/>
        <v>242</v>
      </c>
      <c r="P1289">
        <f t="shared" si="101"/>
        <v>24.2</v>
      </c>
      <c r="Q1289" s="9" t="s">
        <v>8308</v>
      </c>
      <c r="R1289" t="s">
        <v>8309</v>
      </c>
      <c r="S1289" s="24">
        <f t="shared" si="102"/>
        <v>42107.621018518519</v>
      </c>
      <c r="T1289" s="7">
        <f t="shared" si="103"/>
        <v>42167.621018518519</v>
      </c>
      <c r="U1289">
        <f t="shared" si="104"/>
        <v>2015</v>
      </c>
    </row>
    <row r="1290" spans="1:21" ht="30.75" customHeight="1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100"/>
        <v>100</v>
      </c>
      <c r="P1290">
        <f t="shared" si="101"/>
        <v>65.87</v>
      </c>
      <c r="Q1290" s="9" t="s">
        <v>8308</v>
      </c>
      <c r="R1290" t="s">
        <v>8309</v>
      </c>
      <c r="S1290" s="24">
        <f t="shared" si="102"/>
        <v>42561.154664351852</v>
      </c>
      <c r="T1290" s="7">
        <f t="shared" si="103"/>
        <v>42592.166666666672</v>
      </c>
      <c r="U1290">
        <f t="shared" si="104"/>
        <v>2016</v>
      </c>
    </row>
    <row r="1291" spans="1:21" ht="30.75" customHeight="1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100"/>
        <v>125</v>
      </c>
      <c r="P1291">
        <f t="shared" si="101"/>
        <v>36.08</v>
      </c>
      <c r="Q1291" s="9" t="s">
        <v>8308</v>
      </c>
      <c r="R1291" t="s">
        <v>8309</v>
      </c>
      <c r="S1291" s="24">
        <f t="shared" si="102"/>
        <v>42709.134780092587</v>
      </c>
      <c r="T1291" s="7">
        <f t="shared" si="103"/>
        <v>42739.134780092587</v>
      </c>
      <c r="U1291">
        <f t="shared" si="104"/>
        <v>2016</v>
      </c>
    </row>
    <row r="1292" spans="1:21" ht="30.75" customHeight="1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100"/>
        <v>109</v>
      </c>
      <c r="P1292">
        <f t="shared" si="101"/>
        <v>44.19</v>
      </c>
      <c r="Q1292" s="9" t="s">
        <v>8308</v>
      </c>
      <c r="R1292" t="s">
        <v>8309</v>
      </c>
      <c r="S1292" s="24">
        <f t="shared" si="102"/>
        <v>42086.614942129629</v>
      </c>
      <c r="T1292" s="7">
        <f t="shared" si="103"/>
        <v>42117.290972222225</v>
      </c>
      <c r="U1292">
        <f t="shared" si="104"/>
        <v>2015</v>
      </c>
    </row>
    <row r="1293" spans="1:21" ht="30.75" customHeight="1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100"/>
        <v>146</v>
      </c>
      <c r="P1293">
        <f t="shared" si="101"/>
        <v>104.07</v>
      </c>
      <c r="Q1293" s="9" t="s">
        <v>8308</v>
      </c>
      <c r="R1293" t="s">
        <v>8309</v>
      </c>
      <c r="S1293" s="24">
        <f t="shared" si="102"/>
        <v>42064.652673611112</v>
      </c>
      <c r="T1293" s="7">
        <f t="shared" si="103"/>
        <v>42101.291666666672</v>
      </c>
      <c r="U1293">
        <f t="shared" si="104"/>
        <v>2015</v>
      </c>
    </row>
    <row r="1294" spans="1:21" ht="30.75" customHeight="1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100"/>
        <v>110</v>
      </c>
      <c r="P1294">
        <f t="shared" si="101"/>
        <v>35.96</v>
      </c>
      <c r="Q1294" s="9" t="s">
        <v>8308</v>
      </c>
      <c r="R1294" t="s">
        <v>8309</v>
      </c>
      <c r="S1294" s="24">
        <f t="shared" si="102"/>
        <v>42256.764212962968</v>
      </c>
      <c r="T1294" s="7">
        <f t="shared" si="103"/>
        <v>42283.957638888889</v>
      </c>
      <c r="U1294">
        <f t="shared" si="104"/>
        <v>2015</v>
      </c>
    </row>
    <row r="1295" spans="1:21" ht="30.75" customHeight="1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100"/>
        <v>102</v>
      </c>
      <c r="P1295">
        <f t="shared" si="101"/>
        <v>127.79</v>
      </c>
      <c r="Q1295" s="9" t="s">
        <v>8308</v>
      </c>
      <c r="R1295" t="s">
        <v>8309</v>
      </c>
      <c r="S1295" s="24">
        <f t="shared" si="102"/>
        <v>42292.701053240744</v>
      </c>
      <c r="T1295" s="7">
        <f t="shared" si="103"/>
        <v>42322.742719907401</v>
      </c>
      <c r="U1295">
        <f t="shared" si="104"/>
        <v>2015</v>
      </c>
    </row>
    <row r="1296" spans="1:21" ht="30.75" customHeight="1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100"/>
        <v>122</v>
      </c>
      <c r="P1296">
        <f t="shared" si="101"/>
        <v>27.73</v>
      </c>
      <c r="Q1296" s="9" t="s">
        <v>8308</v>
      </c>
      <c r="R1296" t="s">
        <v>8309</v>
      </c>
      <c r="S1296" s="24">
        <f t="shared" si="102"/>
        <v>42278.453668981485</v>
      </c>
      <c r="T1296" s="7">
        <f t="shared" si="103"/>
        <v>42296.458333333328</v>
      </c>
      <c r="U1296">
        <f t="shared" si="104"/>
        <v>2015</v>
      </c>
    </row>
    <row r="1297" spans="1:21" ht="30.75" customHeight="1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100"/>
        <v>102</v>
      </c>
      <c r="P1297">
        <f t="shared" si="101"/>
        <v>39.83</v>
      </c>
      <c r="Q1297" s="9" t="s">
        <v>8308</v>
      </c>
      <c r="R1297" t="s">
        <v>8309</v>
      </c>
      <c r="S1297" s="24">
        <f t="shared" si="102"/>
        <v>42184.572881944448</v>
      </c>
      <c r="T1297" s="7">
        <f t="shared" si="103"/>
        <v>42214.708333333328</v>
      </c>
      <c r="U1297">
        <f t="shared" si="104"/>
        <v>2015</v>
      </c>
    </row>
    <row r="1298" spans="1:21" ht="30.75" customHeight="1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100"/>
        <v>141</v>
      </c>
      <c r="P1298">
        <f t="shared" si="101"/>
        <v>52.17</v>
      </c>
      <c r="Q1298" s="9" t="s">
        <v>8308</v>
      </c>
      <c r="R1298" t="s">
        <v>8309</v>
      </c>
      <c r="S1298" s="24">
        <f t="shared" si="102"/>
        <v>42423.050613425927</v>
      </c>
      <c r="T1298" s="7">
        <f t="shared" si="103"/>
        <v>42443.008946759262</v>
      </c>
      <c r="U1298">
        <f t="shared" si="104"/>
        <v>2016</v>
      </c>
    </row>
    <row r="1299" spans="1:21" ht="30.75" customHeight="1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100"/>
        <v>110</v>
      </c>
      <c r="P1299">
        <f t="shared" si="101"/>
        <v>92.04</v>
      </c>
      <c r="Q1299" s="9" t="s">
        <v>8308</v>
      </c>
      <c r="R1299" t="s">
        <v>8309</v>
      </c>
      <c r="S1299" s="24">
        <f t="shared" si="102"/>
        <v>42461.747199074074</v>
      </c>
      <c r="T1299" s="7">
        <f t="shared" si="103"/>
        <v>42491.747199074074</v>
      </c>
      <c r="U1299">
        <f t="shared" si="104"/>
        <v>2016</v>
      </c>
    </row>
    <row r="1300" spans="1:21" ht="30.75" customHeight="1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100"/>
        <v>105</v>
      </c>
      <c r="P1300">
        <f t="shared" si="101"/>
        <v>63.42</v>
      </c>
      <c r="Q1300" s="9" t="s">
        <v>8308</v>
      </c>
      <c r="R1300" t="s">
        <v>8309</v>
      </c>
      <c r="S1300" s="24">
        <f t="shared" si="102"/>
        <v>42458.680925925932</v>
      </c>
      <c r="T1300" s="7">
        <f t="shared" si="103"/>
        <v>42488.680925925932</v>
      </c>
      <c r="U1300">
        <f t="shared" si="104"/>
        <v>2016</v>
      </c>
    </row>
    <row r="1301" spans="1:21" ht="30.75" customHeight="1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100"/>
        <v>124</v>
      </c>
      <c r="P1301">
        <f t="shared" si="101"/>
        <v>135.63</v>
      </c>
      <c r="Q1301" s="9" t="s">
        <v>8308</v>
      </c>
      <c r="R1301" t="s">
        <v>8309</v>
      </c>
      <c r="S1301" s="24">
        <f t="shared" si="102"/>
        <v>42169.814340277779</v>
      </c>
      <c r="T1301" s="7">
        <f t="shared" si="103"/>
        <v>42199.814340277779</v>
      </c>
      <c r="U1301">
        <f t="shared" si="104"/>
        <v>2015</v>
      </c>
    </row>
    <row r="1302" spans="1:21" ht="30.75" customHeight="1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100"/>
        <v>135</v>
      </c>
      <c r="P1302">
        <f t="shared" si="101"/>
        <v>168.75</v>
      </c>
      <c r="Q1302" s="9" t="s">
        <v>8308</v>
      </c>
      <c r="R1302" t="s">
        <v>8309</v>
      </c>
      <c r="S1302" s="24">
        <f t="shared" si="102"/>
        <v>42483.675208333334</v>
      </c>
      <c r="T1302" s="7">
        <f t="shared" si="103"/>
        <v>42522.789583333331</v>
      </c>
      <c r="U1302">
        <f t="shared" si="104"/>
        <v>2016</v>
      </c>
    </row>
    <row r="1303" spans="1:21" ht="30.75" customHeight="1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100"/>
        <v>103</v>
      </c>
      <c r="P1303">
        <f t="shared" si="101"/>
        <v>70.86</v>
      </c>
      <c r="Q1303" s="9" t="s">
        <v>8308</v>
      </c>
      <c r="R1303" t="s">
        <v>8309</v>
      </c>
      <c r="S1303" s="24">
        <f t="shared" si="102"/>
        <v>42195.749745370369</v>
      </c>
      <c r="T1303" s="7">
        <f t="shared" si="103"/>
        <v>42206.125</v>
      </c>
      <c r="U1303">
        <f t="shared" si="104"/>
        <v>2015</v>
      </c>
    </row>
    <row r="1304" spans="1:21" ht="30.75" customHeight="1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100"/>
        <v>100</v>
      </c>
      <c r="P1304">
        <f t="shared" si="101"/>
        <v>50</v>
      </c>
      <c r="Q1304" s="9" t="s">
        <v>8308</v>
      </c>
      <c r="R1304" t="s">
        <v>8309</v>
      </c>
      <c r="S1304" s="24">
        <f t="shared" si="102"/>
        <v>42675.057997685188</v>
      </c>
      <c r="T1304" s="7">
        <f t="shared" si="103"/>
        <v>42705.099664351852</v>
      </c>
      <c r="U1304">
        <f t="shared" si="104"/>
        <v>2016</v>
      </c>
    </row>
    <row r="1305" spans="1:21" ht="30.75" customHeight="1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100"/>
        <v>130</v>
      </c>
      <c r="P1305">
        <f t="shared" si="101"/>
        <v>42.21</v>
      </c>
      <c r="Q1305" s="9" t="s">
        <v>8308</v>
      </c>
      <c r="R1305" t="s">
        <v>8309</v>
      </c>
      <c r="S1305" s="24">
        <f t="shared" si="102"/>
        <v>42566.441203703704</v>
      </c>
      <c r="T1305" s="7">
        <f t="shared" si="103"/>
        <v>42582.458333333328</v>
      </c>
      <c r="U1305">
        <f t="shared" si="104"/>
        <v>2016</v>
      </c>
    </row>
    <row r="1306" spans="1:21" ht="30.75" customHeight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100"/>
        <v>40</v>
      </c>
      <c r="P1306">
        <f t="shared" si="101"/>
        <v>152.41</v>
      </c>
      <c r="Q1306" s="9" t="s">
        <v>8321</v>
      </c>
      <c r="R1306" t="s">
        <v>8323</v>
      </c>
      <c r="S1306" s="24">
        <f t="shared" si="102"/>
        <v>42747.194502314815</v>
      </c>
      <c r="T1306" s="7">
        <f t="shared" si="103"/>
        <v>42807.152835648143</v>
      </c>
      <c r="U1306">
        <f t="shared" si="104"/>
        <v>2017</v>
      </c>
    </row>
    <row r="1307" spans="1:21" ht="30.75" customHeight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100"/>
        <v>26</v>
      </c>
      <c r="P1307">
        <f t="shared" si="101"/>
        <v>90.62</v>
      </c>
      <c r="Q1307" s="9" t="s">
        <v>8321</v>
      </c>
      <c r="R1307" t="s">
        <v>8323</v>
      </c>
      <c r="S1307" s="24">
        <f t="shared" si="102"/>
        <v>42543.665601851855</v>
      </c>
      <c r="T1307" s="7">
        <f t="shared" si="103"/>
        <v>42572.729166666672</v>
      </c>
      <c r="U1307">
        <f t="shared" si="104"/>
        <v>2016</v>
      </c>
    </row>
    <row r="1308" spans="1:21" ht="30.75" customHeight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100"/>
        <v>65</v>
      </c>
      <c r="P1308">
        <f t="shared" si="101"/>
        <v>201.6</v>
      </c>
      <c r="Q1308" s="9" t="s">
        <v>8321</v>
      </c>
      <c r="R1308" t="s">
        <v>8323</v>
      </c>
      <c r="S1308" s="24">
        <f t="shared" si="102"/>
        <v>41947.457569444443</v>
      </c>
      <c r="T1308" s="7">
        <f t="shared" si="103"/>
        <v>41977.457569444443</v>
      </c>
      <c r="U1308">
        <f t="shared" si="104"/>
        <v>2014</v>
      </c>
    </row>
    <row r="1309" spans="1:21" ht="30.75" customHeight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100"/>
        <v>12</v>
      </c>
      <c r="P1309">
        <f t="shared" si="101"/>
        <v>127.93</v>
      </c>
      <c r="Q1309" s="9" t="s">
        <v>8321</v>
      </c>
      <c r="R1309" t="s">
        <v>8323</v>
      </c>
      <c r="S1309" s="24">
        <f t="shared" si="102"/>
        <v>42387.503229166665</v>
      </c>
      <c r="T1309" s="7">
        <f t="shared" si="103"/>
        <v>42417.503229166665</v>
      </c>
      <c r="U1309">
        <f t="shared" si="104"/>
        <v>2016</v>
      </c>
    </row>
    <row r="1310" spans="1:21" ht="30.75" customHeight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100"/>
        <v>11</v>
      </c>
      <c r="P1310">
        <f t="shared" si="101"/>
        <v>29.89</v>
      </c>
      <c r="Q1310" s="9" t="s">
        <v>8321</v>
      </c>
      <c r="R1310" t="s">
        <v>8323</v>
      </c>
      <c r="S1310" s="24">
        <f t="shared" si="102"/>
        <v>42611.613564814819</v>
      </c>
      <c r="T1310" s="7">
        <f t="shared" si="103"/>
        <v>42651.613564814819</v>
      </c>
      <c r="U1310">
        <f t="shared" si="104"/>
        <v>2016</v>
      </c>
    </row>
    <row r="1311" spans="1:21" ht="30.75" customHeight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100"/>
        <v>112</v>
      </c>
      <c r="P1311">
        <f t="shared" si="101"/>
        <v>367.97</v>
      </c>
      <c r="Q1311" s="9" t="s">
        <v>8321</v>
      </c>
      <c r="R1311" t="s">
        <v>8323</v>
      </c>
      <c r="S1311" s="24">
        <f t="shared" si="102"/>
        <v>42257.882731481484</v>
      </c>
      <c r="T1311" s="7">
        <f t="shared" si="103"/>
        <v>42292.882731481484</v>
      </c>
      <c r="U1311">
        <f t="shared" si="104"/>
        <v>2015</v>
      </c>
    </row>
    <row r="1312" spans="1:21" ht="30.75" customHeight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100"/>
        <v>16</v>
      </c>
      <c r="P1312">
        <f t="shared" si="101"/>
        <v>129.16999999999999</v>
      </c>
      <c r="Q1312" s="9" t="s">
        <v>8321</v>
      </c>
      <c r="R1312" t="s">
        <v>8323</v>
      </c>
      <c r="S1312" s="24">
        <f t="shared" si="102"/>
        <v>42556.667245370365</v>
      </c>
      <c r="T1312" s="7">
        <f t="shared" si="103"/>
        <v>42601.667245370365</v>
      </c>
      <c r="U1312">
        <f t="shared" si="104"/>
        <v>2016</v>
      </c>
    </row>
    <row r="1313" spans="1:21" ht="30.75" customHeight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100"/>
        <v>32</v>
      </c>
      <c r="P1313">
        <f t="shared" si="101"/>
        <v>800.7</v>
      </c>
      <c r="Q1313" s="9" t="s">
        <v>8321</v>
      </c>
      <c r="R1313" t="s">
        <v>8323</v>
      </c>
      <c r="S1313" s="24">
        <f t="shared" si="102"/>
        <v>42669.802303240736</v>
      </c>
      <c r="T1313" s="7">
        <f t="shared" si="103"/>
        <v>42704.843969907408</v>
      </c>
      <c r="U1313">
        <f t="shared" si="104"/>
        <v>2016</v>
      </c>
    </row>
    <row r="1314" spans="1:21" ht="30.75" customHeight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100"/>
        <v>1</v>
      </c>
      <c r="P1314">
        <f t="shared" si="101"/>
        <v>28</v>
      </c>
      <c r="Q1314" s="9" t="s">
        <v>8321</v>
      </c>
      <c r="R1314" t="s">
        <v>8323</v>
      </c>
      <c r="S1314" s="24">
        <f t="shared" si="102"/>
        <v>42082.702800925923</v>
      </c>
      <c r="T1314" s="7">
        <f t="shared" si="103"/>
        <v>42112.702800925923</v>
      </c>
      <c r="U1314">
        <f t="shared" si="104"/>
        <v>2015</v>
      </c>
    </row>
    <row r="1315" spans="1:21" ht="30.75" customHeight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100"/>
        <v>31</v>
      </c>
      <c r="P1315">
        <f t="shared" si="101"/>
        <v>102.02</v>
      </c>
      <c r="Q1315" s="9" t="s">
        <v>8321</v>
      </c>
      <c r="R1315" t="s">
        <v>8323</v>
      </c>
      <c r="S1315" s="24">
        <f t="shared" si="102"/>
        <v>42402.709652777776</v>
      </c>
      <c r="T1315" s="7">
        <f t="shared" si="103"/>
        <v>42432.709652777776</v>
      </c>
      <c r="U1315">
        <f t="shared" si="104"/>
        <v>2016</v>
      </c>
    </row>
    <row r="1316" spans="1:21" ht="30.75" customHeight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100"/>
        <v>1</v>
      </c>
      <c r="P1316">
        <f t="shared" si="101"/>
        <v>184.36</v>
      </c>
      <c r="Q1316" s="9" t="s">
        <v>8321</v>
      </c>
      <c r="R1316" t="s">
        <v>8323</v>
      </c>
      <c r="S1316" s="24">
        <f t="shared" si="102"/>
        <v>42604.669675925921</v>
      </c>
      <c r="T1316" s="7">
        <f t="shared" si="103"/>
        <v>42664.669675925921</v>
      </c>
      <c r="U1316">
        <f t="shared" si="104"/>
        <v>2016</v>
      </c>
    </row>
    <row r="1317" spans="1:21" ht="30.75" customHeight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100"/>
        <v>40</v>
      </c>
      <c r="P1317">
        <f t="shared" si="101"/>
        <v>162.91999999999999</v>
      </c>
      <c r="Q1317" s="9" t="s">
        <v>8321</v>
      </c>
      <c r="R1317" t="s">
        <v>8323</v>
      </c>
      <c r="S1317" s="24">
        <f t="shared" si="102"/>
        <v>42278.498240740737</v>
      </c>
      <c r="T1317" s="7">
        <f t="shared" si="103"/>
        <v>42314.041666666672</v>
      </c>
      <c r="U1317">
        <f t="shared" si="104"/>
        <v>2015</v>
      </c>
    </row>
    <row r="1318" spans="1:21" ht="30.75" customHeight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100"/>
        <v>0</v>
      </c>
      <c r="P1318">
        <f t="shared" si="101"/>
        <v>1</v>
      </c>
      <c r="Q1318" s="9" t="s">
        <v>8321</v>
      </c>
      <c r="R1318" t="s">
        <v>8323</v>
      </c>
      <c r="S1318" s="24">
        <f t="shared" si="102"/>
        <v>42393.961909722217</v>
      </c>
      <c r="T1318" s="7">
        <f t="shared" si="103"/>
        <v>42428.961909722217</v>
      </c>
      <c r="U1318">
        <f t="shared" si="104"/>
        <v>2016</v>
      </c>
    </row>
    <row r="1319" spans="1:21" ht="30.75" customHeight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100"/>
        <v>6</v>
      </c>
      <c r="P1319">
        <f t="shared" si="101"/>
        <v>603.53</v>
      </c>
      <c r="Q1319" s="9" t="s">
        <v>8321</v>
      </c>
      <c r="R1319" t="s">
        <v>8323</v>
      </c>
      <c r="S1319" s="24">
        <f t="shared" si="102"/>
        <v>42520.235486111109</v>
      </c>
      <c r="T1319" s="7">
        <f t="shared" si="103"/>
        <v>42572.583333333328</v>
      </c>
      <c r="U1319">
        <f t="shared" si="104"/>
        <v>2016</v>
      </c>
    </row>
    <row r="1320" spans="1:21" ht="30.75" customHeight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100"/>
        <v>15</v>
      </c>
      <c r="P1320">
        <f t="shared" si="101"/>
        <v>45.41</v>
      </c>
      <c r="Q1320" s="9" t="s">
        <v>8321</v>
      </c>
      <c r="R1320" t="s">
        <v>8323</v>
      </c>
      <c r="S1320" s="24">
        <f t="shared" si="102"/>
        <v>41985.043657407412</v>
      </c>
      <c r="T1320" s="7">
        <f t="shared" si="103"/>
        <v>42015.043657407412</v>
      </c>
      <c r="U1320">
        <f t="shared" si="104"/>
        <v>2014</v>
      </c>
    </row>
    <row r="1321" spans="1:21" ht="30.75" customHeight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100"/>
        <v>15</v>
      </c>
      <c r="P1321">
        <f t="shared" si="101"/>
        <v>97.33</v>
      </c>
      <c r="Q1321" s="9" t="s">
        <v>8321</v>
      </c>
      <c r="R1321" t="s">
        <v>8323</v>
      </c>
      <c r="S1321" s="24">
        <f t="shared" si="102"/>
        <v>41816.812094907407</v>
      </c>
      <c r="T1321" s="7">
        <f t="shared" si="103"/>
        <v>41831.666666666664</v>
      </c>
      <c r="U1321">
        <f t="shared" si="104"/>
        <v>2014</v>
      </c>
    </row>
    <row r="1322" spans="1:21" ht="30.75" customHeight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100"/>
        <v>1</v>
      </c>
      <c r="P1322">
        <f t="shared" si="101"/>
        <v>167.67</v>
      </c>
      <c r="Q1322" s="9" t="s">
        <v>8321</v>
      </c>
      <c r="R1322" t="s">
        <v>8323</v>
      </c>
      <c r="S1322" s="24">
        <f t="shared" si="102"/>
        <v>42705.690347222218</v>
      </c>
      <c r="T1322" s="7">
        <f t="shared" si="103"/>
        <v>42734.958333333328</v>
      </c>
      <c r="U1322">
        <f t="shared" si="104"/>
        <v>2016</v>
      </c>
    </row>
    <row r="1323" spans="1:21" ht="30.75" customHeight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100"/>
        <v>1</v>
      </c>
      <c r="P1323">
        <f t="shared" si="101"/>
        <v>859.86</v>
      </c>
      <c r="Q1323" s="9" t="s">
        <v>8321</v>
      </c>
      <c r="R1323" t="s">
        <v>8323</v>
      </c>
      <c r="S1323" s="24">
        <f t="shared" si="102"/>
        <v>42697.74927083333</v>
      </c>
      <c r="T1323" s="7">
        <f t="shared" si="103"/>
        <v>42727.74927083333</v>
      </c>
      <c r="U1323">
        <f t="shared" si="104"/>
        <v>2016</v>
      </c>
    </row>
    <row r="1324" spans="1:21" ht="30.75" customHeight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100"/>
        <v>0</v>
      </c>
      <c r="P1324">
        <f t="shared" si="101"/>
        <v>26.5</v>
      </c>
      <c r="Q1324" s="9" t="s">
        <v>8321</v>
      </c>
      <c r="R1324" t="s">
        <v>8323</v>
      </c>
      <c r="S1324" s="24">
        <f t="shared" si="102"/>
        <v>42115.656539351854</v>
      </c>
      <c r="T1324" s="7">
        <f t="shared" si="103"/>
        <v>42145.656539351854</v>
      </c>
      <c r="U1324">
        <f t="shared" si="104"/>
        <v>2015</v>
      </c>
    </row>
    <row r="1325" spans="1:21" ht="30.75" customHeight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100"/>
        <v>9</v>
      </c>
      <c r="P1325">
        <f t="shared" si="101"/>
        <v>30.27</v>
      </c>
      <c r="Q1325" s="9" t="s">
        <v>8321</v>
      </c>
      <c r="R1325" t="s">
        <v>8323</v>
      </c>
      <c r="S1325" s="24">
        <f t="shared" si="102"/>
        <v>42451.698449074072</v>
      </c>
      <c r="T1325" s="7">
        <f t="shared" si="103"/>
        <v>42486.288194444445</v>
      </c>
      <c r="U1325">
        <f t="shared" si="104"/>
        <v>2016</v>
      </c>
    </row>
    <row r="1326" spans="1:21" ht="30.75" customHeight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100"/>
        <v>10</v>
      </c>
      <c r="P1326">
        <f t="shared" si="101"/>
        <v>54.67</v>
      </c>
      <c r="Q1326" s="9" t="s">
        <v>8321</v>
      </c>
      <c r="R1326" t="s">
        <v>8323</v>
      </c>
      <c r="S1326" s="24">
        <f t="shared" si="102"/>
        <v>42626.633703703701</v>
      </c>
      <c r="T1326" s="7">
        <f t="shared" si="103"/>
        <v>42656.633703703701</v>
      </c>
      <c r="U1326">
        <f t="shared" si="104"/>
        <v>2016</v>
      </c>
    </row>
    <row r="1327" spans="1:21" ht="30.75" customHeight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100"/>
        <v>2</v>
      </c>
      <c r="P1327">
        <f t="shared" si="101"/>
        <v>60.75</v>
      </c>
      <c r="Q1327" s="9" t="s">
        <v>8321</v>
      </c>
      <c r="R1327" t="s">
        <v>8323</v>
      </c>
      <c r="S1327" s="24">
        <f t="shared" si="102"/>
        <v>42704.086053240739</v>
      </c>
      <c r="T1327" s="7">
        <f t="shared" si="103"/>
        <v>42734.086053240739</v>
      </c>
      <c r="U1327">
        <f t="shared" si="104"/>
        <v>2016</v>
      </c>
    </row>
    <row r="1328" spans="1:21" ht="30.75" customHeight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100"/>
        <v>1</v>
      </c>
      <c r="P1328">
        <f t="shared" si="101"/>
        <v>102.73</v>
      </c>
      <c r="Q1328" s="9" t="s">
        <v>8321</v>
      </c>
      <c r="R1328" t="s">
        <v>8323</v>
      </c>
      <c r="S1328" s="24">
        <f t="shared" si="102"/>
        <v>41974.791990740734</v>
      </c>
      <c r="T1328" s="7">
        <f t="shared" si="103"/>
        <v>42019.791990740734</v>
      </c>
      <c r="U1328">
        <f t="shared" si="104"/>
        <v>2014</v>
      </c>
    </row>
    <row r="1329" spans="1:21" ht="30.75" customHeight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100"/>
        <v>4</v>
      </c>
      <c r="P1329">
        <f t="shared" si="101"/>
        <v>41.59</v>
      </c>
      <c r="Q1329" s="9" t="s">
        <v>8321</v>
      </c>
      <c r="R1329" t="s">
        <v>8323</v>
      </c>
      <c r="S1329" s="24">
        <f t="shared" si="102"/>
        <v>42123.678645833337</v>
      </c>
      <c r="T1329" s="7">
        <f t="shared" si="103"/>
        <v>42153.678645833337</v>
      </c>
      <c r="U1329">
        <f t="shared" si="104"/>
        <v>2015</v>
      </c>
    </row>
    <row r="1330" spans="1:21" ht="30.75" customHeight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100"/>
        <v>2</v>
      </c>
      <c r="P1330">
        <f t="shared" si="101"/>
        <v>116.53</v>
      </c>
      <c r="Q1330" s="9" t="s">
        <v>8321</v>
      </c>
      <c r="R1330" t="s">
        <v>8323</v>
      </c>
      <c r="S1330" s="24">
        <f t="shared" si="102"/>
        <v>42612.642754629633</v>
      </c>
      <c r="T1330" s="7">
        <f t="shared" si="103"/>
        <v>42657.642754629633</v>
      </c>
      <c r="U1330">
        <f t="shared" si="104"/>
        <v>2016</v>
      </c>
    </row>
    <row r="1331" spans="1:21" ht="30.75" customHeight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100"/>
        <v>1</v>
      </c>
      <c r="P1331">
        <f t="shared" si="101"/>
        <v>45.33</v>
      </c>
      <c r="Q1331" s="9" t="s">
        <v>8321</v>
      </c>
      <c r="R1331" t="s">
        <v>8323</v>
      </c>
      <c r="S1331" s="24">
        <f t="shared" si="102"/>
        <v>41935.221585648149</v>
      </c>
      <c r="T1331" s="7">
        <f t="shared" si="103"/>
        <v>41975.263252314813</v>
      </c>
      <c r="U1331">
        <f t="shared" si="104"/>
        <v>2014</v>
      </c>
    </row>
    <row r="1332" spans="1:21" ht="30.75" customHeight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100"/>
        <v>22</v>
      </c>
      <c r="P1332">
        <f t="shared" si="101"/>
        <v>157.46</v>
      </c>
      <c r="Q1332" s="9" t="s">
        <v>8321</v>
      </c>
      <c r="R1332" t="s">
        <v>8323</v>
      </c>
      <c r="S1332" s="24">
        <f t="shared" si="102"/>
        <v>42522.276724537034</v>
      </c>
      <c r="T1332" s="7">
        <f t="shared" si="103"/>
        <v>42553.166666666672</v>
      </c>
      <c r="U1332">
        <f t="shared" si="104"/>
        <v>2016</v>
      </c>
    </row>
    <row r="1333" spans="1:21" ht="30.75" customHeight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100"/>
        <v>1</v>
      </c>
      <c r="P1333">
        <f t="shared" si="101"/>
        <v>100.5</v>
      </c>
      <c r="Q1333" s="9" t="s">
        <v>8321</v>
      </c>
      <c r="R1333" t="s">
        <v>8323</v>
      </c>
      <c r="S1333" s="24">
        <f t="shared" si="102"/>
        <v>42569.50409722222</v>
      </c>
      <c r="T1333" s="7">
        <f t="shared" si="103"/>
        <v>42599.50409722222</v>
      </c>
      <c r="U1333">
        <f t="shared" si="104"/>
        <v>2016</v>
      </c>
    </row>
    <row r="1334" spans="1:21" ht="30.75" customHeight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100"/>
        <v>0</v>
      </c>
      <c r="P1334" t="str">
        <f t="shared" si="101"/>
        <v>NA</v>
      </c>
      <c r="Q1334" s="9" t="s">
        <v>8321</v>
      </c>
      <c r="R1334" t="s">
        <v>8323</v>
      </c>
      <c r="S1334" s="24">
        <f t="shared" si="102"/>
        <v>42732.060277777782</v>
      </c>
      <c r="T1334" s="7">
        <f t="shared" si="103"/>
        <v>42762.060277777782</v>
      </c>
      <c r="U1334">
        <f t="shared" si="104"/>
        <v>2016</v>
      </c>
    </row>
    <row r="1335" spans="1:21" ht="30.75" customHeight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100"/>
        <v>0</v>
      </c>
      <c r="P1335" t="str">
        <f t="shared" si="101"/>
        <v>NA</v>
      </c>
      <c r="Q1335" s="9" t="s">
        <v>8321</v>
      </c>
      <c r="R1335" t="s">
        <v>8323</v>
      </c>
      <c r="S1335" s="24">
        <f t="shared" si="102"/>
        <v>41806.106770833336</v>
      </c>
      <c r="T1335" s="7">
        <f t="shared" si="103"/>
        <v>41836.106770833336</v>
      </c>
      <c r="U1335">
        <f t="shared" si="104"/>
        <v>2014</v>
      </c>
    </row>
    <row r="1336" spans="1:21" ht="30.75" customHeight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100"/>
        <v>11</v>
      </c>
      <c r="P1336">
        <f t="shared" si="101"/>
        <v>51.82</v>
      </c>
      <c r="Q1336" s="9" t="s">
        <v>8321</v>
      </c>
      <c r="R1336" t="s">
        <v>8323</v>
      </c>
      <c r="S1336" s="24">
        <f t="shared" si="102"/>
        <v>42410.774155092593</v>
      </c>
      <c r="T1336" s="7">
        <f t="shared" si="103"/>
        <v>42440.774155092593</v>
      </c>
      <c r="U1336">
        <f t="shared" si="104"/>
        <v>2016</v>
      </c>
    </row>
    <row r="1337" spans="1:21" ht="30.75" customHeight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100"/>
        <v>20</v>
      </c>
      <c r="P1337">
        <f t="shared" si="101"/>
        <v>308.75</v>
      </c>
      <c r="Q1337" s="9" t="s">
        <v>8321</v>
      </c>
      <c r="R1337" t="s">
        <v>8323</v>
      </c>
      <c r="S1337" s="24">
        <f t="shared" si="102"/>
        <v>42313.936365740738</v>
      </c>
      <c r="T1337" s="7">
        <f t="shared" si="103"/>
        <v>42343.936365740738</v>
      </c>
      <c r="U1337">
        <f t="shared" si="104"/>
        <v>2015</v>
      </c>
    </row>
    <row r="1338" spans="1:21" ht="30.75" customHeight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100"/>
        <v>85</v>
      </c>
      <c r="P1338">
        <f t="shared" si="101"/>
        <v>379.23</v>
      </c>
      <c r="Q1338" s="9" t="s">
        <v>8321</v>
      </c>
      <c r="R1338" t="s">
        <v>8323</v>
      </c>
      <c r="S1338" s="24">
        <f t="shared" si="102"/>
        <v>41955.863750000004</v>
      </c>
      <c r="T1338" s="7">
        <f t="shared" si="103"/>
        <v>41990.863750000004</v>
      </c>
      <c r="U1338">
        <f t="shared" si="104"/>
        <v>2014</v>
      </c>
    </row>
    <row r="1339" spans="1:21" ht="30.75" customHeight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100"/>
        <v>49</v>
      </c>
      <c r="P1339">
        <f t="shared" si="101"/>
        <v>176.36</v>
      </c>
      <c r="Q1339" s="9" t="s">
        <v>8321</v>
      </c>
      <c r="R1339" t="s">
        <v>8323</v>
      </c>
      <c r="S1339" s="24">
        <f t="shared" si="102"/>
        <v>42767.577303240745</v>
      </c>
      <c r="T1339" s="7">
        <f t="shared" si="103"/>
        <v>42797.577303240745</v>
      </c>
      <c r="U1339">
        <f t="shared" si="104"/>
        <v>2017</v>
      </c>
    </row>
    <row r="1340" spans="1:21" ht="30.75" customHeight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100"/>
        <v>3</v>
      </c>
      <c r="P1340">
        <f t="shared" si="101"/>
        <v>66.069999999999993</v>
      </c>
      <c r="Q1340" s="9" t="s">
        <v>8321</v>
      </c>
      <c r="R1340" t="s">
        <v>8323</v>
      </c>
      <c r="S1340" s="24">
        <f t="shared" si="102"/>
        <v>42188.803622685184</v>
      </c>
      <c r="T1340" s="7">
        <f t="shared" si="103"/>
        <v>42218.803622685184</v>
      </c>
      <c r="U1340">
        <f t="shared" si="104"/>
        <v>2015</v>
      </c>
    </row>
    <row r="1341" spans="1:21" ht="30.75" customHeight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100"/>
        <v>7</v>
      </c>
      <c r="P1341">
        <f t="shared" si="101"/>
        <v>89.65</v>
      </c>
      <c r="Q1341" s="9" t="s">
        <v>8321</v>
      </c>
      <c r="R1341" t="s">
        <v>8323</v>
      </c>
      <c r="S1341" s="24">
        <f t="shared" si="102"/>
        <v>41936.647164351853</v>
      </c>
      <c r="T1341" s="7">
        <f t="shared" si="103"/>
        <v>41981.688831018517</v>
      </c>
      <c r="U1341">
        <f t="shared" si="104"/>
        <v>2014</v>
      </c>
    </row>
    <row r="1342" spans="1:21" ht="30.75" customHeight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100"/>
        <v>0</v>
      </c>
      <c r="P1342" t="str">
        <f t="shared" si="101"/>
        <v>NA</v>
      </c>
      <c r="Q1342" s="9" t="s">
        <v>8321</v>
      </c>
      <c r="R1342" t="s">
        <v>8323</v>
      </c>
      <c r="S1342" s="24">
        <f t="shared" si="102"/>
        <v>41836.595520833333</v>
      </c>
      <c r="T1342" s="7">
        <f t="shared" si="103"/>
        <v>41866.595520833333</v>
      </c>
      <c r="U1342">
        <f t="shared" si="104"/>
        <v>2014</v>
      </c>
    </row>
    <row r="1343" spans="1:21" ht="30.75" customHeight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100"/>
        <v>70</v>
      </c>
      <c r="P1343">
        <f t="shared" si="101"/>
        <v>382.39</v>
      </c>
      <c r="Q1343" s="9" t="s">
        <v>8321</v>
      </c>
      <c r="R1343" t="s">
        <v>8323</v>
      </c>
      <c r="S1343" s="24">
        <f t="shared" si="102"/>
        <v>42612.624039351853</v>
      </c>
      <c r="T1343" s="7">
        <f t="shared" si="103"/>
        <v>42644.624039351853</v>
      </c>
      <c r="U1343">
        <f t="shared" si="104"/>
        <v>2016</v>
      </c>
    </row>
    <row r="1344" spans="1:21" ht="30.75" customHeight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100"/>
        <v>0</v>
      </c>
      <c r="P1344">
        <f t="shared" si="101"/>
        <v>100</v>
      </c>
      <c r="Q1344" s="9" t="s">
        <v>8321</v>
      </c>
      <c r="R1344" t="s">
        <v>8323</v>
      </c>
      <c r="S1344" s="24">
        <f t="shared" si="102"/>
        <v>42172.816423611104</v>
      </c>
      <c r="T1344" s="7">
        <f t="shared" si="103"/>
        <v>42202.816423611104</v>
      </c>
      <c r="U1344">
        <f t="shared" si="104"/>
        <v>2015</v>
      </c>
    </row>
    <row r="1345" spans="1:21" ht="30.75" customHeight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100"/>
        <v>102</v>
      </c>
      <c r="P1345">
        <f t="shared" si="101"/>
        <v>158.36000000000001</v>
      </c>
      <c r="Q1345" s="9" t="s">
        <v>8321</v>
      </c>
      <c r="R1345" t="s">
        <v>8323</v>
      </c>
      <c r="S1345" s="24">
        <f t="shared" si="102"/>
        <v>42542.526423611111</v>
      </c>
      <c r="T1345" s="7">
        <f t="shared" si="103"/>
        <v>42601.165972222225</v>
      </c>
      <c r="U1345">
        <f t="shared" si="104"/>
        <v>2016</v>
      </c>
    </row>
    <row r="1346" spans="1:21" ht="30.75" customHeight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si="100"/>
        <v>378</v>
      </c>
      <c r="P1346">
        <f t="shared" si="101"/>
        <v>40.76</v>
      </c>
      <c r="Q1346" s="9" t="s">
        <v>8324</v>
      </c>
      <c r="R1346" t="s">
        <v>8325</v>
      </c>
      <c r="S1346" s="24">
        <f t="shared" si="102"/>
        <v>42522.789803240739</v>
      </c>
      <c r="T1346" s="7">
        <f t="shared" si="103"/>
        <v>42551.789803240739</v>
      </c>
      <c r="U1346">
        <f t="shared" si="104"/>
        <v>2016</v>
      </c>
    </row>
    <row r="1347" spans="1:21" ht="30.75" customHeight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ref="O1347:O1410" si="105">ROUND(E1347/D1347*100,0)</f>
        <v>125</v>
      </c>
      <c r="P1347">
        <f t="shared" ref="P1347:P1410" si="106">IFERROR(ROUND(E1347/L1347,2), "NA")</f>
        <v>53.57</v>
      </c>
      <c r="Q1347" s="9" t="s">
        <v>8324</v>
      </c>
      <c r="R1347" t="s">
        <v>8325</v>
      </c>
      <c r="S1347" s="24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.75" customHeight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105"/>
        <v>147</v>
      </c>
      <c r="P1348">
        <f t="shared" si="106"/>
        <v>48.45</v>
      </c>
      <c r="Q1348" s="9" t="s">
        <v>8324</v>
      </c>
      <c r="R1348" t="s">
        <v>8325</v>
      </c>
      <c r="S1348" s="24">
        <f t="shared" si="107"/>
        <v>41422.075821759259</v>
      </c>
      <c r="T1348" s="7">
        <f t="shared" si="108"/>
        <v>41452.075821759259</v>
      </c>
      <c r="U1348">
        <f t="shared" si="109"/>
        <v>2013</v>
      </c>
    </row>
    <row r="1349" spans="1:21" ht="30.75" customHeight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105"/>
        <v>102</v>
      </c>
      <c r="P1349">
        <f t="shared" si="106"/>
        <v>82.42</v>
      </c>
      <c r="Q1349" s="9" t="s">
        <v>8324</v>
      </c>
      <c r="R1349" t="s">
        <v>8325</v>
      </c>
      <c r="S1349" s="24">
        <f t="shared" si="107"/>
        <v>42040.638020833328</v>
      </c>
      <c r="T1349" s="7">
        <f t="shared" si="108"/>
        <v>42070.638020833328</v>
      </c>
      <c r="U1349">
        <f t="shared" si="109"/>
        <v>2015</v>
      </c>
    </row>
    <row r="1350" spans="1:21" ht="30.75" customHeight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105"/>
        <v>102</v>
      </c>
      <c r="P1350">
        <f t="shared" si="106"/>
        <v>230.19</v>
      </c>
      <c r="Q1350" s="9" t="s">
        <v>8324</v>
      </c>
      <c r="R1350" t="s">
        <v>8325</v>
      </c>
      <c r="S1350" s="24">
        <f t="shared" si="107"/>
        <v>41963.506168981476</v>
      </c>
      <c r="T1350" s="7">
        <f t="shared" si="108"/>
        <v>41991.506168981476</v>
      </c>
      <c r="U1350">
        <f t="shared" si="109"/>
        <v>2014</v>
      </c>
    </row>
    <row r="1351" spans="1:21" ht="30.75" customHeight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105"/>
        <v>204</v>
      </c>
      <c r="P1351">
        <f t="shared" si="106"/>
        <v>59.36</v>
      </c>
      <c r="Q1351" s="9" t="s">
        <v>8324</v>
      </c>
      <c r="R1351" t="s">
        <v>8325</v>
      </c>
      <c r="S1351" s="24">
        <f t="shared" si="107"/>
        <v>42317.33258101852</v>
      </c>
      <c r="T1351" s="7">
        <f t="shared" si="108"/>
        <v>42354.290972222225</v>
      </c>
      <c r="U1351">
        <f t="shared" si="109"/>
        <v>2015</v>
      </c>
    </row>
    <row r="1352" spans="1:21" ht="30.75" customHeight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105"/>
        <v>104</v>
      </c>
      <c r="P1352">
        <f t="shared" si="106"/>
        <v>66.7</v>
      </c>
      <c r="Q1352" s="9" t="s">
        <v>8324</v>
      </c>
      <c r="R1352" t="s">
        <v>8325</v>
      </c>
      <c r="S1352" s="24">
        <f t="shared" si="107"/>
        <v>42334.013124999998</v>
      </c>
      <c r="T1352" s="7">
        <f t="shared" si="108"/>
        <v>42364.013124999998</v>
      </c>
      <c r="U1352">
        <f t="shared" si="109"/>
        <v>2015</v>
      </c>
    </row>
    <row r="1353" spans="1:21" ht="30.75" customHeight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105"/>
        <v>101</v>
      </c>
      <c r="P1353">
        <f t="shared" si="106"/>
        <v>168.78</v>
      </c>
      <c r="Q1353" s="9" t="s">
        <v>8324</v>
      </c>
      <c r="R1353" t="s">
        <v>8325</v>
      </c>
      <c r="S1353" s="24">
        <f t="shared" si="107"/>
        <v>42382.74009259259</v>
      </c>
      <c r="T1353" s="7">
        <f t="shared" si="108"/>
        <v>42412.74009259259</v>
      </c>
      <c r="U1353">
        <f t="shared" si="109"/>
        <v>2016</v>
      </c>
    </row>
    <row r="1354" spans="1:21" ht="30.75" customHeight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105"/>
        <v>136</v>
      </c>
      <c r="P1354">
        <f t="shared" si="106"/>
        <v>59.97</v>
      </c>
      <c r="Q1354" s="9" t="s">
        <v>8324</v>
      </c>
      <c r="R1354" t="s">
        <v>8325</v>
      </c>
      <c r="S1354" s="24">
        <f t="shared" si="107"/>
        <v>42200.578310185185</v>
      </c>
      <c r="T1354" s="7">
        <f t="shared" si="108"/>
        <v>42252.165972222225</v>
      </c>
      <c r="U1354">
        <f t="shared" si="109"/>
        <v>2015</v>
      </c>
    </row>
    <row r="1355" spans="1:21" ht="30.75" customHeight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105"/>
        <v>134</v>
      </c>
      <c r="P1355">
        <f t="shared" si="106"/>
        <v>31.81</v>
      </c>
      <c r="Q1355" s="9" t="s">
        <v>8324</v>
      </c>
      <c r="R1355" t="s">
        <v>8325</v>
      </c>
      <c r="S1355" s="24">
        <f t="shared" si="107"/>
        <v>41309.11791666667</v>
      </c>
      <c r="T1355" s="7">
        <f t="shared" si="108"/>
        <v>41344</v>
      </c>
      <c r="U1355">
        <f t="shared" si="109"/>
        <v>2013</v>
      </c>
    </row>
    <row r="1356" spans="1:21" ht="30.75" customHeight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105"/>
        <v>130</v>
      </c>
      <c r="P1356">
        <f t="shared" si="106"/>
        <v>24.42</v>
      </c>
      <c r="Q1356" s="9" t="s">
        <v>8324</v>
      </c>
      <c r="R1356" t="s">
        <v>8325</v>
      </c>
      <c r="S1356" s="24">
        <f t="shared" si="107"/>
        <v>42502.807627314818</v>
      </c>
      <c r="T1356" s="7">
        <f t="shared" si="108"/>
        <v>42532.807627314818</v>
      </c>
      <c r="U1356">
        <f t="shared" si="109"/>
        <v>2016</v>
      </c>
    </row>
    <row r="1357" spans="1:21" ht="30.75" customHeight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105"/>
        <v>123</v>
      </c>
      <c r="P1357">
        <f t="shared" si="106"/>
        <v>25.35</v>
      </c>
      <c r="Q1357" s="9" t="s">
        <v>8324</v>
      </c>
      <c r="R1357" t="s">
        <v>8325</v>
      </c>
      <c r="S1357" s="24">
        <f t="shared" si="107"/>
        <v>41213.254687499997</v>
      </c>
      <c r="T1357" s="7">
        <f t="shared" si="108"/>
        <v>41243.416666666664</v>
      </c>
      <c r="U1357">
        <f t="shared" si="109"/>
        <v>2012</v>
      </c>
    </row>
    <row r="1358" spans="1:21" ht="30.75" customHeight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105"/>
        <v>183</v>
      </c>
      <c r="P1358">
        <f t="shared" si="106"/>
        <v>71.44</v>
      </c>
      <c r="Q1358" s="9" t="s">
        <v>8324</v>
      </c>
      <c r="R1358" t="s">
        <v>8325</v>
      </c>
      <c r="S1358" s="24">
        <f t="shared" si="107"/>
        <v>41430.038888888892</v>
      </c>
      <c r="T1358" s="7">
        <f t="shared" si="108"/>
        <v>41460.038888888892</v>
      </c>
      <c r="U1358">
        <f t="shared" si="109"/>
        <v>2013</v>
      </c>
    </row>
    <row r="1359" spans="1:21" ht="30.75" customHeight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105"/>
        <v>125</v>
      </c>
      <c r="P1359">
        <f t="shared" si="106"/>
        <v>38.549999999999997</v>
      </c>
      <c r="Q1359" s="9" t="s">
        <v>8324</v>
      </c>
      <c r="R1359" t="s">
        <v>8325</v>
      </c>
      <c r="S1359" s="24">
        <f t="shared" si="107"/>
        <v>41304.962233796294</v>
      </c>
      <c r="T1359" s="7">
        <f t="shared" si="108"/>
        <v>41334.249305555553</v>
      </c>
      <c r="U1359">
        <f t="shared" si="109"/>
        <v>2013</v>
      </c>
    </row>
    <row r="1360" spans="1:21" ht="30.75" customHeight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105"/>
        <v>112</v>
      </c>
      <c r="P1360">
        <f t="shared" si="106"/>
        <v>68.37</v>
      </c>
      <c r="Q1360" s="9" t="s">
        <v>8324</v>
      </c>
      <c r="R1360" t="s">
        <v>8325</v>
      </c>
      <c r="S1360" s="24">
        <f t="shared" si="107"/>
        <v>40689.570868055554</v>
      </c>
      <c r="T1360" s="7">
        <f t="shared" si="108"/>
        <v>40719.570868055554</v>
      </c>
      <c r="U1360">
        <f t="shared" si="109"/>
        <v>2011</v>
      </c>
    </row>
    <row r="1361" spans="1:21" ht="30.75" customHeight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105"/>
        <v>116</v>
      </c>
      <c r="P1361">
        <f t="shared" si="106"/>
        <v>40.21</v>
      </c>
      <c r="Q1361" s="9" t="s">
        <v>8324</v>
      </c>
      <c r="R1361" t="s">
        <v>8325</v>
      </c>
      <c r="S1361" s="24">
        <f t="shared" si="107"/>
        <v>40668.814699074072</v>
      </c>
      <c r="T1361" s="7">
        <f t="shared" si="108"/>
        <v>40730.814699074072</v>
      </c>
      <c r="U1361">
        <f t="shared" si="109"/>
        <v>2011</v>
      </c>
    </row>
    <row r="1362" spans="1:21" ht="30.75" customHeight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105"/>
        <v>173</v>
      </c>
      <c r="P1362">
        <f t="shared" si="106"/>
        <v>32.07</v>
      </c>
      <c r="Q1362" s="9" t="s">
        <v>8324</v>
      </c>
      <c r="R1362" t="s">
        <v>8325</v>
      </c>
      <c r="S1362" s="24">
        <f t="shared" si="107"/>
        <v>41095.900694444441</v>
      </c>
      <c r="T1362" s="7">
        <f t="shared" si="108"/>
        <v>41123.900694444441</v>
      </c>
      <c r="U1362">
        <f t="shared" si="109"/>
        <v>2012</v>
      </c>
    </row>
    <row r="1363" spans="1:21" ht="30.75" customHeight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105"/>
        <v>126</v>
      </c>
      <c r="P1363">
        <f t="shared" si="106"/>
        <v>28.63</v>
      </c>
      <c r="Q1363" s="9" t="s">
        <v>8324</v>
      </c>
      <c r="R1363" t="s">
        <v>8325</v>
      </c>
      <c r="S1363" s="24">
        <f t="shared" si="107"/>
        <v>41781.717268518521</v>
      </c>
      <c r="T1363" s="7">
        <f t="shared" si="108"/>
        <v>41811.717268518521</v>
      </c>
      <c r="U1363">
        <f t="shared" si="109"/>
        <v>2014</v>
      </c>
    </row>
    <row r="1364" spans="1:21" ht="30.75" customHeight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105"/>
        <v>109</v>
      </c>
      <c r="P1364">
        <f t="shared" si="106"/>
        <v>43.64</v>
      </c>
      <c r="Q1364" s="9" t="s">
        <v>8324</v>
      </c>
      <c r="R1364" t="s">
        <v>8325</v>
      </c>
      <c r="S1364" s="24">
        <f t="shared" si="107"/>
        <v>41464.934386574074</v>
      </c>
      <c r="T1364" s="7">
        <f t="shared" si="108"/>
        <v>41524.934386574074</v>
      </c>
      <c r="U1364">
        <f t="shared" si="109"/>
        <v>2013</v>
      </c>
    </row>
    <row r="1365" spans="1:21" ht="30.75" customHeight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105"/>
        <v>100</v>
      </c>
      <c r="P1365">
        <f t="shared" si="106"/>
        <v>40</v>
      </c>
      <c r="Q1365" s="9" t="s">
        <v>8324</v>
      </c>
      <c r="R1365" t="s">
        <v>8325</v>
      </c>
      <c r="S1365" s="24">
        <f t="shared" si="107"/>
        <v>42396.8440625</v>
      </c>
      <c r="T1365" s="7">
        <f t="shared" si="108"/>
        <v>42415.332638888889</v>
      </c>
      <c r="U1365">
        <f t="shared" si="109"/>
        <v>2016</v>
      </c>
    </row>
    <row r="1366" spans="1:21" ht="30.75" customHeight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105"/>
        <v>119</v>
      </c>
      <c r="P1366">
        <f t="shared" si="106"/>
        <v>346.04</v>
      </c>
      <c r="Q1366" s="9" t="s">
        <v>8327</v>
      </c>
      <c r="R1366" t="s">
        <v>8328</v>
      </c>
      <c r="S1366" s="24">
        <f t="shared" si="107"/>
        <v>41951.695671296293</v>
      </c>
      <c r="T1366" s="7">
        <f t="shared" si="108"/>
        <v>42011.6956712963</v>
      </c>
      <c r="U1366">
        <f t="shared" si="109"/>
        <v>2014</v>
      </c>
    </row>
    <row r="1367" spans="1:21" ht="30.75" customHeight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105"/>
        <v>100</v>
      </c>
      <c r="P1367">
        <f t="shared" si="106"/>
        <v>81.739999999999995</v>
      </c>
      <c r="Q1367" s="9" t="s">
        <v>8327</v>
      </c>
      <c r="R1367" t="s">
        <v>8328</v>
      </c>
      <c r="S1367" s="24">
        <f t="shared" si="107"/>
        <v>42049.733240740738</v>
      </c>
      <c r="T1367" s="7">
        <f t="shared" si="108"/>
        <v>42079.691574074073</v>
      </c>
      <c r="U1367">
        <f t="shared" si="109"/>
        <v>2015</v>
      </c>
    </row>
    <row r="1368" spans="1:21" ht="30.75" customHeight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105"/>
        <v>126</v>
      </c>
      <c r="P1368">
        <f t="shared" si="106"/>
        <v>64.540000000000006</v>
      </c>
      <c r="Q1368" s="9" t="s">
        <v>8327</v>
      </c>
      <c r="R1368" t="s">
        <v>8328</v>
      </c>
      <c r="S1368" s="24">
        <f t="shared" si="107"/>
        <v>41924.996099537035</v>
      </c>
      <c r="T1368" s="7">
        <f t="shared" si="108"/>
        <v>41970.037766203706</v>
      </c>
      <c r="U1368">
        <f t="shared" si="109"/>
        <v>2014</v>
      </c>
    </row>
    <row r="1369" spans="1:21" ht="30.75" customHeight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105"/>
        <v>114</v>
      </c>
      <c r="P1369">
        <f t="shared" si="106"/>
        <v>63.48</v>
      </c>
      <c r="Q1369" s="9" t="s">
        <v>8327</v>
      </c>
      <c r="R1369" t="s">
        <v>8328</v>
      </c>
      <c r="S1369" s="24">
        <f t="shared" si="107"/>
        <v>42292.002893518518</v>
      </c>
      <c r="T1369" s="7">
        <f t="shared" si="108"/>
        <v>42322.044560185182</v>
      </c>
      <c r="U1369">
        <f t="shared" si="109"/>
        <v>2015</v>
      </c>
    </row>
    <row r="1370" spans="1:21" ht="30.75" customHeight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105"/>
        <v>111</v>
      </c>
      <c r="P1370">
        <f t="shared" si="106"/>
        <v>63.62</v>
      </c>
      <c r="Q1370" s="9" t="s">
        <v>8327</v>
      </c>
      <c r="R1370" t="s">
        <v>8328</v>
      </c>
      <c r="S1370" s="24">
        <f t="shared" si="107"/>
        <v>42146.190902777773</v>
      </c>
      <c r="T1370" s="7">
        <f t="shared" si="108"/>
        <v>42170.190902777773</v>
      </c>
      <c r="U1370">
        <f t="shared" si="109"/>
        <v>2015</v>
      </c>
    </row>
    <row r="1371" spans="1:21" ht="30.75" customHeight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105"/>
        <v>105</v>
      </c>
      <c r="P1371">
        <f t="shared" si="106"/>
        <v>83.97</v>
      </c>
      <c r="Q1371" s="9" t="s">
        <v>8327</v>
      </c>
      <c r="R1371" t="s">
        <v>8328</v>
      </c>
      <c r="S1371" s="24">
        <f t="shared" si="107"/>
        <v>41710.594282407408</v>
      </c>
      <c r="T1371" s="7">
        <f t="shared" si="108"/>
        <v>41740.594282407408</v>
      </c>
      <c r="U1371">
        <f t="shared" si="109"/>
        <v>2014</v>
      </c>
    </row>
    <row r="1372" spans="1:21" ht="30.75" customHeight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105"/>
        <v>104</v>
      </c>
      <c r="P1372">
        <f t="shared" si="106"/>
        <v>77.75</v>
      </c>
      <c r="Q1372" s="9" t="s">
        <v>8327</v>
      </c>
      <c r="R1372" t="s">
        <v>8328</v>
      </c>
      <c r="S1372" s="24">
        <f t="shared" si="107"/>
        <v>41548.00335648148</v>
      </c>
      <c r="T1372" s="7">
        <f t="shared" si="108"/>
        <v>41563.00335648148</v>
      </c>
      <c r="U1372">
        <f t="shared" si="109"/>
        <v>2013</v>
      </c>
    </row>
    <row r="1373" spans="1:21" ht="30.75" customHeight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105"/>
        <v>107</v>
      </c>
      <c r="P1373">
        <f t="shared" si="106"/>
        <v>107.07</v>
      </c>
      <c r="Q1373" s="9" t="s">
        <v>8327</v>
      </c>
      <c r="R1373" t="s">
        <v>8328</v>
      </c>
      <c r="S1373" s="24">
        <f t="shared" si="107"/>
        <v>42101.758587962962</v>
      </c>
      <c r="T1373" s="7">
        <f t="shared" si="108"/>
        <v>42131.758587962962</v>
      </c>
      <c r="U1373">
        <f t="shared" si="109"/>
        <v>2015</v>
      </c>
    </row>
    <row r="1374" spans="1:21" ht="30.75" customHeight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105"/>
        <v>124</v>
      </c>
      <c r="P1374">
        <f t="shared" si="106"/>
        <v>38.75</v>
      </c>
      <c r="Q1374" s="9" t="s">
        <v>8327</v>
      </c>
      <c r="R1374" t="s">
        <v>8328</v>
      </c>
      <c r="S1374" s="24">
        <f t="shared" si="107"/>
        <v>41072.739953703705</v>
      </c>
      <c r="T1374" s="7">
        <f t="shared" si="108"/>
        <v>41102.739953703705</v>
      </c>
      <c r="U1374">
        <f t="shared" si="109"/>
        <v>2012</v>
      </c>
    </row>
    <row r="1375" spans="1:21" ht="30.75" customHeight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105"/>
        <v>105</v>
      </c>
      <c r="P1375">
        <f t="shared" si="106"/>
        <v>201.94</v>
      </c>
      <c r="Q1375" s="9" t="s">
        <v>8327</v>
      </c>
      <c r="R1375" t="s">
        <v>8328</v>
      </c>
      <c r="S1375" s="24">
        <f t="shared" si="107"/>
        <v>42704.95177083333</v>
      </c>
      <c r="T1375" s="7">
        <f t="shared" si="108"/>
        <v>42734.95177083333</v>
      </c>
      <c r="U1375">
        <f t="shared" si="109"/>
        <v>2016</v>
      </c>
    </row>
    <row r="1376" spans="1:21" ht="30.75" customHeight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105"/>
        <v>189</v>
      </c>
      <c r="P1376">
        <f t="shared" si="106"/>
        <v>43.06</v>
      </c>
      <c r="Q1376" s="9" t="s">
        <v>8327</v>
      </c>
      <c r="R1376" t="s">
        <v>8328</v>
      </c>
      <c r="S1376" s="24">
        <f t="shared" si="107"/>
        <v>42424.161898148144</v>
      </c>
      <c r="T1376" s="7">
        <f t="shared" si="108"/>
        <v>42454.12023148148</v>
      </c>
      <c r="U1376">
        <f t="shared" si="109"/>
        <v>2016</v>
      </c>
    </row>
    <row r="1377" spans="1:21" ht="30.75" customHeight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105"/>
        <v>171</v>
      </c>
      <c r="P1377">
        <f t="shared" si="106"/>
        <v>62.87</v>
      </c>
      <c r="Q1377" s="9" t="s">
        <v>8327</v>
      </c>
      <c r="R1377" t="s">
        <v>8328</v>
      </c>
      <c r="S1377" s="24">
        <f t="shared" si="107"/>
        <v>42720.066192129627</v>
      </c>
      <c r="T1377" s="7">
        <f t="shared" si="108"/>
        <v>42750.066192129627</v>
      </c>
      <c r="U1377">
        <f t="shared" si="109"/>
        <v>2016</v>
      </c>
    </row>
    <row r="1378" spans="1:21" ht="30.75" customHeight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105"/>
        <v>252</v>
      </c>
      <c r="P1378">
        <f t="shared" si="106"/>
        <v>55.61</v>
      </c>
      <c r="Q1378" s="9" t="s">
        <v>8327</v>
      </c>
      <c r="R1378" t="s">
        <v>8328</v>
      </c>
      <c r="S1378" s="24">
        <f t="shared" si="107"/>
        <v>42677.669050925921</v>
      </c>
      <c r="T1378" s="7">
        <f t="shared" si="108"/>
        <v>42707.710717592592</v>
      </c>
      <c r="U1378">
        <f t="shared" si="109"/>
        <v>2016</v>
      </c>
    </row>
    <row r="1379" spans="1:21" ht="30.75" customHeight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105"/>
        <v>116</v>
      </c>
      <c r="P1379">
        <f t="shared" si="106"/>
        <v>48.71</v>
      </c>
      <c r="Q1379" s="9" t="s">
        <v>8327</v>
      </c>
      <c r="R1379" t="s">
        <v>8328</v>
      </c>
      <c r="S1379" s="24">
        <f t="shared" si="107"/>
        <v>42747.219560185185</v>
      </c>
      <c r="T1379" s="7">
        <f t="shared" si="108"/>
        <v>42769.174305555556</v>
      </c>
      <c r="U1379">
        <f t="shared" si="109"/>
        <v>2017</v>
      </c>
    </row>
    <row r="1380" spans="1:21" ht="30.75" customHeight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105"/>
        <v>203</v>
      </c>
      <c r="P1380">
        <f t="shared" si="106"/>
        <v>30.58</v>
      </c>
      <c r="Q1380" s="9" t="s">
        <v>8327</v>
      </c>
      <c r="R1380" t="s">
        <v>8328</v>
      </c>
      <c r="S1380" s="24">
        <f t="shared" si="107"/>
        <v>42568.759374999994</v>
      </c>
      <c r="T1380" s="7">
        <f t="shared" si="108"/>
        <v>42583.759374999994</v>
      </c>
      <c r="U1380">
        <f t="shared" si="109"/>
        <v>2016</v>
      </c>
    </row>
    <row r="1381" spans="1:21" ht="30.75" customHeight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105"/>
        <v>112</v>
      </c>
      <c r="P1381">
        <f t="shared" si="106"/>
        <v>73.91</v>
      </c>
      <c r="Q1381" s="9" t="s">
        <v>8327</v>
      </c>
      <c r="R1381" t="s">
        <v>8328</v>
      </c>
      <c r="S1381" s="24">
        <f t="shared" si="107"/>
        <v>42130.491620370376</v>
      </c>
      <c r="T1381" s="7">
        <f t="shared" si="108"/>
        <v>42160.491620370376</v>
      </c>
      <c r="U1381">
        <f t="shared" si="109"/>
        <v>2015</v>
      </c>
    </row>
    <row r="1382" spans="1:21" ht="30.75" customHeight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105"/>
        <v>424</v>
      </c>
      <c r="P1382">
        <f t="shared" si="106"/>
        <v>21.2</v>
      </c>
      <c r="Q1382" s="9" t="s">
        <v>8327</v>
      </c>
      <c r="R1382" t="s">
        <v>8328</v>
      </c>
      <c r="S1382" s="24">
        <f t="shared" si="107"/>
        <v>42141.762800925921</v>
      </c>
      <c r="T1382" s="7">
        <f t="shared" si="108"/>
        <v>42164.083333333328</v>
      </c>
      <c r="U1382">
        <f t="shared" si="109"/>
        <v>2015</v>
      </c>
    </row>
    <row r="1383" spans="1:21" ht="30.75" customHeight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105"/>
        <v>107</v>
      </c>
      <c r="P1383">
        <f t="shared" si="106"/>
        <v>73.36</v>
      </c>
      <c r="Q1383" s="9" t="s">
        <v>8327</v>
      </c>
      <c r="R1383" t="s">
        <v>8328</v>
      </c>
      <c r="S1383" s="24">
        <f t="shared" si="107"/>
        <v>42703.214409722219</v>
      </c>
      <c r="T1383" s="7">
        <f t="shared" si="108"/>
        <v>42733.214409722219</v>
      </c>
      <c r="U1383">
        <f t="shared" si="109"/>
        <v>2016</v>
      </c>
    </row>
    <row r="1384" spans="1:21" ht="30.75" customHeight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105"/>
        <v>104</v>
      </c>
      <c r="P1384">
        <f t="shared" si="106"/>
        <v>56.41</v>
      </c>
      <c r="Q1384" s="9" t="s">
        <v>8327</v>
      </c>
      <c r="R1384" t="s">
        <v>8328</v>
      </c>
      <c r="S1384" s="24">
        <f t="shared" si="107"/>
        <v>41370.800185185188</v>
      </c>
      <c r="T1384" s="7">
        <f t="shared" si="108"/>
        <v>41400.800185185188</v>
      </c>
      <c r="U1384">
        <f t="shared" si="109"/>
        <v>2013</v>
      </c>
    </row>
    <row r="1385" spans="1:21" ht="30.75" customHeight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105"/>
        <v>212</v>
      </c>
      <c r="P1385">
        <f t="shared" si="106"/>
        <v>50.25</v>
      </c>
      <c r="Q1385" s="9" t="s">
        <v>8327</v>
      </c>
      <c r="R1385" t="s">
        <v>8328</v>
      </c>
      <c r="S1385" s="24">
        <f t="shared" si="107"/>
        <v>42707.074976851851</v>
      </c>
      <c r="T1385" s="7">
        <f t="shared" si="108"/>
        <v>42727.074976851851</v>
      </c>
      <c r="U1385">
        <f t="shared" si="109"/>
        <v>2016</v>
      </c>
    </row>
    <row r="1386" spans="1:21" ht="30.75" customHeight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105"/>
        <v>124</v>
      </c>
      <c r="P1386">
        <f t="shared" si="106"/>
        <v>68.94</v>
      </c>
      <c r="Q1386" s="9" t="s">
        <v>8327</v>
      </c>
      <c r="R1386" t="s">
        <v>8328</v>
      </c>
      <c r="S1386" s="24">
        <f t="shared" si="107"/>
        <v>42160.735208333332</v>
      </c>
      <c r="T1386" s="7">
        <f t="shared" si="108"/>
        <v>42190.735208333332</v>
      </c>
      <c r="U1386">
        <f t="shared" si="109"/>
        <v>2015</v>
      </c>
    </row>
    <row r="1387" spans="1:21" ht="30.75" customHeight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105"/>
        <v>110</v>
      </c>
      <c r="P1387">
        <f t="shared" si="106"/>
        <v>65.91</v>
      </c>
      <c r="Q1387" s="9" t="s">
        <v>8327</v>
      </c>
      <c r="R1387" t="s">
        <v>8328</v>
      </c>
      <c r="S1387" s="24">
        <f t="shared" si="107"/>
        <v>42433.688900462963</v>
      </c>
      <c r="T1387" s="7">
        <f t="shared" si="108"/>
        <v>42489.507638888885</v>
      </c>
      <c r="U1387">
        <f t="shared" si="109"/>
        <v>2016</v>
      </c>
    </row>
    <row r="1388" spans="1:21" ht="30.75" customHeight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105"/>
        <v>219</v>
      </c>
      <c r="P1388">
        <f t="shared" si="106"/>
        <v>62.5</v>
      </c>
      <c r="Q1388" s="9" t="s">
        <v>8327</v>
      </c>
      <c r="R1388" t="s">
        <v>8328</v>
      </c>
      <c r="S1388" s="24">
        <f t="shared" si="107"/>
        <v>42184.646863425922</v>
      </c>
      <c r="T1388" s="7">
        <f t="shared" si="108"/>
        <v>42214.646863425922</v>
      </c>
      <c r="U1388">
        <f t="shared" si="109"/>
        <v>2015</v>
      </c>
    </row>
    <row r="1389" spans="1:21" ht="30.75" customHeight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105"/>
        <v>137</v>
      </c>
      <c r="P1389">
        <f t="shared" si="106"/>
        <v>70.06</v>
      </c>
      <c r="Q1389" s="9" t="s">
        <v>8327</v>
      </c>
      <c r="R1389" t="s">
        <v>8328</v>
      </c>
      <c r="S1389" s="24">
        <f t="shared" si="107"/>
        <v>42126.92123842593</v>
      </c>
      <c r="T1389" s="7">
        <f t="shared" si="108"/>
        <v>42158.1875</v>
      </c>
      <c r="U1389">
        <f t="shared" si="109"/>
        <v>2015</v>
      </c>
    </row>
    <row r="1390" spans="1:21" ht="30.75" customHeight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105"/>
        <v>135</v>
      </c>
      <c r="P1390">
        <f t="shared" si="106"/>
        <v>60.18</v>
      </c>
      <c r="Q1390" s="9" t="s">
        <v>8327</v>
      </c>
      <c r="R1390" t="s">
        <v>8328</v>
      </c>
      <c r="S1390" s="24">
        <f t="shared" si="107"/>
        <v>42634.614780092597</v>
      </c>
      <c r="T1390" s="7">
        <f t="shared" si="108"/>
        <v>42660.676388888889</v>
      </c>
      <c r="U1390">
        <f t="shared" si="109"/>
        <v>2016</v>
      </c>
    </row>
    <row r="1391" spans="1:21" ht="30.75" customHeight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105"/>
        <v>145</v>
      </c>
      <c r="P1391">
        <f t="shared" si="106"/>
        <v>21.38</v>
      </c>
      <c r="Q1391" s="9" t="s">
        <v>8327</v>
      </c>
      <c r="R1391" t="s">
        <v>8328</v>
      </c>
      <c r="S1391" s="24">
        <f t="shared" si="107"/>
        <v>42565.480983796297</v>
      </c>
      <c r="T1391" s="7">
        <f t="shared" si="108"/>
        <v>42595.480983796297</v>
      </c>
      <c r="U1391">
        <f t="shared" si="109"/>
        <v>2016</v>
      </c>
    </row>
    <row r="1392" spans="1:21" ht="30.75" customHeight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105"/>
        <v>109</v>
      </c>
      <c r="P1392">
        <f t="shared" si="106"/>
        <v>160.79</v>
      </c>
      <c r="Q1392" s="9" t="s">
        <v>8327</v>
      </c>
      <c r="R1392" t="s">
        <v>8328</v>
      </c>
      <c r="S1392" s="24">
        <f t="shared" si="107"/>
        <v>42087.803310185183</v>
      </c>
      <c r="T1392" s="7">
        <f t="shared" si="108"/>
        <v>42121.716666666667</v>
      </c>
      <c r="U1392">
        <f t="shared" si="109"/>
        <v>2015</v>
      </c>
    </row>
    <row r="1393" spans="1:21" ht="30.75" customHeight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105"/>
        <v>110</v>
      </c>
      <c r="P1393">
        <f t="shared" si="106"/>
        <v>42.38</v>
      </c>
      <c r="Q1393" s="9" t="s">
        <v>8327</v>
      </c>
      <c r="R1393" t="s">
        <v>8328</v>
      </c>
      <c r="S1393" s="24">
        <f t="shared" si="107"/>
        <v>42193.650671296295</v>
      </c>
      <c r="T1393" s="7">
        <f t="shared" si="108"/>
        <v>42238.207638888889</v>
      </c>
      <c r="U1393">
        <f t="shared" si="109"/>
        <v>2015</v>
      </c>
    </row>
    <row r="1394" spans="1:21" ht="30.75" customHeight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105"/>
        <v>114</v>
      </c>
      <c r="P1394">
        <f t="shared" si="106"/>
        <v>27.32</v>
      </c>
      <c r="Q1394" s="9" t="s">
        <v>8327</v>
      </c>
      <c r="R1394" t="s">
        <v>8328</v>
      </c>
      <c r="S1394" s="24">
        <f t="shared" si="107"/>
        <v>42401.154930555553</v>
      </c>
      <c r="T1394" s="7">
        <f t="shared" si="108"/>
        <v>42432.154930555553</v>
      </c>
      <c r="U1394">
        <f t="shared" si="109"/>
        <v>2016</v>
      </c>
    </row>
    <row r="1395" spans="1:21" ht="30.75" customHeight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105"/>
        <v>102</v>
      </c>
      <c r="P1395">
        <f t="shared" si="106"/>
        <v>196.83</v>
      </c>
      <c r="Q1395" s="9" t="s">
        <v>8327</v>
      </c>
      <c r="R1395" t="s">
        <v>8328</v>
      </c>
      <c r="S1395" s="24">
        <f t="shared" si="107"/>
        <v>42553.681979166664</v>
      </c>
      <c r="T1395" s="7">
        <f t="shared" si="108"/>
        <v>42583.681979166664</v>
      </c>
      <c r="U1395">
        <f t="shared" si="109"/>
        <v>2016</v>
      </c>
    </row>
    <row r="1396" spans="1:21" ht="30.75" customHeight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105"/>
        <v>122</v>
      </c>
      <c r="P1396">
        <f t="shared" si="106"/>
        <v>53.88</v>
      </c>
      <c r="Q1396" s="9" t="s">
        <v>8327</v>
      </c>
      <c r="R1396" t="s">
        <v>8328</v>
      </c>
      <c r="S1396" s="24">
        <f t="shared" si="107"/>
        <v>42752.144976851851</v>
      </c>
      <c r="T1396" s="7">
        <f t="shared" si="108"/>
        <v>42795.125</v>
      </c>
      <c r="U1396">
        <f t="shared" si="109"/>
        <v>2017</v>
      </c>
    </row>
    <row r="1397" spans="1:21" ht="30.75" customHeight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105"/>
        <v>112</v>
      </c>
      <c r="P1397">
        <f t="shared" si="106"/>
        <v>47.76</v>
      </c>
      <c r="Q1397" s="9" t="s">
        <v>8327</v>
      </c>
      <c r="R1397" t="s">
        <v>8328</v>
      </c>
      <c r="S1397" s="24">
        <f t="shared" si="107"/>
        <v>42719.90834490741</v>
      </c>
      <c r="T1397" s="7">
        <f t="shared" si="108"/>
        <v>42749.90834490741</v>
      </c>
      <c r="U1397">
        <f t="shared" si="109"/>
        <v>2016</v>
      </c>
    </row>
    <row r="1398" spans="1:21" ht="30.75" customHeight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105"/>
        <v>107</v>
      </c>
      <c r="P1398">
        <f t="shared" si="106"/>
        <v>88.19</v>
      </c>
      <c r="Q1398" s="9" t="s">
        <v>8327</v>
      </c>
      <c r="R1398" t="s">
        <v>8328</v>
      </c>
      <c r="S1398" s="24">
        <f t="shared" si="107"/>
        <v>42018.99863425926</v>
      </c>
      <c r="T1398" s="7">
        <f t="shared" si="108"/>
        <v>42048.99863425926</v>
      </c>
      <c r="U1398">
        <f t="shared" si="109"/>
        <v>2015</v>
      </c>
    </row>
    <row r="1399" spans="1:21" ht="30.75" customHeight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105"/>
        <v>114</v>
      </c>
      <c r="P1399">
        <f t="shared" si="106"/>
        <v>72.06</v>
      </c>
      <c r="Q1399" s="9" t="s">
        <v>8327</v>
      </c>
      <c r="R1399" t="s">
        <v>8328</v>
      </c>
      <c r="S1399" s="24">
        <f t="shared" si="107"/>
        <v>42640.917939814812</v>
      </c>
      <c r="T1399" s="7">
        <f t="shared" si="108"/>
        <v>42670.888194444444</v>
      </c>
      <c r="U1399">
        <f t="shared" si="109"/>
        <v>2016</v>
      </c>
    </row>
    <row r="1400" spans="1:21" ht="30.75" customHeight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105"/>
        <v>110</v>
      </c>
      <c r="P1400">
        <f t="shared" si="106"/>
        <v>74.25</v>
      </c>
      <c r="Q1400" s="9" t="s">
        <v>8327</v>
      </c>
      <c r="R1400" t="s">
        <v>8328</v>
      </c>
      <c r="S1400" s="24">
        <f t="shared" si="107"/>
        <v>42526.874236111107</v>
      </c>
      <c r="T1400" s="7">
        <f t="shared" si="108"/>
        <v>42556.874236111107</v>
      </c>
      <c r="U1400">
        <f t="shared" si="109"/>
        <v>2016</v>
      </c>
    </row>
    <row r="1401" spans="1:21" ht="30.75" customHeight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105"/>
        <v>126</v>
      </c>
      <c r="P1401">
        <f t="shared" si="106"/>
        <v>61.7</v>
      </c>
      <c r="Q1401" s="9" t="s">
        <v>8327</v>
      </c>
      <c r="R1401" t="s">
        <v>8328</v>
      </c>
      <c r="S1401" s="24">
        <f t="shared" si="107"/>
        <v>41889.004317129627</v>
      </c>
      <c r="T1401" s="7">
        <f t="shared" si="108"/>
        <v>41919.004317129627</v>
      </c>
      <c r="U1401">
        <f t="shared" si="109"/>
        <v>2014</v>
      </c>
    </row>
    <row r="1402" spans="1:21" ht="30.75" customHeight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105"/>
        <v>167</v>
      </c>
      <c r="P1402">
        <f t="shared" si="106"/>
        <v>17.239999999999998</v>
      </c>
      <c r="Q1402" s="9" t="s">
        <v>8327</v>
      </c>
      <c r="R1402" t="s">
        <v>8328</v>
      </c>
      <c r="S1402" s="24">
        <f t="shared" si="107"/>
        <v>42498.341122685189</v>
      </c>
      <c r="T1402" s="7">
        <f t="shared" si="108"/>
        <v>42533.229166666672</v>
      </c>
      <c r="U1402">
        <f t="shared" si="109"/>
        <v>2016</v>
      </c>
    </row>
    <row r="1403" spans="1:21" ht="30.75" customHeight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105"/>
        <v>497</v>
      </c>
      <c r="P1403">
        <f t="shared" si="106"/>
        <v>51.72</v>
      </c>
      <c r="Q1403" s="9" t="s">
        <v>8327</v>
      </c>
      <c r="R1403" t="s">
        <v>8328</v>
      </c>
      <c r="S1403" s="24">
        <f t="shared" si="107"/>
        <v>41399.99622685185</v>
      </c>
      <c r="T1403" s="7">
        <f t="shared" si="108"/>
        <v>41420.99622685185</v>
      </c>
      <c r="U1403">
        <f t="shared" si="109"/>
        <v>2013</v>
      </c>
    </row>
    <row r="1404" spans="1:21" ht="30.75" customHeight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105"/>
        <v>109</v>
      </c>
      <c r="P1404">
        <f t="shared" si="106"/>
        <v>24.15</v>
      </c>
      <c r="Q1404" s="9" t="s">
        <v>8327</v>
      </c>
      <c r="R1404" t="s">
        <v>8328</v>
      </c>
      <c r="S1404" s="24">
        <f t="shared" si="107"/>
        <v>42065.053368055553</v>
      </c>
      <c r="T1404" s="7">
        <f t="shared" si="108"/>
        <v>42125.011701388896</v>
      </c>
      <c r="U1404">
        <f t="shared" si="109"/>
        <v>2015</v>
      </c>
    </row>
    <row r="1405" spans="1:21" ht="30.75" customHeight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105"/>
        <v>103</v>
      </c>
      <c r="P1405">
        <f t="shared" si="106"/>
        <v>62.17</v>
      </c>
      <c r="Q1405" s="9" t="s">
        <v>8327</v>
      </c>
      <c r="R1405" t="s">
        <v>8328</v>
      </c>
      <c r="S1405" s="24">
        <f t="shared" si="107"/>
        <v>41451.062905092593</v>
      </c>
      <c r="T1405" s="7">
        <f t="shared" si="108"/>
        <v>41481.062905092593</v>
      </c>
      <c r="U1405">
        <f t="shared" si="109"/>
        <v>2013</v>
      </c>
    </row>
    <row r="1406" spans="1:21" ht="30.75" customHeight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105"/>
        <v>2</v>
      </c>
      <c r="P1406">
        <f t="shared" si="106"/>
        <v>48.2</v>
      </c>
      <c r="Q1406" s="9" t="s">
        <v>8324</v>
      </c>
      <c r="R1406" t="s">
        <v>8343</v>
      </c>
      <c r="S1406" s="24">
        <f t="shared" si="107"/>
        <v>42032.510243055556</v>
      </c>
      <c r="T1406" s="7">
        <f t="shared" si="108"/>
        <v>42057.510243055556</v>
      </c>
      <c r="U1406">
        <f t="shared" si="109"/>
        <v>2015</v>
      </c>
    </row>
    <row r="1407" spans="1:21" ht="30.75" customHeight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105"/>
        <v>0</v>
      </c>
      <c r="P1407">
        <f t="shared" si="106"/>
        <v>6.18</v>
      </c>
      <c r="Q1407" s="9" t="s">
        <v>8324</v>
      </c>
      <c r="R1407" t="s">
        <v>8343</v>
      </c>
      <c r="S1407" s="24">
        <f t="shared" si="107"/>
        <v>41941.680567129632</v>
      </c>
      <c r="T1407" s="7">
        <f t="shared" si="108"/>
        <v>41971.722233796296</v>
      </c>
      <c r="U1407">
        <f t="shared" si="109"/>
        <v>2014</v>
      </c>
    </row>
    <row r="1408" spans="1:21" ht="30.75" customHeight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105"/>
        <v>0</v>
      </c>
      <c r="P1408">
        <f t="shared" si="106"/>
        <v>5</v>
      </c>
      <c r="Q1408" s="9" t="s">
        <v>8324</v>
      </c>
      <c r="R1408" t="s">
        <v>8343</v>
      </c>
      <c r="S1408" s="24">
        <f t="shared" si="107"/>
        <v>42297.432951388888</v>
      </c>
      <c r="T1408" s="7">
        <f t="shared" si="108"/>
        <v>42350.416666666672</v>
      </c>
      <c r="U1408">
        <f t="shared" si="109"/>
        <v>2015</v>
      </c>
    </row>
    <row r="1409" spans="1:21" ht="30.75" customHeight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105"/>
        <v>1</v>
      </c>
      <c r="P1409">
        <f t="shared" si="106"/>
        <v>7.5</v>
      </c>
      <c r="Q1409" s="9" t="s">
        <v>8324</v>
      </c>
      <c r="R1409" t="s">
        <v>8343</v>
      </c>
      <c r="S1409" s="24">
        <f t="shared" si="107"/>
        <v>41838.536782407406</v>
      </c>
      <c r="T1409" s="7">
        <f t="shared" si="108"/>
        <v>41863.536782407406</v>
      </c>
      <c r="U1409">
        <f t="shared" si="109"/>
        <v>2014</v>
      </c>
    </row>
    <row r="1410" spans="1:21" ht="30.75" customHeight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si="105"/>
        <v>7</v>
      </c>
      <c r="P1410">
        <f t="shared" si="106"/>
        <v>12</v>
      </c>
      <c r="Q1410" s="9" t="s">
        <v>8324</v>
      </c>
      <c r="R1410" t="s">
        <v>8343</v>
      </c>
      <c r="S1410" s="24">
        <f t="shared" si="107"/>
        <v>42291.872175925921</v>
      </c>
      <c r="T1410" s="7">
        <f t="shared" si="108"/>
        <v>42321.913842592592</v>
      </c>
      <c r="U1410">
        <f t="shared" si="109"/>
        <v>2015</v>
      </c>
    </row>
    <row r="1411" spans="1:21" ht="30.75" customHeight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ref="O1411:O1474" si="110">ROUND(E1411/D1411*100,0)</f>
        <v>0</v>
      </c>
      <c r="P1411" t="str">
        <f t="shared" ref="P1411:P1474" si="111">IFERROR(ROUND(E1411/L1411,2), "NA")</f>
        <v>NA</v>
      </c>
      <c r="Q1411" s="9" t="s">
        <v>8324</v>
      </c>
      <c r="R1411" t="s">
        <v>8343</v>
      </c>
      <c r="S1411" s="24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30.75" customHeight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110"/>
        <v>0</v>
      </c>
      <c r="P1412">
        <f t="shared" si="111"/>
        <v>1</v>
      </c>
      <c r="Q1412" s="9" t="s">
        <v>8324</v>
      </c>
      <c r="R1412" t="s">
        <v>8343</v>
      </c>
      <c r="S1412" s="24">
        <f t="shared" si="112"/>
        <v>42479.318518518514</v>
      </c>
      <c r="T1412" s="7">
        <f t="shared" si="113"/>
        <v>42524.318518518514</v>
      </c>
      <c r="U1412">
        <f t="shared" si="114"/>
        <v>2016</v>
      </c>
    </row>
    <row r="1413" spans="1:21" ht="30.75" customHeight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110"/>
        <v>0</v>
      </c>
      <c r="P1413">
        <f t="shared" si="111"/>
        <v>2.33</v>
      </c>
      <c r="Q1413" s="9" t="s">
        <v>8324</v>
      </c>
      <c r="R1413" t="s">
        <v>8343</v>
      </c>
      <c r="S1413" s="24">
        <f t="shared" si="112"/>
        <v>42013.059027777781</v>
      </c>
      <c r="T1413" s="7">
        <f t="shared" si="113"/>
        <v>42041.059027777781</v>
      </c>
      <c r="U1413">
        <f t="shared" si="114"/>
        <v>2015</v>
      </c>
    </row>
    <row r="1414" spans="1:21" ht="30.75" customHeight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110"/>
        <v>5</v>
      </c>
      <c r="P1414">
        <f t="shared" si="111"/>
        <v>24.62</v>
      </c>
      <c r="Q1414" s="9" t="s">
        <v>8324</v>
      </c>
      <c r="R1414" t="s">
        <v>8343</v>
      </c>
      <c r="S1414" s="24">
        <f t="shared" si="112"/>
        <v>41947.063645833332</v>
      </c>
      <c r="T1414" s="7">
        <f t="shared" si="113"/>
        <v>41977.063645833332</v>
      </c>
      <c r="U1414">
        <f t="shared" si="114"/>
        <v>2014</v>
      </c>
    </row>
    <row r="1415" spans="1:21" ht="30.75" customHeight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110"/>
        <v>5</v>
      </c>
      <c r="P1415">
        <f t="shared" si="111"/>
        <v>100</v>
      </c>
      <c r="Q1415" s="9" t="s">
        <v>8324</v>
      </c>
      <c r="R1415" t="s">
        <v>8343</v>
      </c>
      <c r="S1415" s="24">
        <f t="shared" si="112"/>
        <v>42360.437152777777</v>
      </c>
      <c r="T1415" s="7">
        <f t="shared" si="113"/>
        <v>42420.437152777777</v>
      </c>
      <c r="U1415">
        <f t="shared" si="114"/>
        <v>2015</v>
      </c>
    </row>
    <row r="1416" spans="1:21" ht="30.75" customHeight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110"/>
        <v>0</v>
      </c>
      <c r="P1416">
        <f t="shared" si="111"/>
        <v>1</v>
      </c>
      <c r="Q1416" s="9" t="s">
        <v>8324</v>
      </c>
      <c r="R1416" t="s">
        <v>8343</v>
      </c>
      <c r="S1416" s="24">
        <f t="shared" si="112"/>
        <v>42708.25309027778</v>
      </c>
      <c r="T1416" s="7">
        <f t="shared" si="113"/>
        <v>42738.25309027778</v>
      </c>
      <c r="U1416">
        <f t="shared" si="114"/>
        <v>2016</v>
      </c>
    </row>
    <row r="1417" spans="1:21" ht="30.75" customHeight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110"/>
        <v>18</v>
      </c>
      <c r="P1417">
        <f t="shared" si="111"/>
        <v>88.89</v>
      </c>
      <c r="Q1417" s="9" t="s">
        <v>8324</v>
      </c>
      <c r="R1417" t="s">
        <v>8343</v>
      </c>
      <c r="S1417" s="24">
        <f t="shared" si="112"/>
        <v>42192.675821759258</v>
      </c>
      <c r="T1417" s="7">
        <f t="shared" si="113"/>
        <v>42232.675821759258</v>
      </c>
      <c r="U1417">
        <f t="shared" si="114"/>
        <v>2015</v>
      </c>
    </row>
    <row r="1418" spans="1:21" ht="30.75" customHeight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110"/>
        <v>0</v>
      </c>
      <c r="P1418" t="str">
        <f t="shared" si="111"/>
        <v>NA</v>
      </c>
      <c r="Q1418" s="9" t="s">
        <v>8324</v>
      </c>
      <c r="R1418" t="s">
        <v>8343</v>
      </c>
      <c r="S1418" s="24">
        <f t="shared" si="112"/>
        <v>42299.926145833335</v>
      </c>
      <c r="T1418" s="7">
        <f t="shared" si="113"/>
        <v>42329.967812499999</v>
      </c>
      <c r="U1418">
        <f t="shared" si="114"/>
        <v>2015</v>
      </c>
    </row>
    <row r="1419" spans="1:21" ht="30.75" customHeight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110"/>
        <v>1</v>
      </c>
      <c r="P1419">
        <f t="shared" si="111"/>
        <v>27.5</v>
      </c>
      <c r="Q1419" s="9" t="s">
        <v>8324</v>
      </c>
      <c r="R1419" t="s">
        <v>8343</v>
      </c>
      <c r="S1419" s="24">
        <f t="shared" si="112"/>
        <v>42232.15016203704</v>
      </c>
      <c r="T1419" s="7">
        <f t="shared" si="113"/>
        <v>42262.465972222228</v>
      </c>
      <c r="U1419">
        <f t="shared" si="114"/>
        <v>2015</v>
      </c>
    </row>
    <row r="1420" spans="1:21" ht="30.75" customHeight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110"/>
        <v>0</v>
      </c>
      <c r="P1420">
        <f t="shared" si="111"/>
        <v>6</v>
      </c>
      <c r="Q1420" s="9" t="s">
        <v>8324</v>
      </c>
      <c r="R1420" t="s">
        <v>8343</v>
      </c>
      <c r="S1420" s="24">
        <f t="shared" si="112"/>
        <v>42395.456412037034</v>
      </c>
      <c r="T1420" s="7">
        <f t="shared" si="113"/>
        <v>42425.456412037034</v>
      </c>
      <c r="U1420">
        <f t="shared" si="114"/>
        <v>2016</v>
      </c>
    </row>
    <row r="1421" spans="1:21" ht="30.75" customHeight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110"/>
        <v>7</v>
      </c>
      <c r="P1421">
        <f t="shared" si="111"/>
        <v>44.5</v>
      </c>
      <c r="Q1421" s="9" t="s">
        <v>8324</v>
      </c>
      <c r="R1421" t="s">
        <v>8343</v>
      </c>
      <c r="S1421" s="24">
        <f t="shared" si="112"/>
        <v>42622.456238425926</v>
      </c>
      <c r="T1421" s="7">
        <f t="shared" si="113"/>
        <v>42652.456238425926</v>
      </c>
      <c r="U1421">
        <f t="shared" si="114"/>
        <v>2016</v>
      </c>
    </row>
    <row r="1422" spans="1:21" ht="30.75" customHeight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110"/>
        <v>3</v>
      </c>
      <c r="P1422">
        <f t="shared" si="111"/>
        <v>1</v>
      </c>
      <c r="Q1422" s="9" t="s">
        <v>8324</v>
      </c>
      <c r="R1422" t="s">
        <v>8343</v>
      </c>
      <c r="S1422" s="24">
        <f t="shared" si="112"/>
        <v>42524.667662037042</v>
      </c>
      <c r="T1422" s="7">
        <f t="shared" si="113"/>
        <v>42549.667662037042</v>
      </c>
      <c r="U1422">
        <f t="shared" si="114"/>
        <v>2016</v>
      </c>
    </row>
    <row r="1423" spans="1:21" ht="30.75" customHeight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110"/>
        <v>0</v>
      </c>
      <c r="P1423">
        <f t="shared" si="111"/>
        <v>100</v>
      </c>
      <c r="Q1423" s="9" t="s">
        <v>8324</v>
      </c>
      <c r="R1423" t="s">
        <v>8343</v>
      </c>
      <c r="S1423" s="24">
        <f t="shared" si="112"/>
        <v>42013.915613425925</v>
      </c>
      <c r="T1423" s="7">
        <f t="shared" si="113"/>
        <v>42043.915613425925</v>
      </c>
      <c r="U1423">
        <f t="shared" si="114"/>
        <v>2015</v>
      </c>
    </row>
    <row r="1424" spans="1:21" ht="30.75" customHeight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110"/>
        <v>0</v>
      </c>
      <c r="P1424">
        <f t="shared" si="111"/>
        <v>13</v>
      </c>
      <c r="Q1424" s="9" t="s">
        <v>8324</v>
      </c>
      <c r="R1424" t="s">
        <v>8343</v>
      </c>
      <c r="S1424" s="24">
        <f t="shared" si="112"/>
        <v>42604.239629629628</v>
      </c>
      <c r="T1424" s="7">
        <f t="shared" si="113"/>
        <v>42634.239629629628</v>
      </c>
      <c r="U1424">
        <f t="shared" si="114"/>
        <v>2016</v>
      </c>
    </row>
    <row r="1425" spans="1:21" ht="30.75" customHeight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110"/>
        <v>0</v>
      </c>
      <c r="P1425">
        <f t="shared" si="111"/>
        <v>100</v>
      </c>
      <c r="Q1425" s="9" t="s">
        <v>8324</v>
      </c>
      <c r="R1425" t="s">
        <v>8343</v>
      </c>
      <c r="S1425" s="24">
        <f t="shared" si="112"/>
        <v>42340.360312500001</v>
      </c>
      <c r="T1425" s="7">
        <f t="shared" si="113"/>
        <v>42370.360312500001</v>
      </c>
      <c r="U1425">
        <f t="shared" si="114"/>
        <v>2015</v>
      </c>
    </row>
    <row r="1426" spans="1:21" ht="30.75" customHeight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110"/>
        <v>20</v>
      </c>
      <c r="P1426">
        <f t="shared" si="111"/>
        <v>109.07</v>
      </c>
      <c r="Q1426" s="9" t="s">
        <v>8324</v>
      </c>
      <c r="R1426" t="s">
        <v>8343</v>
      </c>
      <c r="S1426" s="24">
        <f t="shared" si="112"/>
        <v>42676.717615740738</v>
      </c>
      <c r="T1426" s="7">
        <f t="shared" si="113"/>
        <v>42689.759282407409</v>
      </c>
      <c r="U1426">
        <f t="shared" si="114"/>
        <v>2016</v>
      </c>
    </row>
    <row r="1427" spans="1:21" ht="30.75" customHeight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110"/>
        <v>0</v>
      </c>
      <c r="P1427" t="str">
        <f t="shared" si="111"/>
        <v>NA</v>
      </c>
      <c r="Q1427" s="9" t="s">
        <v>8324</v>
      </c>
      <c r="R1427" t="s">
        <v>8343</v>
      </c>
      <c r="S1427" s="24">
        <f t="shared" si="112"/>
        <v>42093.131469907406</v>
      </c>
      <c r="T1427" s="7">
        <f t="shared" si="113"/>
        <v>42123.131469907406</v>
      </c>
      <c r="U1427">
        <f t="shared" si="114"/>
        <v>2015</v>
      </c>
    </row>
    <row r="1428" spans="1:21" ht="30.75" customHeight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110"/>
        <v>0</v>
      </c>
      <c r="P1428" t="str">
        <f t="shared" si="111"/>
        <v>NA</v>
      </c>
      <c r="Q1428" s="9" t="s">
        <v>8324</v>
      </c>
      <c r="R1428" t="s">
        <v>8343</v>
      </c>
      <c r="S1428" s="24">
        <f t="shared" si="112"/>
        <v>42180.390277777777</v>
      </c>
      <c r="T1428" s="7">
        <f t="shared" si="113"/>
        <v>42240.390277777777</v>
      </c>
      <c r="U1428">
        <f t="shared" si="114"/>
        <v>2015</v>
      </c>
    </row>
    <row r="1429" spans="1:21" ht="30.75" customHeight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110"/>
        <v>8</v>
      </c>
      <c r="P1429">
        <f t="shared" si="111"/>
        <v>104.75</v>
      </c>
      <c r="Q1429" s="9" t="s">
        <v>8324</v>
      </c>
      <c r="R1429" t="s">
        <v>8343</v>
      </c>
      <c r="S1429" s="24">
        <f t="shared" si="112"/>
        <v>42601.851678240739</v>
      </c>
      <c r="T1429" s="7">
        <f t="shared" si="113"/>
        <v>42631.851678240739</v>
      </c>
      <c r="U1429">
        <f t="shared" si="114"/>
        <v>2016</v>
      </c>
    </row>
    <row r="1430" spans="1:21" ht="30.75" customHeight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110"/>
        <v>5</v>
      </c>
      <c r="P1430">
        <f t="shared" si="111"/>
        <v>15</v>
      </c>
      <c r="Q1430" s="9" t="s">
        <v>8324</v>
      </c>
      <c r="R1430" t="s">
        <v>8343</v>
      </c>
      <c r="S1430" s="24">
        <f t="shared" si="112"/>
        <v>42432.379826388889</v>
      </c>
      <c r="T1430" s="7">
        <f t="shared" si="113"/>
        <v>42462.338159722218</v>
      </c>
      <c r="U1430">
        <f t="shared" si="114"/>
        <v>2016</v>
      </c>
    </row>
    <row r="1431" spans="1:21" ht="30.75" customHeight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110"/>
        <v>0</v>
      </c>
      <c r="P1431" t="str">
        <f t="shared" si="111"/>
        <v>NA</v>
      </c>
      <c r="Q1431" s="9" t="s">
        <v>8324</v>
      </c>
      <c r="R1431" t="s">
        <v>8343</v>
      </c>
      <c r="S1431" s="24">
        <f t="shared" si="112"/>
        <v>42074.060671296291</v>
      </c>
      <c r="T1431" s="7">
        <f t="shared" si="113"/>
        <v>42104.060671296291</v>
      </c>
      <c r="U1431">
        <f t="shared" si="114"/>
        <v>2015</v>
      </c>
    </row>
    <row r="1432" spans="1:21" ht="30.75" customHeight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110"/>
        <v>8</v>
      </c>
      <c r="P1432">
        <f t="shared" si="111"/>
        <v>80.599999999999994</v>
      </c>
      <c r="Q1432" s="9" t="s">
        <v>8324</v>
      </c>
      <c r="R1432" t="s">
        <v>8343</v>
      </c>
      <c r="S1432" s="24">
        <f t="shared" si="112"/>
        <v>41961.813518518517</v>
      </c>
      <c r="T1432" s="7">
        <f t="shared" si="113"/>
        <v>41992.813518518517</v>
      </c>
      <c r="U1432">
        <f t="shared" si="114"/>
        <v>2014</v>
      </c>
    </row>
    <row r="1433" spans="1:21" ht="30.75" customHeight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110"/>
        <v>32</v>
      </c>
      <c r="P1433">
        <f t="shared" si="111"/>
        <v>115.55</v>
      </c>
      <c r="Q1433" s="9" t="s">
        <v>8324</v>
      </c>
      <c r="R1433" t="s">
        <v>8343</v>
      </c>
      <c r="S1433" s="24">
        <f t="shared" si="112"/>
        <v>42304.210833333331</v>
      </c>
      <c r="T1433" s="7">
        <f t="shared" si="113"/>
        <v>42334.252500000002</v>
      </c>
      <c r="U1433">
        <f t="shared" si="114"/>
        <v>2015</v>
      </c>
    </row>
    <row r="1434" spans="1:21" ht="30.75" customHeight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110"/>
        <v>0</v>
      </c>
      <c r="P1434" t="str">
        <f t="shared" si="111"/>
        <v>NA</v>
      </c>
      <c r="Q1434" s="9" t="s">
        <v>8324</v>
      </c>
      <c r="R1434" t="s">
        <v>8343</v>
      </c>
      <c r="S1434" s="24">
        <f t="shared" si="112"/>
        <v>42175.780416666668</v>
      </c>
      <c r="T1434" s="7">
        <f t="shared" si="113"/>
        <v>42205.780416666668</v>
      </c>
      <c r="U1434">
        <f t="shared" si="114"/>
        <v>2015</v>
      </c>
    </row>
    <row r="1435" spans="1:21" ht="30.75" customHeight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110"/>
        <v>7</v>
      </c>
      <c r="P1435">
        <f t="shared" si="111"/>
        <v>80.5</v>
      </c>
      <c r="Q1435" s="9" t="s">
        <v>8324</v>
      </c>
      <c r="R1435" t="s">
        <v>8343</v>
      </c>
      <c r="S1435" s="24">
        <f t="shared" si="112"/>
        <v>42673.625868055555</v>
      </c>
      <c r="T1435" s="7">
        <f t="shared" si="113"/>
        <v>42714.458333333328</v>
      </c>
      <c r="U1435">
        <f t="shared" si="114"/>
        <v>2016</v>
      </c>
    </row>
    <row r="1436" spans="1:21" ht="30.75" customHeight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110"/>
        <v>10</v>
      </c>
      <c r="P1436">
        <f t="shared" si="111"/>
        <v>744.55</v>
      </c>
      <c r="Q1436" s="9" t="s">
        <v>8324</v>
      </c>
      <c r="R1436" t="s">
        <v>8343</v>
      </c>
      <c r="S1436" s="24">
        <f t="shared" si="112"/>
        <v>42142.767106481479</v>
      </c>
      <c r="T1436" s="7">
        <f t="shared" si="113"/>
        <v>42163.625</v>
      </c>
      <c r="U1436">
        <f t="shared" si="114"/>
        <v>2015</v>
      </c>
    </row>
    <row r="1437" spans="1:21" ht="30.75" customHeight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110"/>
        <v>0</v>
      </c>
      <c r="P1437">
        <f t="shared" si="111"/>
        <v>7.5</v>
      </c>
      <c r="Q1437" s="9" t="s">
        <v>8324</v>
      </c>
      <c r="R1437" t="s">
        <v>8343</v>
      </c>
      <c r="S1437" s="24">
        <f t="shared" si="112"/>
        <v>42258.780324074076</v>
      </c>
      <c r="T1437" s="7">
        <f t="shared" si="113"/>
        <v>42288.780324074076</v>
      </c>
      <c r="U1437">
        <f t="shared" si="114"/>
        <v>2015</v>
      </c>
    </row>
    <row r="1438" spans="1:21" ht="30.75" customHeight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110"/>
        <v>1</v>
      </c>
      <c r="P1438">
        <f t="shared" si="111"/>
        <v>38.5</v>
      </c>
      <c r="Q1438" s="9" t="s">
        <v>8324</v>
      </c>
      <c r="R1438" t="s">
        <v>8343</v>
      </c>
      <c r="S1438" s="24">
        <f t="shared" si="112"/>
        <v>42391.35019675926</v>
      </c>
      <c r="T1438" s="7">
        <f t="shared" si="113"/>
        <v>42421.35019675926</v>
      </c>
      <c r="U1438">
        <f t="shared" si="114"/>
        <v>2016</v>
      </c>
    </row>
    <row r="1439" spans="1:21" ht="30.75" customHeight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110"/>
        <v>27</v>
      </c>
      <c r="P1439">
        <f t="shared" si="111"/>
        <v>36.68</v>
      </c>
      <c r="Q1439" s="9" t="s">
        <v>8324</v>
      </c>
      <c r="R1439" t="s">
        <v>8343</v>
      </c>
      <c r="S1439" s="24">
        <f t="shared" si="112"/>
        <v>41796.531701388885</v>
      </c>
      <c r="T1439" s="7">
        <f t="shared" si="113"/>
        <v>41833.207638888889</v>
      </c>
      <c r="U1439">
        <f t="shared" si="114"/>
        <v>2014</v>
      </c>
    </row>
    <row r="1440" spans="1:21" ht="30.75" customHeight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110"/>
        <v>3</v>
      </c>
      <c r="P1440">
        <f t="shared" si="111"/>
        <v>75</v>
      </c>
      <c r="Q1440" s="9" t="s">
        <v>8324</v>
      </c>
      <c r="R1440" t="s">
        <v>8343</v>
      </c>
      <c r="S1440" s="24">
        <f t="shared" si="112"/>
        <v>42457.871516203704</v>
      </c>
      <c r="T1440" s="7">
        <f t="shared" si="113"/>
        <v>42487.579861111109</v>
      </c>
      <c r="U1440">
        <f t="shared" si="114"/>
        <v>2016</v>
      </c>
    </row>
    <row r="1441" spans="1:21" ht="30.75" customHeight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110"/>
        <v>7</v>
      </c>
      <c r="P1441">
        <f t="shared" si="111"/>
        <v>30</v>
      </c>
      <c r="Q1441" s="9" t="s">
        <v>8324</v>
      </c>
      <c r="R1441" t="s">
        <v>8343</v>
      </c>
      <c r="S1441" s="24">
        <f t="shared" si="112"/>
        <v>42040.829872685179</v>
      </c>
      <c r="T1441" s="7">
        <f t="shared" si="113"/>
        <v>42070.829872685179</v>
      </c>
      <c r="U1441">
        <f t="shared" si="114"/>
        <v>2015</v>
      </c>
    </row>
    <row r="1442" spans="1:21" ht="30.75" customHeight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110"/>
        <v>0</v>
      </c>
      <c r="P1442">
        <f t="shared" si="111"/>
        <v>1</v>
      </c>
      <c r="Q1442" s="9" t="s">
        <v>8324</v>
      </c>
      <c r="R1442" t="s">
        <v>8343</v>
      </c>
      <c r="S1442" s="24">
        <f t="shared" si="112"/>
        <v>42486.748414351852</v>
      </c>
      <c r="T1442" s="7">
        <f t="shared" si="113"/>
        <v>42516.748414351852</v>
      </c>
      <c r="U1442">
        <f t="shared" si="114"/>
        <v>2016</v>
      </c>
    </row>
    <row r="1443" spans="1:21" ht="30.75" customHeight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110"/>
        <v>1</v>
      </c>
      <c r="P1443">
        <f t="shared" si="111"/>
        <v>673.33</v>
      </c>
      <c r="Q1443" s="9" t="s">
        <v>8324</v>
      </c>
      <c r="R1443" t="s">
        <v>8343</v>
      </c>
      <c r="S1443" s="24">
        <f t="shared" si="112"/>
        <v>42198.765844907408</v>
      </c>
      <c r="T1443" s="7">
        <f t="shared" si="113"/>
        <v>42258.765844907408</v>
      </c>
      <c r="U1443">
        <f t="shared" si="114"/>
        <v>2015</v>
      </c>
    </row>
    <row r="1444" spans="1:21" ht="30.75" customHeight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110"/>
        <v>0</v>
      </c>
      <c r="P1444" t="str">
        <f t="shared" si="111"/>
        <v>NA</v>
      </c>
      <c r="Q1444" s="9" t="s">
        <v>8324</v>
      </c>
      <c r="R1444" t="s">
        <v>8343</v>
      </c>
      <c r="S1444" s="24">
        <f t="shared" si="112"/>
        <v>42485.64534722222</v>
      </c>
      <c r="T1444" s="7">
        <f t="shared" si="113"/>
        <v>42515.64534722222</v>
      </c>
      <c r="U1444">
        <f t="shared" si="114"/>
        <v>2016</v>
      </c>
    </row>
    <row r="1445" spans="1:21" ht="30.75" customHeight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110"/>
        <v>0</v>
      </c>
      <c r="P1445" t="str">
        <f t="shared" si="111"/>
        <v>NA</v>
      </c>
      <c r="Q1445" s="9" t="s">
        <v>8324</v>
      </c>
      <c r="R1445" t="s">
        <v>8343</v>
      </c>
      <c r="S1445" s="24">
        <f t="shared" si="112"/>
        <v>42707.926030092596</v>
      </c>
      <c r="T1445" s="7">
        <f t="shared" si="113"/>
        <v>42737.926030092596</v>
      </c>
      <c r="U1445">
        <f t="shared" si="114"/>
        <v>2016</v>
      </c>
    </row>
    <row r="1446" spans="1:21" ht="30.75" customHeight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110"/>
        <v>0</v>
      </c>
      <c r="P1446" t="str">
        <f t="shared" si="111"/>
        <v>NA</v>
      </c>
      <c r="Q1446" s="9" t="s">
        <v>8324</v>
      </c>
      <c r="R1446" t="s">
        <v>8343</v>
      </c>
      <c r="S1446" s="24">
        <f t="shared" si="112"/>
        <v>42199.873402777783</v>
      </c>
      <c r="T1446" s="7">
        <f t="shared" si="113"/>
        <v>42259.873402777783</v>
      </c>
      <c r="U1446">
        <f t="shared" si="114"/>
        <v>2015</v>
      </c>
    </row>
    <row r="1447" spans="1:21" ht="30.75" customHeight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110"/>
        <v>0</v>
      </c>
      <c r="P1447" t="str">
        <f t="shared" si="111"/>
        <v>NA</v>
      </c>
      <c r="Q1447" s="9" t="s">
        <v>8324</v>
      </c>
      <c r="R1447" t="s">
        <v>8343</v>
      </c>
      <c r="S1447" s="24">
        <f t="shared" si="112"/>
        <v>42139.542303240742</v>
      </c>
      <c r="T1447" s="7">
        <f t="shared" si="113"/>
        <v>42169.542303240742</v>
      </c>
      <c r="U1447">
        <f t="shared" si="114"/>
        <v>2015</v>
      </c>
    </row>
    <row r="1448" spans="1:21" ht="30.75" customHeight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110"/>
        <v>0</v>
      </c>
      <c r="P1448" t="str">
        <f t="shared" si="111"/>
        <v>NA</v>
      </c>
      <c r="Q1448" s="9" t="s">
        <v>8324</v>
      </c>
      <c r="R1448" t="s">
        <v>8343</v>
      </c>
      <c r="S1448" s="24">
        <f t="shared" si="112"/>
        <v>42461.447662037041</v>
      </c>
      <c r="T1448" s="7">
        <f t="shared" si="113"/>
        <v>42481.447662037041</v>
      </c>
      <c r="U1448">
        <f t="shared" si="114"/>
        <v>2016</v>
      </c>
    </row>
    <row r="1449" spans="1:21" ht="30.75" customHeight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110"/>
        <v>0</v>
      </c>
      <c r="P1449">
        <f t="shared" si="111"/>
        <v>25</v>
      </c>
      <c r="Q1449" s="9" t="s">
        <v>8324</v>
      </c>
      <c r="R1449" t="s">
        <v>8343</v>
      </c>
      <c r="S1449" s="24">
        <f t="shared" si="112"/>
        <v>42529.730717592596</v>
      </c>
      <c r="T1449" s="7">
        <f t="shared" si="113"/>
        <v>42559.730717592596</v>
      </c>
      <c r="U1449">
        <f t="shared" si="114"/>
        <v>2016</v>
      </c>
    </row>
    <row r="1450" spans="1:21" ht="30.75" customHeight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110"/>
        <v>0</v>
      </c>
      <c r="P1450" t="str">
        <f t="shared" si="111"/>
        <v>NA</v>
      </c>
      <c r="Q1450" s="9" t="s">
        <v>8324</v>
      </c>
      <c r="R1450" t="s">
        <v>8343</v>
      </c>
      <c r="S1450" s="24">
        <f t="shared" si="112"/>
        <v>42115.936550925922</v>
      </c>
      <c r="T1450" s="7">
        <f t="shared" si="113"/>
        <v>42146.225694444445</v>
      </c>
      <c r="U1450">
        <f t="shared" si="114"/>
        <v>2015</v>
      </c>
    </row>
    <row r="1451" spans="1:21" ht="30.75" customHeight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110"/>
        <v>0</v>
      </c>
      <c r="P1451" t="str">
        <f t="shared" si="111"/>
        <v>NA</v>
      </c>
      <c r="Q1451" s="9" t="s">
        <v>8324</v>
      </c>
      <c r="R1451" t="s">
        <v>8343</v>
      </c>
      <c r="S1451" s="24">
        <f t="shared" si="112"/>
        <v>42086.811400462961</v>
      </c>
      <c r="T1451" s="7">
        <f t="shared" si="113"/>
        <v>42134.811400462961</v>
      </c>
      <c r="U1451">
        <f t="shared" si="114"/>
        <v>2015</v>
      </c>
    </row>
    <row r="1452" spans="1:21" ht="30.75" customHeight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110"/>
        <v>0</v>
      </c>
      <c r="P1452">
        <f t="shared" si="111"/>
        <v>1</v>
      </c>
      <c r="Q1452" s="9" t="s">
        <v>8324</v>
      </c>
      <c r="R1452" t="s">
        <v>8343</v>
      </c>
      <c r="S1452" s="24">
        <f t="shared" si="112"/>
        <v>42390.171261574069</v>
      </c>
      <c r="T1452" s="7">
        <f t="shared" si="113"/>
        <v>42420.171261574069</v>
      </c>
      <c r="U1452">
        <f t="shared" si="114"/>
        <v>2016</v>
      </c>
    </row>
    <row r="1453" spans="1:21" ht="30.75" customHeight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110"/>
        <v>0</v>
      </c>
      <c r="P1453">
        <f t="shared" si="111"/>
        <v>1</v>
      </c>
      <c r="Q1453" s="9" t="s">
        <v>8324</v>
      </c>
      <c r="R1453" t="s">
        <v>8343</v>
      </c>
      <c r="S1453" s="24">
        <f t="shared" si="112"/>
        <v>41931.959016203706</v>
      </c>
      <c r="T1453" s="7">
        <f t="shared" si="113"/>
        <v>41962.00068287037</v>
      </c>
      <c r="U1453">
        <f t="shared" si="114"/>
        <v>2014</v>
      </c>
    </row>
    <row r="1454" spans="1:21" ht="30.75" customHeight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110"/>
        <v>0</v>
      </c>
      <c r="P1454" t="str">
        <f t="shared" si="111"/>
        <v>NA</v>
      </c>
      <c r="Q1454" s="9" t="s">
        <v>8324</v>
      </c>
      <c r="R1454" t="s">
        <v>8343</v>
      </c>
      <c r="S1454" s="24">
        <f t="shared" si="112"/>
        <v>41818.703275462962</v>
      </c>
      <c r="T1454" s="7">
        <f t="shared" si="113"/>
        <v>41848.703275462962</v>
      </c>
      <c r="U1454">
        <f t="shared" si="114"/>
        <v>2014</v>
      </c>
    </row>
    <row r="1455" spans="1:21" ht="30.75" customHeight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110"/>
        <v>0</v>
      </c>
      <c r="P1455" t="str">
        <f t="shared" si="111"/>
        <v>NA</v>
      </c>
      <c r="Q1455" s="9" t="s">
        <v>8324</v>
      </c>
      <c r="R1455" t="s">
        <v>8343</v>
      </c>
      <c r="S1455" s="24">
        <f t="shared" si="112"/>
        <v>42795.696145833332</v>
      </c>
      <c r="T1455" s="7">
        <f t="shared" si="113"/>
        <v>42840.654479166667</v>
      </c>
      <c r="U1455">
        <f t="shared" si="114"/>
        <v>2017</v>
      </c>
    </row>
    <row r="1456" spans="1:21" ht="30.75" customHeight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110"/>
        <v>1</v>
      </c>
      <c r="P1456">
        <f t="shared" si="111"/>
        <v>15</v>
      </c>
      <c r="Q1456" s="9" t="s">
        <v>8324</v>
      </c>
      <c r="R1456" t="s">
        <v>8343</v>
      </c>
      <c r="S1456" s="24">
        <f t="shared" si="112"/>
        <v>42463.866666666669</v>
      </c>
      <c r="T1456" s="7">
        <f t="shared" si="113"/>
        <v>42484.915972222225</v>
      </c>
      <c r="U1456">
        <f t="shared" si="114"/>
        <v>2016</v>
      </c>
    </row>
    <row r="1457" spans="1:21" ht="30.75" customHeight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110"/>
        <v>11</v>
      </c>
      <c r="P1457">
        <f t="shared" si="111"/>
        <v>225</v>
      </c>
      <c r="Q1457" s="9" t="s">
        <v>8324</v>
      </c>
      <c r="R1457" t="s">
        <v>8343</v>
      </c>
      <c r="S1457" s="24">
        <f t="shared" si="112"/>
        <v>41832.672685185185</v>
      </c>
      <c r="T1457" s="7">
        <f t="shared" si="113"/>
        <v>41887.568749999999</v>
      </c>
      <c r="U1457">
        <f t="shared" si="114"/>
        <v>2014</v>
      </c>
    </row>
    <row r="1458" spans="1:21" ht="30.75" customHeight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110"/>
        <v>3</v>
      </c>
      <c r="P1458">
        <f t="shared" si="111"/>
        <v>48.33</v>
      </c>
      <c r="Q1458" s="9" t="s">
        <v>8324</v>
      </c>
      <c r="R1458" t="s">
        <v>8343</v>
      </c>
      <c r="S1458" s="24">
        <f t="shared" si="112"/>
        <v>42708.668576388889</v>
      </c>
      <c r="T1458" s="7">
        <f t="shared" si="113"/>
        <v>42738.668576388889</v>
      </c>
      <c r="U1458">
        <f t="shared" si="114"/>
        <v>2016</v>
      </c>
    </row>
    <row r="1459" spans="1:21" ht="30.75" customHeight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110"/>
        <v>0</v>
      </c>
      <c r="P1459" t="str">
        <f t="shared" si="111"/>
        <v>NA</v>
      </c>
      <c r="Q1459" s="9" t="s">
        <v>8324</v>
      </c>
      <c r="R1459" t="s">
        <v>8343</v>
      </c>
      <c r="S1459" s="24">
        <f t="shared" si="112"/>
        <v>42289.89634259259</v>
      </c>
      <c r="T1459" s="7">
        <f t="shared" si="113"/>
        <v>42319.938009259262</v>
      </c>
      <c r="U1459">
        <f t="shared" si="114"/>
        <v>2015</v>
      </c>
    </row>
    <row r="1460" spans="1:21" ht="30.75" customHeight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110"/>
        <v>0</v>
      </c>
      <c r="P1460" t="str">
        <f t="shared" si="111"/>
        <v>NA</v>
      </c>
      <c r="Q1460" s="9" t="s">
        <v>8324</v>
      </c>
      <c r="R1460" t="s">
        <v>8343</v>
      </c>
      <c r="S1460" s="24">
        <f t="shared" si="112"/>
        <v>41831.705555555556</v>
      </c>
      <c r="T1460" s="7">
        <f t="shared" si="113"/>
        <v>41862.166666666664</v>
      </c>
      <c r="U1460">
        <f t="shared" si="114"/>
        <v>2014</v>
      </c>
    </row>
    <row r="1461" spans="1:21" ht="30.75" customHeight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110"/>
        <v>0</v>
      </c>
      <c r="P1461" t="str">
        <f t="shared" si="111"/>
        <v>NA</v>
      </c>
      <c r="Q1461" s="9" t="s">
        <v>8324</v>
      </c>
      <c r="R1461" t="s">
        <v>8343</v>
      </c>
      <c r="S1461" s="24">
        <f t="shared" si="112"/>
        <v>42312.204814814817</v>
      </c>
      <c r="T1461" s="7">
        <f t="shared" si="113"/>
        <v>42340.725694444445</v>
      </c>
      <c r="U1461">
        <f t="shared" si="114"/>
        <v>2015</v>
      </c>
    </row>
    <row r="1462" spans="1:21" ht="30.75" customHeight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110"/>
        <v>0</v>
      </c>
      <c r="P1462" t="str">
        <f t="shared" si="111"/>
        <v>NA</v>
      </c>
      <c r="Q1462" s="9" t="s">
        <v>8324</v>
      </c>
      <c r="R1462" t="s">
        <v>8343</v>
      </c>
      <c r="S1462" s="24">
        <f t="shared" si="112"/>
        <v>41915.896967592591</v>
      </c>
      <c r="T1462" s="7">
        <f t="shared" si="113"/>
        <v>41973.989583333328</v>
      </c>
      <c r="U1462">
        <f t="shared" si="114"/>
        <v>2014</v>
      </c>
    </row>
    <row r="1463" spans="1:21" ht="30.75" customHeight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110"/>
        <v>101</v>
      </c>
      <c r="P1463">
        <f t="shared" si="111"/>
        <v>44.67</v>
      </c>
      <c r="Q1463" s="9" t="s">
        <v>8324</v>
      </c>
      <c r="R1463" t="s">
        <v>8344</v>
      </c>
      <c r="S1463" s="24">
        <f t="shared" si="112"/>
        <v>41899.645300925928</v>
      </c>
      <c r="T1463" s="7">
        <f t="shared" si="113"/>
        <v>41933</v>
      </c>
      <c r="U1463">
        <f t="shared" si="114"/>
        <v>2014</v>
      </c>
    </row>
    <row r="1464" spans="1:21" ht="30.75" customHeight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110"/>
        <v>109</v>
      </c>
      <c r="P1464">
        <f t="shared" si="111"/>
        <v>28.94</v>
      </c>
      <c r="Q1464" s="9" t="s">
        <v>8324</v>
      </c>
      <c r="R1464" t="s">
        <v>8344</v>
      </c>
      <c r="S1464" s="24">
        <f t="shared" si="112"/>
        <v>41344.662858796299</v>
      </c>
      <c r="T1464" s="7">
        <f t="shared" si="113"/>
        <v>41374.662858796299</v>
      </c>
      <c r="U1464">
        <f t="shared" si="114"/>
        <v>2013</v>
      </c>
    </row>
    <row r="1465" spans="1:21" ht="30.75" customHeight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110"/>
        <v>148</v>
      </c>
      <c r="P1465">
        <f t="shared" si="111"/>
        <v>35.44</v>
      </c>
      <c r="Q1465" s="9" t="s">
        <v>8324</v>
      </c>
      <c r="R1465" t="s">
        <v>8344</v>
      </c>
      <c r="S1465" s="24">
        <f t="shared" si="112"/>
        <v>41326.911319444444</v>
      </c>
      <c r="T1465" s="7">
        <f t="shared" si="113"/>
        <v>41371.869652777779</v>
      </c>
      <c r="U1465">
        <f t="shared" si="114"/>
        <v>2013</v>
      </c>
    </row>
    <row r="1466" spans="1:21" ht="30.75" customHeight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110"/>
        <v>163</v>
      </c>
      <c r="P1466">
        <f t="shared" si="111"/>
        <v>34.869999999999997</v>
      </c>
      <c r="Q1466" s="9" t="s">
        <v>8324</v>
      </c>
      <c r="R1466" t="s">
        <v>8344</v>
      </c>
      <c r="S1466" s="24">
        <f t="shared" si="112"/>
        <v>41291.661550925928</v>
      </c>
      <c r="T1466" s="7">
        <f t="shared" si="113"/>
        <v>41321.661550925928</v>
      </c>
      <c r="U1466">
        <f t="shared" si="114"/>
        <v>2013</v>
      </c>
    </row>
    <row r="1467" spans="1:21" ht="30.75" customHeight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110"/>
        <v>456</v>
      </c>
      <c r="P1467">
        <f t="shared" si="111"/>
        <v>52.62</v>
      </c>
      <c r="Q1467" s="9" t="s">
        <v>8324</v>
      </c>
      <c r="R1467" t="s">
        <v>8344</v>
      </c>
      <c r="S1467" s="24">
        <f t="shared" si="112"/>
        <v>40959.734398148146</v>
      </c>
      <c r="T1467" s="7">
        <f t="shared" si="113"/>
        <v>40990.125</v>
      </c>
      <c r="U1467">
        <f t="shared" si="114"/>
        <v>2012</v>
      </c>
    </row>
    <row r="1468" spans="1:21" ht="30.75" customHeight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110"/>
        <v>108</v>
      </c>
      <c r="P1468">
        <f t="shared" si="111"/>
        <v>69.599999999999994</v>
      </c>
      <c r="Q1468" s="9" t="s">
        <v>8324</v>
      </c>
      <c r="R1468" t="s">
        <v>8344</v>
      </c>
      <c r="S1468" s="24">
        <f t="shared" si="112"/>
        <v>42340.172060185185</v>
      </c>
      <c r="T1468" s="7">
        <f t="shared" si="113"/>
        <v>42381.208333333328</v>
      </c>
      <c r="U1468">
        <f t="shared" si="114"/>
        <v>2015</v>
      </c>
    </row>
    <row r="1469" spans="1:21" ht="30.75" customHeight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110"/>
        <v>115</v>
      </c>
      <c r="P1469">
        <f t="shared" si="111"/>
        <v>76.72</v>
      </c>
      <c r="Q1469" s="9" t="s">
        <v>8324</v>
      </c>
      <c r="R1469" t="s">
        <v>8344</v>
      </c>
      <c r="S1469" s="24">
        <f t="shared" si="112"/>
        <v>40933.80190972222</v>
      </c>
      <c r="T1469" s="7">
        <f t="shared" si="113"/>
        <v>40993.760243055556</v>
      </c>
      <c r="U1469">
        <f t="shared" si="114"/>
        <v>2012</v>
      </c>
    </row>
    <row r="1470" spans="1:21" ht="30.75" customHeight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110"/>
        <v>102</v>
      </c>
      <c r="P1470">
        <f t="shared" si="111"/>
        <v>33.19</v>
      </c>
      <c r="Q1470" s="9" t="s">
        <v>8324</v>
      </c>
      <c r="R1470" t="s">
        <v>8344</v>
      </c>
      <c r="S1470" s="24">
        <f t="shared" si="112"/>
        <v>40646.014456018522</v>
      </c>
      <c r="T1470" s="7">
        <f t="shared" si="113"/>
        <v>40706.014456018522</v>
      </c>
      <c r="U1470">
        <f t="shared" si="114"/>
        <v>2011</v>
      </c>
    </row>
    <row r="1471" spans="1:21" ht="30.75" customHeight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110"/>
        <v>108</v>
      </c>
      <c r="P1471">
        <f t="shared" si="111"/>
        <v>149.46</v>
      </c>
      <c r="Q1471" s="9" t="s">
        <v>8324</v>
      </c>
      <c r="R1471" t="s">
        <v>8344</v>
      </c>
      <c r="S1471" s="24">
        <f t="shared" si="112"/>
        <v>41290.598483796297</v>
      </c>
      <c r="T1471" s="7">
        <f t="shared" si="113"/>
        <v>41320.598483796297</v>
      </c>
      <c r="U1471">
        <f t="shared" si="114"/>
        <v>2013</v>
      </c>
    </row>
    <row r="1472" spans="1:21" ht="30.75" customHeight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110"/>
        <v>125</v>
      </c>
      <c r="P1472">
        <f t="shared" si="111"/>
        <v>23.17</v>
      </c>
      <c r="Q1472" s="9" t="s">
        <v>8324</v>
      </c>
      <c r="R1472" t="s">
        <v>8344</v>
      </c>
      <c r="S1472" s="24">
        <f t="shared" si="112"/>
        <v>41250.827118055553</v>
      </c>
      <c r="T1472" s="7">
        <f t="shared" si="113"/>
        <v>41271.827118055553</v>
      </c>
      <c r="U1472">
        <f t="shared" si="114"/>
        <v>2012</v>
      </c>
    </row>
    <row r="1473" spans="1:21" ht="30.75" customHeight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110"/>
        <v>104</v>
      </c>
      <c r="P1473">
        <f t="shared" si="111"/>
        <v>96.88</v>
      </c>
      <c r="Q1473" s="9" t="s">
        <v>8324</v>
      </c>
      <c r="R1473" t="s">
        <v>8344</v>
      </c>
      <c r="S1473" s="24">
        <f t="shared" si="112"/>
        <v>42073.957569444443</v>
      </c>
      <c r="T1473" s="7">
        <f t="shared" si="113"/>
        <v>42103.957569444443</v>
      </c>
      <c r="U1473">
        <f t="shared" si="114"/>
        <v>2015</v>
      </c>
    </row>
    <row r="1474" spans="1:21" ht="30.75" customHeight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si="110"/>
        <v>139</v>
      </c>
      <c r="P1474">
        <f t="shared" si="111"/>
        <v>103.2</v>
      </c>
      <c r="Q1474" s="9" t="s">
        <v>8324</v>
      </c>
      <c r="R1474" t="s">
        <v>8344</v>
      </c>
      <c r="S1474" s="24">
        <f t="shared" si="112"/>
        <v>41533.542858796296</v>
      </c>
      <c r="T1474" s="7">
        <f t="shared" si="113"/>
        <v>41563.542858796296</v>
      </c>
      <c r="U1474">
        <f t="shared" si="114"/>
        <v>2013</v>
      </c>
    </row>
    <row r="1475" spans="1:21" ht="30.75" customHeight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ref="O1475:O1538" si="115">ROUND(E1475/D1475*100,0)</f>
        <v>121</v>
      </c>
      <c r="P1475">
        <f t="shared" ref="P1475:P1538" si="116">IFERROR(ROUND(E1475/L1475,2), "NA")</f>
        <v>38.46</v>
      </c>
      <c r="Q1475" s="9" t="s">
        <v>8324</v>
      </c>
      <c r="R1475" t="s">
        <v>8344</v>
      </c>
      <c r="S1475" s="24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30.75" customHeight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115"/>
        <v>112</v>
      </c>
      <c r="P1476">
        <f t="shared" si="116"/>
        <v>44.32</v>
      </c>
      <c r="Q1476" s="9" t="s">
        <v>8324</v>
      </c>
      <c r="R1476" t="s">
        <v>8344</v>
      </c>
      <c r="S1476" s="24">
        <f t="shared" si="117"/>
        <v>41500.727916666663</v>
      </c>
      <c r="T1476" s="7">
        <f t="shared" si="118"/>
        <v>41530.727916666663</v>
      </c>
      <c r="U1476">
        <f t="shared" si="119"/>
        <v>2013</v>
      </c>
    </row>
    <row r="1477" spans="1:21" ht="30.75" customHeight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115"/>
        <v>189</v>
      </c>
      <c r="P1477">
        <f t="shared" si="116"/>
        <v>64.17</v>
      </c>
      <c r="Q1477" s="9" t="s">
        <v>8324</v>
      </c>
      <c r="R1477" t="s">
        <v>8344</v>
      </c>
      <c r="S1477" s="24">
        <f t="shared" si="117"/>
        <v>41960.722951388889</v>
      </c>
      <c r="T1477" s="7">
        <f t="shared" si="118"/>
        <v>41993.207638888889</v>
      </c>
      <c r="U1477">
        <f t="shared" si="119"/>
        <v>2014</v>
      </c>
    </row>
    <row r="1478" spans="1:21" ht="30.75" customHeight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115"/>
        <v>662</v>
      </c>
      <c r="P1478">
        <f t="shared" si="116"/>
        <v>43.33</v>
      </c>
      <c r="Q1478" s="9" t="s">
        <v>8324</v>
      </c>
      <c r="R1478" t="s">
        <v>8344</v>
      </c>
      <c r="S1478" s="24">
        <f t="shared" si="117"/>
        <v>40766.041921296295</v>
      </c>
      <c r="T1478" s="7">
        <f t="shared" si="118"/>
        <v>40796.041921296295</v>
      </c>
      <c r="U1478">
        <f t="shared" si="119"/>
        <v>2011</v>
      </c>
    </row>
    <row r="1479" spans="1:21" ht="30.75" customHeight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115"/>
        <v>111</v>
      </c>
      <c r="P1479">
        <f t="shared" si="116"/>
        <v>90.5</v>
      </c>
      <c r="Q1479" s="9" t="s">
        <v>8324</v>
      </c>
      <c r="R1479" t="s">
        <v>8344</v>
      </c>
      <c r="S1479" s="24">
        <f t="shared" si="117"/>
        <v>40840.615787037037</v>
      </c>
      <c r="T1479" s="7">
        <f t="shared" si="118"/>
        <v>40900.125</v>
      </c>
      <c r="U1479">
        <f t="shared" si="119"/>
        <v>2011</v>
      </c>
    </row>
    <row r="1480" spans="1:21" ht="30.75" customHeight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115"/>
        <v>1182</v>
      </c>
      <c r="P1480">
        <f t="shared" si="116"/>
        <v>29.19</v>
      </c>
      <c r="Q1480" s="9" t="s">
        <v>8324</v>
      </c>
      <c r="R1480" t="s">
        <v>8344</v>
      </c>
      <c r="S1480" s="24">
        <f t="shared" si="117"/>
        <v>41394.871678240743</v>
      </c>
      <c r="T1480" s="7">
        <f t="shared" si="118"/>
        <v>41408.871678240743</v>
      </c>
      <c r="U1480">
        <f t="shared" si="119"/>
        <v>2013</v>
      </c>
    </row>
    <row r="1481" spans="1:21" ht="30.75" customHeight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115"/>
        <v>137</v>
      </c>
      <c r="P1481">
        <f t="shared" si="116"/>
        <v>30.96</v>
      </c>
      <c r="Q1481" s="9" t="s">
        <v>8324</v>
      </c>
      <c r="R1481" t="s">
        <v>8344</v>
      </c>
      <c r="S1481" s="24">
        <f t="shared" si="117"/>
        <v>41754.745243055557</v>
      </c>
      <c r="T1481" s="7">
        <f t="shared" si="118"/>
        <v>41769.165972222225</v>
      </c>
      <c r="U1481">
        <f t="shared" si="119"/>
        <v>2014</v>
      </c>
    </row>
    <row r="1482" spans="1:21" ht="30.75" customHeight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115"/>
        <v>117</v>
      </c>
      <c r="P1482">
        <f t="shared" si="116"/>
        <v>92.16</v>
      </c>
      <c r="Q1482" s="9" t="s">
        <v>8324</v>
      </c>
      <c r="R1482" t="s">
        <v>8344</v>
      </c>
      <c r="S1482" s="24">
        <f t="shared" si="117"/>
        <v>41464.934016203704</v>
      </c>
      <c r="T1482" s="7">
        <f t="shared" si="118"/>
        <v>41481.708333333336</v>
      </c>
      <c r="U1482">
        <f t="shared" si="119"/>
        <v>2013</v>
      </c>
    </row>
    <row r="1483" spans="1:21" ht="30.75" customHeight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115"/>
        <v>2</v>
      </c>
      <c r="P1483">
        <f t="shared" si="116"/>
        <v>17.5</v>
      </c>
      <c r="Q1483" s="9" t="s">
        <v>8324</v>
      </c>
      <c r="R1483" t="s">
        <v>8326</v>
      </c>
      <c r="S1483" s="24">
        <f t="shared" si="117"/>
        <v>41550.922974537039</v>
      </c>
      <c r="T1483" s="7">
        <f t="shared" si="118"/>
        <v>41580.922974537039</v>
      </c>
      <c r="U1483">
        <f t="shared" si="119"/>
        <v>2013</v>
      </c>
    </row>
    <row r="1484" spans="1:21" ht="30.75" customHeight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115"/>
        <v>0</v>
      </c>
      <c r="P1484">
        <f t="shared" si="116"/>
        <v>5</v>
      </c>
      <c r="Q1484" s="9" t="s">
        <v>8324</v>
      </c>
      <c r="R1484" t="s">
        <v>8326</v>
      </c>
      <c r="S1484" s="24">
        <f t="shared" si="117"/>
        <v>41136.85805555556</v>
      </c>
      <c r="T1484" s="7">
        <f t="shared" si="118"/>
        <v>41159.32708333333</v>
      </c>
      <c r="U1484">
        <f t="shared" si="119"/>
        <v>2012</v>
      </c>
    </row>
    <row r="1485" spans="1:21" ht="30.75" customHeight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115"/>
        <v>1</v>
      </c>
      <c r="P1485">
        <f t="shared" si="116"/>
        <v>25</v>
      </c>
      <c r="Q1485" s="9" t="s">
        <v>8324</v>
      </c>
      <c r="R1485" t="s">
        <v>8326</v>
      </c>
      <c r="S1485" s="24">
        <f t="shared" si="117"/>
        <v>42548.192997685182</v>
      </c>
      <c r="T1485" s="7">
        <f t="shared" si="118"/>
        <v>42573.192997685182</v>
      </c>
      <c r="U1485">
        <f t="shared" si="119"/>
        <v>2016</v>
      </c>
    </row>
    <row r="1486" spans="1:21" ht="30.75" customHeight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115"/>
        <v>0</v>
      </c>
      <c r="P1486" t="str">
        <f t="shared" si="116"/>
        <v>NA</v>
      </c>
      <c r="Q1486" s="9" t="s">
        <v>8324</v>
      </c>
      <c r="R1486" t="s">
        <v>8326</v>
      </c>
      <c r="S1486" s="24">
        <f t="shared" si="117"/>
        <v>41053.200960648144</v>
      </c>
      <c r="T1486" s="7">
        <f t="shared" si="118"/>
        <v>41111.618750000001</v>
      </c>
      <c r="U1486">
        <f t="shared" si="119"/>
        <v>2012</v>
      </c>
    </row>
    <row r="1487" spans="1:21" ht="30.75" customHeight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115"/>
        <v>2</v>
      </c>
      <c r="P1487">
        <f t="shared" si="116"/>
        <v>50</v>
      </c>
      <c r="Q1487" s="9" t="s">
        <v>8324</v>
      </c>
      <c r="R1487" t="s">
        <v>8326</v>
      </c>
      <c r="S1487" s="24">
        <f t="shared" si="117"/>
        <v>42130.795983796299</v>
      </c>
      <c r="T1487" s="7">
        <f t="shared" si="118"/>
        <v>42175.795983796299</v>
      </c>
      <c r="U1487">
        <f t="shared" si="119"/>
        <v>2015</v>
      </c>
    </row>
    <row r="1488" spans="1:21" ht="30.75" customHeight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115"/>
        <v>0</v>
      </c>
      <c r="P1488">
        <f t="shared" si="116"/>
        <v>16</v>
      </c>
      <c r="Q1488" s="9" t="s">
        <v>8324</v>
      </c>
      <c r="R1488" t="s">
        <v>8326</v>
      </c>
      <c r="S1488" s="24">
        <f t="shared" si="117"/>
        <v>42032.168530092589</v>
      </c>
      <c r="T1488" s="7">
        <f t="shared" si="118"/>
        <v>42062.168530092589</v>
      </c>
      <c r="U1488">
        <f t="shared" si="119"/>
        <v>2015</v>
      </c>
    </row>
    <row r="1489" spans="1:21" ht="30.75" customHeight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115"/>
        <v>0</v>
      </c>
      <c r="P1489" t="str">
        <f t="shared" si="116"/>
        <v>NA</v>
      </c>
      <c r="Q1489" s="9" t="s">
        <v>8324</v>
      </c>
      <c r="R1489" t="s">
        <v>8326</v>
      </c>
      <c r="S1489" s="24">
        <f t="shared" si="117"/>
        <v>42554.917488425926</v>
      </c>
      <c r="T1489" s="7">
        <f t="shared" si="118"/>
        <v>42584.917488425926</v>
      </c>
      <c r="U1489">
        <f t="shared" si="119"/>
        <v>2016</v>
      </c>
    </row>
    <row r="1490" spans="1:21" ht="30.75" customHeight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115"/>
        <v>2</v>
      </c>
      <c r="P1490">
        <f t="shared" si="116"/>
        <v>60</v>
      </c>
      <c r="Q1490" s="9" t="s">
        <v>8324</v>
      </c>
      <c r="R1490" t="s">
        <v>8326</v>
      </c>
      <c r="S1490" s="24">
        <f t="shared" si="117"/>
        <v>41614.563194444447</v>
      </c>
      <c r="T1490" s="7">
        <f t="shared" si="118"/>
        <v>41644.563194444447</v>
      </c>
      <c r="U1490">
        <f t="shared" si="119"/>
        <v>2013</v>
      </c>
    </row>
    <row r="1491" spans="1:21" ht="30.75" customHeight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115"/>
        <v>0</v>
      </c>
      <c r="P1491" t="str">
        <f t="shared" si="116"/>
        <v>NA</v>
      </c>
      <c r="Q1491" s="9" t="s">
        <v>8324</v>
      </c>
      <c r="R1491" t="s">
        <v>8326</v>
      </c>
      <c r="S1491" s="24">
        <f t="shared" si="117"/>
        <v>41198.611712962964</v>
      </c>
      <c r="T1491" s="7">
        <f t="shared" si="118"/>
        <v>41228.653379629628</v>
      </c>
      <c r="U1491">
        <f t="shared" si="119"/>
        <v>2012</v>
      </c>
    </row>
    <row r="1492" spans="1:21" ht="30.75" customHeight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115"/>
        <v>31</v>
      </c>
      <c r="P1492">
        <f t="shared" si="116"/>
        <v>47.11</v>
      </c>
      <c r="Q1492" s="9" t="s">
        <v>8324</v>
      </c>
      <c r="R1492" t="s">
        <v>8326</v>
      </c>
      <c r="S1492" s="24">
        <f t="shared" si="117"/>
        <v>41520.561041666668</v>
      </c>
      <c r="T1492" s="7">
        <f t="shared" si="118"/>
        <v>41549.561041666668</v>
      </c>
      <c r="U1492">
        <f t="shared" si="119"/>
        <v>2013</v>
      </c>
    </row>
    <row r="1493" spans="1:21" ht="30.75" customHeight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115"/>
        <v>8</v>
      </c>
      <c r="P1493">
        <f t="shared" si="116"/>
        <v>100</v>
      </c>
      <c r="Q1493" s="9" t="s">
        <v>8324</v>
      </c>
      <c r="R1493" t="s">
        <v>8326</v>
      </c>
      <c r="S1493" s="24">
        <f t="shared" si="117"/>
        <v>41991.713460648149</v>
      </c>
      <c r="T1493" s="7">
        <f t="shared" si="118"/>
        <v>42050.651388888888</v>
      </c>
      <c r="U1493">
        <f t="shared" si="119"/>
        <v>2014</v>
      </c>
    </row>
    <row r="1494" spans="1:21" ht="30.75" customHeight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115"/>
        <v>1</v>
      </c>
      <c r="P1494">
        <f t="shared" si="116"/>
        <v>15</v>
      </c>
      <c r="Q1494" s="9" t="s">
        <v>8324</v>
      </c>
      <c r="R1494" t="s">
        <v>8326</v>
      </c>
      <c r="S1494" s="24">
        <f t="shared" si="117"/>
        <v>40682.884791666671</v>
      </c>
      <c r="T1494" s="7">
        <f t="shared" si="118"/>
        <v>40712.884791666671</v>
      </c>
      <c r="U1494">
        <f t="shared" si="119"/>
        <v>2011</v>
      </c>
    </row>
    <row r="1495" spans="1:21" ht="30.75" customHeight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115"/>
        <v>0</v>
      </c>
      <c r="P1495" t="str">
        <f t="shared" si="116"/>
        <v>NA</v>
      </c>
      <c r="Q1495" s="9" t="s">
        <v>8324</v>
      </c>
      <c r="R1495" t="s">
        <v>8326</v>
      </c>
      <c r="S1495" s="24">
        <f t="shared" si="117"/>
        <v>41411.866608796299</v>
      </c>
      <c r="T1495" s="7">
        <f t="shared" si="118"/>
        <v>41441.866608796299</v>
      </c>
      <c r="U1495">
        <f t="shared" si="119"/>
        <v>2013</v>
      </c>
    </row>
    <row r="1496" spans="1:21" ht="30.75" customHeight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115"/>
        <v>9</v>
      </c>
      <c r="P1496">
        <f t="shared" si="116"/>
        <v>40.450000000000003</v>
      </c>
      <c r="Q1496" s="9" t="s">
        <v>8324</v>
      </c>
      <c r="R1496" t="s">
        <v>8326</v>
      </c>
      <c r="S1496" s="24">
        <f t="shared" si="117"/>
        <v>42067.722372685181</v>
      </c>
      <c r="T1496" s="7">
        <f t="shared" si="118"/>
        <v>42097.651388888888</v>
      </c>
      <c r="U1496">
        <f t="shared" si="119"/>
        <v>2015</v>
      </c>
    </row>
    <row r="1497" spans="1:21" ht="30.75" customHeight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115"/>
        <v>0</v>
      </c>
      <c r="P1497" t="str">
        <f t="shared" si="116"/>
        <v>NA</v>
      </c>
      <c r="Q1497" s="9" t="s">
        <v>8324</v>
      </c>
      <c r="R1497" t="s">
        <v>8326</v>
      </c>
      <c r="S1497" s="24">
        <f t="shared" si="117"/>
        <v>40752.789710648147</v>
      </c>
      <c r="T1497" s="7">
        <f t="shared" si="118"/>
        <v>40782.789710648147</v>
      </c>
      <c r="U1497">
        <f t="shared" si="119"/>
        <v>2011</v>
      </c>
    </row>
    <row r="1498" spans="1:21" ht="30.75" customHeight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115"/>
        <v>0</v>
      </c>
      <c r="P1498" t="str">
        <f t="shared" si="116"/>
        <v>NA</v>
      </c>
      <c r="Q1498" s="9" t="s">
        <v>8324</v>
      </c>
      <c r="R1498" t="s">
        <v>8326</v>
      </c>
      <c r="S1498" s="24">
        <f t="shared" si="117"/>
        <v>41838.475219907406</v>
      </c>
      <c r="T1498" s="7">
        <f t="shared" si="118"/>
        <v>41898.475219907406</v>
      </c>
      <c r="U1498">
        <f t="shared" si="119"/>
        <v>2014</v>
      </c>
    </row>
    <row r="1499" spans="1:21" ht="30.75" customHeight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115"/>
        <v>0</v>
      </c>
      <c r="P1499">
        <f t="shared" si="116"/>
        <v>1</v>
      </c>
      <c r="Q1499" s="9" t="s">
        <v>8324</v>
      </c>
      <c r="R1499" t="s">
        <v>8326</v>
      </c>
      <c r="S1499" s="24">
        <f t="shared" si="117"/>
        <v>41444.64261574074</v>
      </c>
      <c r="T1499" s="7">
        <f t="shared" si="118"/>
        <v>41486.821527777778</v>
      </c>
      <c r="U1499">
        <f t="shared" si="119"/>
        <v>2013</v>
      </c>
    </row>
    <row r="1500" spans="1:21" ht="30.75" customHeight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115"/>
        <v>2</v>
      </c>
      <c r="P1500">
        <f t="shared" si="116"/>
        <v>19</v>
      </c>
      <c r="Q1500" s="9" t="s">
        <v>8324</v>
      </c>
      <c r="R1500" t="s">
        <v>8326</v>
      </c>
      <c r="S1500" s="24">
        <f t="shared" si="117"/>
        <v>41840.983541666668</v>
      </c>
      <c r="T1500" s="7">
        <f t="shared" si="118"/>
        <v>41885.983541666668</v>
      </c>
      <c r="U1500">
        <f t="shared" si="119"/>
        <v>2014</v>
      </c>
    </row>
    <row r="1501" spans="1:21" ht="30.75" customHeight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115"/>
        <v>0</v>
      </c>
      <c r="P1501">
        <f t="shared" si="116"/>
        <v>5</v>
      </c>
      <c r="Q1501" s="9" t="s">
        <v>8324</v>
      </c>
      <c r="R1501" t="s">
        <v>8326</v>
      </c>
      <c r="S1501" s="24">
        <f t="shared" si="117"/>
        <v>42527.007326388892</v>
      </c>
      <c r="T1501" s="7">
        <f t="shared" si="118"/>
        <v>42587.007326388892</v>
      </c>
      <c r="U1501">
        <f t="shared" si="119"/>
        <v>2016</v>
      </c>
    </row>
    <row r="1502" spans="1:21" ht="30.75" customHeight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115"/>
        <v>25</v>
      </c>
      <c r="P1502">
        <f t="shared" si="116"/>
        <v>46.73</v>
      </c>
      <c r="Q1502" s="9" t="s">
        <v>8324</v>
      </c>
      <c r="R1502" t="s">
        <v>8326</v>
      </c>
      <c r="S1502" s="24">
        <f t="shared" si="117"/>
        <v>41365.904594907406</v>
      </c>
      <c r="T1502" s="7">
        <f t="shared" si="118"/>
        <v>41395.904594907406</v>
      </c>
      <c r="U1502">
        <f t="shared" si="119"/>
        <v>2013</v>
      </c>
    </row>
    <row r="1503" spans="1:21" ht="30.75" customHeight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115"/>
        <v>166</v>
      </c>
      <c r="P1503">
        <f t="shared" si="116"/>
        <v>97.73</v>
      </c>
      <c r="Q1503" s="9" t="s">
        <v>8340</v>
      </c>
      <c r="R1503" t="s">
        <v>8341</v>
      </c>
      <c r="S1503" s="24">
        <f t="shared" si="117"/>
        <v>42163.583599537036</v>
      </c>
      <c r="T1503" s="7">
        <f t="shared" si="118"/>
        <v>42193.583599537036</v>
      </c>
      <c r="U1503">
        <f t="shared" si="119"/>
        <v>2015</v>
      </c>
    </row>
    <row r="1504" spans="1:21" ht="30.75" customHeight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115"/>
        <v>101</v>
      </c>
      <c r="P1504">
        <f t="shared" si="116"/>
        <v>67.84</v>
      </c>
      <c r="Q1504" s="9" t="s">
        <v>8340</v>
      </c>
      <c r="R1504" t="s">
        <v>8341</v>
      </c>
      <c r="S1504" s="24">
        <f t="shared" si="117"/>
        <v>42426.542592592596</v>
      </c>
      <c r="T1504" s="7">
        <f t="shared" si="118"/>
        <v>42454.916666666672</v>
      </c>
      <c r="U1504">
        <f t="shared" si="119"/>
        <v>2016</v>
      </c>
    </row>
    <row r="1505" spans="1:21" ht="30.75" customHeight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115"/>
        <v>108</v>
      </c>
      <c r="P1505">
        <f t="shared" si="116"/>
        <v>56.98</v>
      </c>
      <c r="Q1505" s="9" t="s">
        <v>8340</v>
      </c>
      <c r="R1505" t="s">
        <v>8341</v>
      </c>
      <c r="S1505" s="24">
        <f t="shared" si="117"/>
        <v>42606.347233796296</v>
      </c>
      <c r="T1505" s="7">
        <f t="shared" si="118"/>
        <v>42666.347233796296</v>
      </c>
      <c r="U1505">
        <f t="shared" si="119"/>
        <v>2016</v>
      </c>
    </row>
    <row r="1506" spans="1:21" ht="30.75" customHeight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115"/>
        <v>278</v>
      </c>
      <c r="P1506">
        <f t="shared" si="116"/>
        <v>67.16</v>
      </c>
      <c r="Q1506" s="9" t="s">
        <v>8340</v>
      </c>
      <c r="R1506" t="s">
        <v>8341</v>
      </c>
      <c r="S1506" s="24">
        <f t="shared" si="117"/>
        <v>41772.657685185186</v>
      </c>
      <c r="T1506" s="7">
        <f t="shared" si="118"/>
        <v>41800.356249999997</v>
      </c>
      <c r="U1506">
        <f t="shared" si="119"/>
        <v>2014</v>
      </c>
    </row>
    <row r="1507" spans="1:21" ht="30.75" customHeight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115"/>
        <v>104</v>
      </c>
      <c r="P1507">
        <f t="shared" si="116"/>
        <v>48.04</v>
      </c>
      <c r="Q1507" s="9" t="s">
        <v>8340</v>
      </c>
      <c r="R1507" t="s">
        <v>8341</v>
      </c>
      <c r="S1507" s="24">
        <f t="shared" si="117"/>
        <v>42414.44332175926</v>
      </c>
      <c r="T1507" s="7">
        <f t="shared" si="118"/>
        <v>42451.834027777775</v>
      </c>
      <c r="U1507">
        <f t="shared" si="119"/>
        <v>2016</v>
      </c>
    </row>
    <row r="1508" spans="1:21" ht="30.75" customHeight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115"/>
        <v>111</v>
      </c>
      <c r="P1508">
        <f t="shared" si="116"/>
        <v>38.86</v>
      </c>
      <c r="Q1508" s="9" t="s">
        <v>8340</v>
      </c>
      <c r="R1508" t="s">
        <v>8341</v>
      </c>
      <c r="S1508" s="24">
        <f t="shared" si="117"/>
        <v>41814.785925925928</v>
      </c>
      <c r="T1508" s="7">
        <f t="shared" si="118"/>
        <v>41844.785925925928</v>
      </c>
      <c r="U1508">
        <f t="shared" si="119"/>
        <v>2014</v>
      </c>
    </row>
    <row r="1509" spans="1:21" ht="30.75" customHeight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115"/>
        <v>215</v>
      </c>
      <c r="P1509">
        <f t="shared" si="116"/>
        <v>78.180000000000007</v>
      </c>
      <c r="Q1509" s="9" t="s">
        <v>8340</v>
      </c>
      <c r="R1509" t="s">
        <v>8341</v>
      </c>
      <c r="S1509" s="24">
        <f t="shared" si="117"/>
        <v>40254.450335648151</v>
      </c>
      <c r="T1509" s="7">
        <f t="shared" si="118"/>
        <v>40313.340277777781</v>
      </c>
      <c r="U1509">
        <f t="shared" si="119"/>
        <v>2010</v>
      </c>
    </row>
    <row r="1510" spans="1:21" ht="30.75" customHeight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115"/>
        <v>111</v>
      </c>
      <c r="P1510">
        <f t="shared" si="116"/>
        <v>97.11</v>
      </c>
      <c r="Q1510" s="9" t="s">
        <v>8340</v>
      </c>
      <c r="R1510" t="s">
        <v>8341</v>
      </c>
      <c r="S1510" s="24">
        <f t="shared" si="117"/>
        <v>41786.614363425928</v>
      </c>
      <c r="T1510" s="7">
        <f t="shared" si="118"/>
        <v>41817.614363425928</v>
      </c>
      <c r="U1510">
        <f t="shared" si="119"/>
        <v>2014</v>
      </c>
    </row>
    <row r="1511" spans="1:21" ht="30.75" customHeight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115"/>
        <v>124</v>
      </c>
      <c r="P1511">
        <f t="shared" si="116"/>
        <v>110.39</v>
      </c>
      <c r="Q1511" s="9" t="s">
        <v>8340</v>
      </c>
      <c r="R1511" t="s">
        <v>8341</v>
      </c>
      <c r="S1511" s="24">
        <f t="shared" si="117"/>
        <v>42751.533391203702</v>
      </c>
      <c r="T1511" s="7">
        <f t="shared" si="118"/>
        <v>42780.957638888889</v>
      </c>
      <c r="U1511">
        <f t="shared" si="119"/>
        <v>2017</v>
      </c>
    </row>
    <row r="1512" spans="1:21" ht="30.75" customHeight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115"/>
        <v>101</v>
      </c>
      <c r="P1512">
        <f t="shared" si="116"/>
        <v>39.92</v>
      </c>
      <c r="Q1512" s="9" t="s">
        <v>8340</v>
      </c>
      <c r="R1512" t="s">
        <v>8341</v>
      </c>
      <c r="S1512" s="24">
        <f t="shared" si="117"/>
        <v>41809.385162037033</v>
      </c>
      <c r="T1512" s="7">
        <f t="shared" si="118"/>
        <v>41839.385162037033</v>
      </c>
      <c r="U1512">
        <f t="shared" si="119"/>
        <v>2014</v>
      </c>
    </row>
    <row r="1513" spans="1:21" ht="30.75" customHeight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115"/>
        <v>112</v>
      </c>
      <c r="P1513">
        <f t="shared" si="116"/>
        <v>75.98</v>
      </c>
      <c r="Q1513" s="9" t="s">
        <v>8340</v>
      </c>
      <c r="R1513" t="s">
        <v>8341</v>
      </c>
      <c r="S1513" s="24">
        <f t="shared" si="117"/>
        <v>42296.583379629628</v>
      </c>
      <c r="T1513" s="7">
        <f t="shared" si="118"/>
        <v>42326.625046296293</v>
      </c>
      <c r="U1513">
        <f t="shared" si="119"/>
        <v>2015</v>
      </c>
    </row>
    <row r="1514" spans="1:21" ht="30.75" customHeight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115"/>
        <v>559</v>
      </c>
      <c r="P1514">
        <f t="shared" si="116"/>
        <v>58.38</v>
      </c>
      <c r="Q1514" s="9" t="s">
        <v>8340</v>
      </c>
      <c r="R1514" t="s">
        <v>8341</v>
      </c>
      <c r="S1514" s="24">
        <f t="shared" si="117"/>
        <v>42741.684479166666</v>
      </c>
      <c r="T1514" s="7">
        <f t="shared" si="118"/>
        <v>42771.684479166666</v>
      </c>
      <c r="U1514">
        <f t="shared" si="119"/>
        <v>2017</v>
      </c>
    </row>
    <row r="1515" spans="1:21" ht="30.75" customHeight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115"/>
        <v>150</v>
      </c>
      <c r="P1515">
        <f t="shared" si="116"/>
        <v>55.82</v>
      </c>
      <c r="Q1515" s="9" t="s">
        <v>8340</v>
      </c>
      <c r="R1515" t="s">
        <v>8341</v>
      </c>
      <c r="S1515" s="24">
        <f t="shared" si="117"/>
        <v>41806.637337962966</v>
      </c>
      <c r="T1515" s="7">
        <f t="shared" si="118"/>
        <v>41836.637337962966</v>
      </c>
      <c r="U1515">
        <f t="shared" si="119"/>
        <v>2014</v>
      </c>
    </row>
    <row r="1516" spans="1:21" ht="30.75" customHeight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115"/>
        <v>106</v>
      </c>
      <c r="P1516">
        <f t="shared" si="116"/>
        <v>151.24</v>
      </c>
      <c r="Q1516" s="9" t="s">
        <v>8340</v>
      </c>
      <c r="R1516" t="s">
        <v>8341</v>
      </c>
      <c r="S1516" s="24">
        <f t="shared" si="117"/>
        <v>42234.597685185188</v>
      </c>
      <c r="T1516" s="7">
        <f t="shared" si="118"/>
        <v>42274.597685185188</v>
      </c>
      <c r="U1516">
        <f t="shared" si="119"/>
        <v>2015</v>
      </c>
    </row>
    <row r="1517" spans="1:21" ht="30.75" customHeight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115"/>
        <v>157</v>
      </c>
      <c r="P1517">
        <f t="shared" si="116"/>
        <v>849.67</v>
      </c>
      <c r="Q1517" s="9" t="s">
        <v>8340</v>
      </c>
      <c r="R1517" t="s">
        <v>8341</v>
      </c>
      <c r="S1517" s="24">
        <f t="shared" si="117"/>
        <v>42415.253437499996</v>
      </c>
      <c r="T1517" s="7">
        <f t="shared" si="118"/>
        <v>42445.211770833332</v>
      </c>
      <c r="U1517">
        <f t="shared" si="119"/>
        <v>2016</v>
      </c>
    </row>
    <row r="1518" spans="1:21" ht="30.75" customHeight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115"/>
        <v>109</v>
      </c>
      <c r="P1518">
        <f t="shared" si="116"/>
        <v>159.24</v>
      </c>
      <c r="Q1518" s="9" t="s">
        <v>8340</v>
      </c>
      <c r="R1518" t="s">
        <v>8341</v>
      </c>
      <c r="S1518" s="24">
        <f t="shared" si="117"/>
        <v>42619.466342592597</v>
      </c>
      <c r="T1518" s="7">
        <f t="shared" si="118"/>
        <v>42649.583333333328</v>
      </c>
      <c r="U1518">
        <f t="shared" si="119"/>
        <v>2016</v>
      </c>
    </row>
    <row r="1519" spans="1:21" ht="30.75" customHeight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115"/>
        <v>162</v>
      </c>
      <c r="P1519">
        <f t="shared" si="116"/>
        <v>39.51</v>
      </c>
      <c r="Q1519" s="9" t="s">
        <v>8340</v>
      </c>
      <c r="R1519" t="s">
        <v>8341</v>
      </c>
      <c r="S1519" s="24">
        <f t="shared" si="117"/>
        <v>41948.56658564815</v>
      </c>
      <c r="T1519" s="7">
        <f t="shared" si="118"/>
        <v>41979.25</v>
      </c>
      <c r="U1519">
        <f t="shared" si="119"/>
        <v>2014</v>
      </c>
    </row>
    <row r="1520" spans="1:21" ht="30.75" customHeight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115"/>
        <v>205</v>
      </c>
      <c r="P1520">
        <f t="shared" si="116"/>
        <v>130.53</v>
      </c>
      <c r="Q1520" s="9" t="s">
        <v>8340</v>
      </c>
      <c r="R1520" t="s">
        <v>8341</v>
      </c>
      <c r="S1520" s="24">
        <f t="shared" si="117"/>
        <v>41760.8200462963</v>
      </c>
      <c r="T1520" s="7">
        <f t="shared" si="118"/>
        <v>41790.8200462963</v>
      </c>
      <c r="U1520">
        <f t="shared" si="119"/>
        <v>2014</v>
      </c>
    </row>
    <row r="1521" spans="1:21" ht="30.75" customHeight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115"/>
        <v>103</v>
      </c>
      <c r="P1521">
        <f t="shared" si="116"/>
        <v>64.16</v>
      </c>
      <c r="Q1521" s="9" t="s">
        <v>8340</v>
      </c>
      <c r="R1521" t="s">
        <v>8341</v>
      </c>
      <c r="S1521" s="24">
        <f t="shared" si="117"/>
        <v>41782.741701388892</v>
      </c>
      <c r="T1521" s="7">
        <f t="shared" si="118"/>
        <v>41810.915972222225</v>
      </c>
      <c r="U1521">
        <f t="shared" si="119"/>
        <v>2014</v>
      </c>
    </row>
    <row r="1522" spans="1:21" ht="30.75" customHeight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115"/>
        <v>103</v>
      </c>
      <c r="P1522">
        <f t="shared" si="116"/>
        <v>111.53</v>
      </c>
      <c r="Q1522" s="9" t="s">
        <v>8340</v>
      </c>
      <c r="R1522" t="s">
        <v>8341</v>
      </c>
      <c r="S1522" s="24">
        <f t="shared" si="117"/>
        <v>41955.857789351852</v>
      </c>
      <c r="T1522" s="7">
        <f t="shared" si="118"/>
        <v>41992.166666666672</v>
      </c>
      <c r="U1522">
        <f t="shared" si="119"/>
        <v>2014</v>
      </c>
    </row>
    <row r="1523" spans="1:21" ht="30.75" customHeight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115"/>
        <v>107</v>
      </c>
      <c r="P1523">
        <f t="shared" si="116"/>
        <v>170.45</v>
      </c>
      <c r="Q1523" s="9" t="s">
        <v>8340</v>
      </c>
      <c r="R1523" t="s">
        <v>8341</v>
      </c>
      <c r="S1523" s="24">
        <f t="shared" si="117"/>
        <v>42493.167719907404</v>
      </c>
      <c r="T1523" s="7">
        <f t="shared" si="118"/>
        <v>42528.167719907404</v>
      </c>
      <c r="U1523">
        <f t="shared" si="119"/>
        <v>2016</v>
      </c>
    </row>
    <row r="1524" spans="1:21" ht="30.75" customHeight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115"/>
        <v>139</v>
      </c>
      <c r="P1524">
        <f t="shared" si="116"/>
        <v>133.74</v>
      </c>
      <c r="Q1524" s="9" t="s">
        <v>8340</v>
      </c>
      <c r="R1524" t="s">
        <v>8341</v>
      </c>
      <c r="S1524" s="24">
        <f t="shared" si="117"/>
        <v>41899.830312500002</v>
      </c>
      <c r="T1524" s="7">
        <f t="shared" si="118"/>
        <v>41929.830312500002</v>
      </c>
      <c r="U1524">
        <f t="shared" si="119"/>
        <v>2014</v>
      </c>
    </row>
    <row r="1525" spans="1:21" ht="30.75" customHeight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115"/>
        <v>125</v>
      </c>
      <c r="P1525">
        <f t="shared" si="116"/>
        <v>95.83</v>
      </c>
      <c r="Q1525" s="9" t="s">
        <v>8340</v>
      </c>
      <c r="R1525" t="s">
        <v>8341</v>
      </c>
      <c r="S1525" s="24">
        <f t="shared" si="117"/>
        <v>41964.751342592594</v>
      </c>
      <c r="T1525" s="7">
        <f t="shared" si="118"/>
        <v>41996</v>
      </c>
      <c r="U1525">
        <f t="shared" si="119"/>
        <v>2014</v>
      </c>
    </row>
    <row r="1526" spans="1:21" ht="30.75" customHeight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115"/>
        <v>207</v>
      </c>
      <c r="P1526">
        <f t="shared" si="116"/>
        <v>221.79</v>
      </c>
      <c r="Q1526" s="9" t="s">
        <v>8340</v>
      </c>
      <c r="R1526" t="s">
        <v>8341</v>
      </c>
      <c r="S1526" s="24">
        <f t="shared" si="117"/>
        <v>42756.501041666663</v>
      </c>
      <c r="T1526" s="7">
        <f t="shared" si="118"/>
        <v>42786.501041666663</v>
      </c>
      <c r="U1526">
        <f t="shared" si="119"/>
        <v>2017</v>
      </c>
    </row>
    <row r="1527" spans="1:21" ht="30.75" customHeight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115"/>
        <v>174</v>
      </c>
      <c r="P1527">
        <f t="shared" si="116"/>
        <v>32.32</v>
      </c>
      <c r="Q1527" s="9" t="s">
        <v>8340</v>
      </c>
      <c r="R1527" t="s">
        <v>8341</v>
      </c>
      <c r="S1527" s="24">
        <f t="shared" si="117"/>
        <v>42570.702986111108</v>
      </c>
      <c r="T1527" s="7">
        <f t="shared" si="118"/>
        <v>42600.702986111108</v>
      </c>
      <c r="U1527">
        <f t="shared" si="119"/>
        <v>2016</v>
      </c>
    </row>
    <row r="1528" spans="1:21" ht="30.75" customHeight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115"/>
        <v>120</v>
      </c>
      <c r="P1528">
        <f t="shared" si="116"/>
        <v>98.84</v>
      </c>
      <c r="Q1528" s="9" t="s">
        <v>8340</v>
      </c>
      <c r="R1528" t="s">
        <v>8341</v>
      </c>
      <c r="S1528" s="24">
        <f t="shared" si="117"/>
        <v>42339.276006944448</v>
      </c>
      <c r="T1528" s="7">
        <f t="shared" si="118"/>
        <v>42388.276006944448</v>
      </c>
      <c r="U1528">
        <f t="shared" si="119"/>
        <v>2015</v>
      </c>
    </row>
    <row r="1529" spans="1:21" ht="30.75" customHeight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115"/>
        <v>110</v>
      </c>
      <c r="P1529">
        <f t="shared" si="116"/>
        <v>55.22</v>
      </c>
      <c r="Q1529" s="9" t="s">
        <v>8340</v>
      </c>
      <c r="R1529" t="s">
        <v>8341</v>
      </c>
      <c r="S1529" s="24">
        <f t="shared" si="117"/>
        <v>42780.600532407407</v>
      </c>
      <c r="T1529" s="7">
        <f t="shared" si="118"/>
        <v>42808.558865740735</v>
      </c>
      <c r="U1529">
        <f t="shared" si="119"/>
        <v>2017</v>
      </c>
    </row>
    <row r="1530" spans="1:21" ht="30.75" customHeight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115"/>
        <v>282</v>
      </c>
      <c r="P1530">
        <f t="shared" si="116"/>
        <v>52.79</v>
      </c>
      <c r="Q1530" s="9" t="s">
        <v>8340</v>
      </c>
      <c r="R1530" t="s">
        <v>8341</v>
      </c>
      <c r="S1530" s="24">
        <f t="shared" si="117"/>
        <v>42736.732893518521</v>
      </c>
      <c r="T1530" s="7">
        <f t="shared" si="118"/>
        <v>42767</v>
      </c>
      <c r="U1530">
        <f t="shared" si="119"/>
        <v>2017</v>
      </c>
    </row>
    <row r="1531" spans="1:21" ht="30.75" customHeight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115"/>
        <v>101</v>
      </c>
      <c r="P1531">
        <f t="shared" si="116"/>
        <v>135.66999999999999</v>
      </c>
      <c r="Q1531" s="9" t="s">
        <v>8340</v>
      </c>
      <c r="R1531" t="s">
        <v>8341</v>
      </c>
      <c r="S1531" s="24">
        <f t="shared" si="117"/>
        <v>42052.628703703704</v>
      </c>
      <c r="T1531" s="7">
        <f t="shared" si="118"/>
        <v>42082.587037037039</v>
      </c>
      <c r="U1531">
        <f t="shared" si="119"/>
        <v>2015</v>
      </c>
    </row>
    <row r="1532" spans="1:21" ht="30.75" customHeight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115"/>
        <v>135</v>
      </c>
      <c r="P1532">
        <f t="shared" si="116"/>
        <v>53.99</v>
      </c>
      <c r="Q1532" s="9" t="s">
        <v>8340</v>
      </c>
      <c r="R1532" t="s">
        <v>8341</v>
      </c>
      <c r="S1532" s="24">
        <f t="shared" si="117"/>
        <v>42275.767303240747</v>
      </c>
      <c r="T1532" s="7">
        <f t="shared" si="118"/>
        <v>42300.767303240747</v>
      </c>
      <c r="U1532">
        <f t="shared" si="119"/>
        <v>2015</v>
      </c>
    </row>
    <row r="1533" spans="1:21" ht="30.75" customHeight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115"/>
        <v>176</v>
      </c>
      <c r="P1533">
        <f t="shared" si="116"/>
        <v>56.64</v>
      </c>
      <c r="Q1533" s="9" t="s">
        <v>8340</v>
      </c>
      <c r="R1533" t="s">
        <v>8341</v>
      </c>
      <c r="S1533" s="24">
        <f t="shared" si="117"/>
        <v>41941.802384259259</v>
      </c>
      <c r="T1533" s="7">
        <f t="shared" si="118"/>
        <v>41974.125</v>
      </c>
      <c r="U1533">
        <f t="shared" si="119"/>
        <v>2014</v>
      </c>
    </row>
    <row r="1534" spans="1:21" ht="30.75" customHeight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115"/>
        <v>484</v>
      </c>
      <c r="P1534">
        <f t="shared" si="116"/>
        <v>82.32</v>
      </c>
      <c r="Q1534" s="9" t="s">
        <v>8340</v>
      </c>
      <c r="R1534" t="s">
        <v>8341</v>
      </c>
      <c r="S1534" s="24">
        <f t="shared" si="117"/>
        <v>42391.475289351853</v>
      </c>
      <c r="T1534" s="7">
        <f t="shared" si="118"/>
        <v>42415.625</v>
      </c>
      <c r="U1534">
        <f t="shared" si="119"/>
        <v>2016</v>
      </c>
    </row>
    <row r="1535" spans="1:21" ht="30.75" customHeight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115"/>
        <v>145</v>
      </c>
      <c r="P1535">
        <f t="shared" si="116"/>
        <v>88.26</v>
      </c>
      <c r="Q1535" s="9" t="s">
        <v>8340</v>
      </c>
      <c r="R1535" t="s">
        <v>8341</v>
      </c>
      <c r="S1535" s="24">
        <f t="shared" si="117"/>
        <v>42443.00204861111</v>
      </c>
      <c r="T1535" s="7">
        <f t="shared" si="118"/>
        <v>42492.165972222225</v>
      </c>
      <c r="U1535">
        <f t="shared" si="119"/>
        <v>2016</v>
      </c>
    </row>
    <row r="1536" spans="1:21" ht="30.75" customHeight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115"/>
        <v>418</v>
      </c>
      <c r="P1536">
        <f t="shared" si="116"/>
        <v>84.91</v>
      </c>
      <c r="Q1536" s="9" t="s">
        <v>8340</v>
      </c>
      <c r="R1536" t="s">
        <v>8341</v>
      </c>
      <c r="S1536" s="24">
        <f t="shared" si="117"/>
        <v>42221.67432870371</v>
      </c>
      <c r="T1536" s="7">
        <f t="shared" si="118"/>
        <v>42251.67432870371</v>
      </c>
      <c r="U1536">
        <f t="shared" si="119"/>
        <v>2015</v>
      </c>
    </row>
    <row r="1537" spans="1:21" ht="30.75" customHeight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115"/>
        <v>132</v>
      </c>
      <c r="P1537">
        <f t="shared" si="116"/>
        <v>48.15</v>
      </c>
      <c r="Q1537" s="9" t="s">
        <v>8340</v>
      </c>
      <c r="R1537" t="s">
        <v>8341</v>
      </c>
      <c r="S1537" s="24">
        <f t="shared" si="117"/>
        <v>42484.829062500001</v>
      </c>
      <c r="T1537" s="7">
        <f t="shared" si="118"/>
        <v>42513.916666666672</v>
      </c>
      <c r="U1537">
        <f t="shared" si="119"/>
        <v>2016</v>
      </c>
    </row>
    <row r="1538" spans="1:21" ht="30.75" customHeight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si="115"/>
        <v>250</v>
      </c>
      <c r="P1538">
        <f t="shared" si="116"/>
        <v>66.02</v>
      </c>
      <c r="Q1538" s="9" t="s">
        <v>8340</v>
      </c>
      <c r="R1538" t="s">
        <v>8341</v>
      </c>
      <c r="S1538" s="24">
        <f t="shared" si="117"/>
        <v>42213.802199074074</v>
      </c>
      <c r="T1538" s="7">
        <f t="shared" si="118"/>
        <v>42243.802199074074</v>
      </c>
      <c r="U1538">
        <f t="shared" si="119"/>
        <v>2015</v>
      </c>
    </row>
    <row r="1539" spans="1:21" ht="30.75" customHeight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ref="O1539:O1602" si="120">ROUND(E1539/D1539*100,0)</f>
        <v>180</v>
      </c>
      <c r="P1539">
        <f t="shared" ref="P1539:P1602" si="121">IFERROR(ROUND(E1539/L1539,2), "NA")</f>
        <v>96.38</v>
      </c>
      <c r="Q1539" s="9" t="s">
        <v>8340</v>
      </c>
      <c r="R1539" t="s">
        <v>8341</v>
      </c>
      <c r="S1539" s="24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.75" customHeight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120"/>
        <v>103</v>
      </c>
      <c r="P1540">
        <f t="shared" si="121"/>
        <v>156.16999999999999</v>
      </c>
      <c r="Q1540" s="9" t="s">
        <v>8340</v>
      </c>
      <c r="R1540" t="s">
        <v>8341</v>
      </c>
      <c r="S1540" s="24">
        <f t="shared" si="122"/>
        <v>41981.782060185185</v>
      </c>
      <c r="T1540" s="7">
        <f t="shared" si="123"/>
        <v>42026.782060185185</v>
      </c>
      <c r="U1540">
        <f t="shared" si="124"/>
        <v>2014</v>
      </c>
    </row>
    <row r="1541" spans="1:21" ht="30.75" customHeight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120"/>
        <v>136</v>
      </c>
      <c r="P1541">
        <f t="shared" si="121"/>
        <v>95.76</v>
      </c>
      <c r="Q1541" s="9" t="s">
        <v>8340</v>
      </c>
      <c r="R1541" t="s">
        <v>8341</v>
      </c>
      <c r="S1541" s="24">
        <f t="shared" si="122"/>
        <v>42705.919201388882</v>
      </c>
      <c r="T1541" s="7">
        <f t="shared" si="123"/>
        <v>42738.919201388882</v>
      </c>
      <c r="U1541">
        <f t="shared" si="124"/>
        <v>2016</v>
      </c>
    </row>
    <row r="1542" spans="1:21" ht="30.75" customHeight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120"/>
        <v>118</v>
      </c>
      <c r="P1542">
        <f t="shared" si="121"/>
        <v>180.41</v>
      </c>
      <c r="Q1542" s="9" t="s">
        <v>8340</v>
      </c>
      <c r="R1542" t="s">
        <v>8341</v>
      </c>
      <c r="S1542" s="24">
        <f t="shared" si="122"/>
        <v>41939.00712962963</v>
      </c>
      <c r="T1542" s="7">
        <f t="shared" si="123"/>
        <v>41969.052083333328</v>
      </c>
      <c r="U1542">
        <f t="shared" si="124"/>
        <v>2014</v>
      </c>
    </row>
    <row r="1543" spans="1:21" ht="30.75" customHeight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120"/>
        <v>0</v>
      </c>
      <c r="P1543">
        <f t="shared" si="121"/>
        <v>3</v>
      </c>
      <c r="Q1543" s="9" t="s">
        <v>8340</v>
      </c>
      <c r="R1543" t="s">
        <v>8345</v>
      </c>
      <c r="S1543" s="24">
        <f t="shared" si="122"/>
        <v>41974.712245370371</v>
      </c>
      <c r="T1543" s="7">
        <f t="shared" si="123"/>
        <v>42004.712245370371</v>
      </c>
      <c r="U1543">
        <f t="shared" si="124"/>
        <v>2014</v>
      </c>
    </row>
    <row r="1544" spans="1:21" ht="30.75" customHeight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120"/>
        <v>4</v>
      </c>
      <c r="P1544">
        <f t="shared" si="121"/>
        <v>20</v>
      </c>
      <c r="Q1544" s="9" t="s">
        <v>8340</v>
      </c>
      <c r="R1544" t="s">
        <v>8345</v>
      </c>
      <c r="S1544" s="24">
        <f t="shared" si="122"/>
        <v>42170.996527777781</v>
      </c>
      <c r="T1544" s="7">
        <f t="shared" si="123"/>
        <v>42185.996527777781</v>
      </c>
      <c r="U1544">
        <f t="shared" si="124"/>
        <v>2015</v>
      </c>
    </row>
    <row r="1545" spans="1:21" ht="30.75" customHeight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120"/>
        <v>0</v>
      </c>
      <c r="P1545">
        <f t="shared" si="121"/>
        <v>10</v>
      </c>
      <c r="Q1545" s="9" t="s">
        <v>8340</v>
      </c>
      <c r="R1545" t="s">
        <v>8345</v>
      </c>
      <c r="S1545" s="24">
        <f t="shared" si="122"/>
        <v>41935.509652777779</v>
      </c>
      <c r="T1545" s="7">
        <f t="shared" si="123"/>
        <v>41965.551319444443</v>
      </c>
      <c r="U1545">
        <f t="shared" si="124"/>
        <v>2014</v>
      </c>
    </row>
    <row r="1546" spans="1:21" ht="30.75" customHeight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120"/>
        <v>0</v>
      </c>
      <c r="P1546" t="str">
        <f t="shared" si="121"/>
        <v>NA</v>
      </c>
      <c r="Q1546" s="9" t="s">
        <v>8340</v>
      </c>
      <c r="R1546" t="s">
        <v>8345</v>
      </c>
      <c r="S1546" s="24">
        <f t="shared" si="122"/>
        <v>42053.051203703704</v>
      </c>
      <c r="T1546" s="7">
        <f t="shared" si="123"/>
        <v>42095.012499999997</v>
      </c>
      <c r="U1546">
        <f t="shared" si="124"/>
        <v>2015</v>
      </c>
    </row>
    <row r="1547" spans="1:21" ht="30.75" customHeight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120"/>
        <v>0</v>
      </c>
      <c r="P1547">
        <f t="shared" si="121"/>
        <v>1</v>
      </c>
      <c r="Q1547" s="9" t="s">
        <v>8340</v>
      </c>
      <c r="R1547" t="s">
        <v>8345</v>
      </c>
      <c r="S1547" s="24">
        <f t="shared" si="122"/>
        <v>42031.884652777779</v>
      </c>
      <c r="T1547" s="7">
        <f t="shared" si="123"/>
        <v>42065.886111111111</v>
      </c>
      <c r="U1547">
        <f t="shared" si="124"/>
        <v>2015</v>
      </c>
    </row>
    <row r="1548" spans="1:21" ht="30.75" customHeight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120"/>
        <v>29</v>
      </c>
      <c r="P1548">
        <f t="shared" si="121"/>
        <v>26.27</v>
      </c>
      <c r="Q1548" s="9" t="s">
        <v>8340</v>
      </c>
      <c r="R1548" t="s">
        <v>8345</v>
      </c>
      <c r="S1548" s="24">
        <f t="shared" si="122"/>
        <v>41839.212951388887</v>
      </c>
      <c r="T1548" s="7">
        <f t="shared" si="123"/>
        <v>41899.212951388887</v>
      </c>
      <c r="U1548">
        <f t="shared" si="124"/>
        <v>2014</v>
      </c>
    </row>
    <row r="1549" spans="1:21" ht="30.75" customHeight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120"/>
        <v>0</v>
      </c>
      <c r="P1549" t="str">
        <f t="shared" si="121"/>
        <v>NA</v>
      </c>
      <c r="Q1549" s="9" t="s">
        <v>8340</v>
      </c>
      <c r="R1549" t="s">
        <v>8345</v>
      </c>
      <c r="S1549" s="24">
        <f t="shared" si="122"/>
        <v>42782.426875000005</v>
      </c>
      <c r="T1549" s="7">
        <f t="shared" si="123"/>
        <v>42789.426875000005</v>
      </c>
      <c r="U1549">
        <f t="shared" si="124"/>
        <v>2017</v>
      </c>
    </row>
    <row r="1550" spans="1:21" ht="30.75" customHeight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120"/>
        <v>9</v>
      </c>
      <c r="P1550">
        <f t="shared" si="121"/>
        <v>60</v>
      </c>
      <c r="Q1550" s="9" t="s">
        <v>8340</v>
      </c>
      <c r="R1550" t="s">
        <v>8345</v>
      </c>
      <c r="S1550" s="24">
        <f t="shared" si="122"/>
        <v>42286.88217592593</v>
      </c>
      <c r="T1550" s="7">
        <f t="shared" si="123"/>
        <v>42316.923842592587</v>
      </c>
      <c r="U1550">
        <f t="shared" si="124"/>
        <v>2015</v>
      </c>
    </row>
    <row r="1551" spans="1:21" ht="30.75" customHeight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120"/>
        <v>34</v>
      </c>
      <c r="P1551">
        <f t="shared" si="121"/>
        <v>28.33</v>
      </c>
      <c r="Q1551" s="9" t="s">
        <v>8340</v>
      </c>
      <c r="R1551" t="s">
        <v>8345</v>
      </c>
      <c r="S1551" s="24">
        <f t="shared" si="122"/>
        <v>42281.136099537034</v>
      </c>
      <c r="T1551" s="7">
        <f t="shared" si="123"/>
        <v>42311.177766203706</v>
      </c>
      <c r="U1551">
        <f t="shared" si="124"/>
        <v>2015</v>
      </c>
    </row>
    <row r="1552" spans="1:21" ht="30.75" customHeight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120"/>
        <v>13</v>
      </c>
      <c r="P1552">
        <f t="shared" si="121"/>
        <v>14.43</v>
      </c>
      <c r="Q1552" s="9" t="s">
        <v>8340</v>
      </c>
      <c r="R1552" t="s">
        <v>8345</v>
      </c>
      <c r="S1552" s="24">
        <f t="shared" si="122"/>
        <v>42472.449467592596</v>
      </c>
      <c r="T1552" s="7">
        <f t="shared" si="123"/>
        <v>42502.449467592596</v>
      </c>
      <c r="U1552">
        <f t="shared" si="124"/>
        <v>2016</v>
      </c>
    </row>
    <row r="1553" spans="1:21" ht="30.75" customHeight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120"/>
        <v>0</v>
      </c>
      <c r="P1553" t="str">
        <f t="shared" si="121"/>
        <v>NA</v>
      </c>
      <c r="Q1553" s="9" t="s">
        <v>8340</v>
      </c>
      <c r="R1553" t="s">
        <v>8345</v>
      </c>
      <c r="S1553" s="24">
        <f t="shared" si="122"/>
        <v>42121.824525462958</v>
      </c>
      <c r="T1553" s="7">
        <f t="shared" si="123"/>
        <v>42151.824525462958</v>
      </c>
      <c r="U1553">
        <f t="shared" si="124"/>
        <v>2015</v>
      </c>
    </row>
    <row r="1554" spans="1:21" ht="30.75" customHeight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120"/>
        <v>49</v>
      </c>
      <c r="P1554">
        <f t="shared" si="121"/>
        <v>132.19</v>
      </c>
      <c r="Q1554" s="9" t="s">
        <v>8340</v>
      </c>
      <c r="R1554" t="s">
        <v>8345</v>
      </c>
      <c r="S1554" s="24">
        <f t="shared" si="122"/>
        <v>41892.688750000001</v>
      </c>
      <c r="T1554" s="7">
        <f t="shared" si="123"/>
        <v>41913.165972222225</v>
      </c>
      <c r="U1554">
        <f t="shared" si="124"/>
        <v>2014</v>
      </c>
    </row>
    <row r="1555" spans="1:21" ht="30.75" customHeight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120"/>
        <v>0</v>
      </c>
      <c r="P1555" t="str">
        <f t="shared" si="121"/>
        <v>NA</v>
      </c>
      <c r="Q1555" s="9" t="s">
        <v>8340</v>
      </c>
      <c r="R1555" t="s">
        <v>8345</v>
      </c>
      <c r="S1555" s="24">
        <f t="shared" si="122"/>
        <v>42219.282951388886</v>
      </c>
      <c r="T1555" s="7">
        <f t="shared" si="123"/>
        <v>42249.282951388886</v>
      </c>
      <c r="U1555">
        <f t="shared" si="124"/>
        <v>2015</v>
      </c>
    </row>
    <row r="1556" spans="1:21" ht="30.75" customHeight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120"/>
        <v>0</v>
      </c>
      <c r="P1556" t="str">
        <f t="shared" si="121"/>
        <v>NA</v>
      </c>
      <c r="Q1556" s="9" t="s">
        <v>8340</v>
      </c>
      <c r="R1556" t="s">
        <v>8345</v>
      </c>
      <c r="S1556" s="24">
        <f t="shared" si="122"/>
        <v>42188.252199074079</v>
      </c>
      <c r="T1556" s="7">
        <f t="shared" si="123"/>
        <v>42218.252199074079</v>
      </c>
      <c r="U1556">
        <f t="shared" si="124"/>
        <v>2015</v>
      </c>
    </row>
    <row r="1557" spans="1:21" ht="30.75" customHeight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120"/>
        <v>0</v>
      </c>
      <c r="P1557" t="str">
        <f t="shared" si="121"/>
        <v>NA</v>
      </c>
      <c r="Q1557" s="9" t="s">
        <v>8340</v>
      </c>
      <c r="R1557" t="s">
        <v>8345</v>
      </c>
      <c r="S1557" s="24">
        <f t="shared" si="122"/>
        <v>42241.613796296297</v>
      </c>
      <c r="T1557" s="7">
        <f t="shared" si="123"/>
        <v>42264.708333333328</v>
      </c>
      <c r="U1557">
        <f t="shared" si="124"/>
        <v>2015</v>
      </c>
    </row>
    <row r="1558" spans="1:21" ht="30.75" customHeight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120"/>
        <v>45</v>
      </c>
      <c r="P1558">
        <f t="shared" si="121"/>
        <v>56.42</v>
      </c>
      <c r="Q1558" s="9" t="s">
        <v>8340</v>
      </c>
      <c r="R1558" t="s">
        <v>8345</v>
      </c>
      <c r="S1558" s="24">
        <f t="shared" si="122"/>
        <v>42525.153055555551</v>
      </c>
      <c r="T1558" s="7">
        <f t="shared" si="123"/>
        <v>42555.153055555551</v>
      </c>
      <c r="U1558">
        <f t="shared" si="124"/>
        <v>2016</v>
      </c>
    </row>
    <row r="1559" spans="1:21" ht="30.75" customHeight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120"/>
        <v>4</v>
      </c>
      <c r="P1559">
        <f t="shared" si="121"/>
        <v>100</v>
      </c>
      <c r="Q1559" s="9" t="s">
        <v>8340</v>
      </c>
      <c r="R1559" t="s">
        <v>8345</v>
      </c>
      <c r="S1559" s="24">
        <f t="shared" si="122"/>
        <v>41871.65315972222</v>
      </c>
      <c r="T1559" s="7">
        <f t="shared" si="123"/>
        <v>41902.65315972222</v>
      </c>
      <c r="U1559">
        <f t="shared" si="124"/>
        <v>2014</v>
      </c>
    </row>
    <row r="1560" spans="1:21" ht="30.75" customHeight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120"/>
        <v>5</v>
      </c>
      <c r="P1560">
        <f t="shared" si="121"/>
        <v>11.67</v>
      </c>
      <c r="Q1560" s="9" t="s">
        <v>8340</v>
      </c>
      <c r="R1560" t="s">
        <v>8345</v>
      </c>
      <c r="S1560" s="24">
        <f t="shared" si="122"/>
        <v>42185.397673611107</v>
      </c>
      <c r="T1560" s="7">
        <f t="shared" si="123"/>
        <v>42244.508333333331</v>
      </c>
      <c r="U1560">
        <f t="shared" si="124"/>
        <v>2015</v>
      </c>
    </row>
    <row r="1561" spans="1:21" ht="30.75" customHeight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120"/>
        <v>0</v>
      </c>
      <c r="P1561">
        <f t="shared" si="121"/>
        <v>50</v>
      </c>
      <c r="Q1561" s="9" t="s">
        <v>8340</v>
      </c>
      <c r="R1561" t="s">
        <v>8345</v>
      </c>
      <c r="S1561" s="24">
        <f t="shared" si="122"/>
        <v>42108.05322916666</v>
      </c>
      <c r="T1561" s="7">
        <f t="shared" si="123"/>
        <v>42123.05322916666</v>
      </c>
      <c r="U1561">
        <f t="shared" si="124"/>
        <v>2015</v>
      </c>
    </row>
    <row r="1562" spans="1:21" ht="30.75" customHeight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120"/>
        <v>4</v>
      </c>
      <c r="P1562">
        <f t="shared" si="121"/>
        <v>23.5</v>
      </c>
      <c r="Q1562" s="9" t="s">
        <v>8340</v>
      </c>
      <c r="R1562" t="s">
        <v>8345</v>
      </c>
      <c r="S1562" s="24">
        <f t="shared" si="122"/>
        <v>41936.020752314813</v>
      </c>
      <c r="T1562" s="7">
        <f t="shared" si="123"/>
        <v>41956.062418981484</v>
      </c>
      <c r="U1562">
        <f t="shared" si="124"/>
        <v>2014</v>
      </c>
    </row>
    <row r="1563" spans="1:21" ht="30.75" customHeight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120"/>
        <v>1</v>
      </c>
      <c r="P1563">
        <f t="shared" si="121"/>
        <v>67</v>
      </c>
      <c r="Q1563" s="9" t="s">
        <v>8324</v>
      </c>
      <c r="R1563" t="s">
        <v>8346</v>
      </c>
      <c r="S1563" s="24">
        <f t="shared" si="122"/>
        <v>41555.041701388887</v>
      </c>
      <c r="T1563" s="7">
        <f t="shared" si="123"/>
        <v>41585.083368055559</v>
      </c>
      <c r="U1563">
        <f t="shared" si="124"/>
        <v>2013</v>
      </c>
    </row>
    <row r="1564" spans="1:21" ht="30.75" customHeight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120"/>
        <v>0</v>
      </c>
      <c r="P1564" t="str">
        <f t="shared" si="121"/>
        <v>NA</v>
      </c>
      <c r="Q1564" s="9" t="s">
        <v>8324</v>
      </c>
      <c r="R1564" t="s">
        <v>8346</v>
      </c>
      <c r="S1564" s="24">
        <f t="shared" si="122"/>
        <v>40079.566157407404</v>
      </c>
      <c r="T1564" s="7">
        <f t="shared" si="123"/>
        <v>40149.034722222219</v>
      </c>
      <c r="U1564">
        <f t="shared" si="124"/>
        <v>2009</v>
      </c>
    </row>
    <row r="1565" spans="1:21" ht="30.75" customHeight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120"/>
        <v>1</v>
      </c>
      <c r="P1565">
        <f t="shared" si="121"/>
        <v>42.5</v>
      </c>
      <c r="Q1565" s="9" t="s">
        <v>8324</v>
      </c>
      <c r="R1565" t="s">
        <v>8346</v>
      </c>
      <c r="S1565" s="24">
        <f t="shared" si="122"/>
        <v>41652.742488425924</v>
      </c>
      <c r="T1565" s="7">
        <f t="shared" si="123"/>
        <v>41712.700821759259</v>
      </c>
      <c r="U1565">
        <f t="shared" si="124"/>
        <v>2014</v>
      </c>
    </row>
    <row r="1566" spans="1:21" ht="30.75" customHeight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120"/>
        <v>0</v>
      </c>
      <c r="P1566">
        <f t="shared" si="121"/>
        <v>10</v>
      </c>
      <c r="Q1566" s="9" t="s">
        <v>8324</v>
      </c>
      <c r="R1566" t="s">
        <v>8346</v>
      </c>
      <c r="S1566" s="24">
        <f t="shared" si="122"/>
        <v>42121.367002314815</v>
      </c>
      <c r="T1566" s="7">
        <f t="shared" si="123"/>
        <v>42152.836805555555</v>
      </c>
      <c r="U1566">
        <f t="shared" si="124"/>
        <v>2015</v>
      </c>
    </row>
    <row r="1567" spans="1:21" ht="30.75" customHeight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120"/>
        <v>3</v>
      </c>
      <c r="P1567">
        <f t="shared" si="121"/>
        <v>100</v>
      </c>
      <c r="Q1567" s="9" t="s">
        <v>8324</v>
      </c>
      <c r="R1567" t="s">
        <v>8346</v>
      </c>
      <c r="S1567" s="24">
        <f t="shared" si="122"/>
        <v>40672.729872685188</v>
      </c>
      <c r="T1567" s="7">
        <f t="shared" si="123"/>
        <v>40702.729872685188</v>
      </c>
      <c r="U1567">
        <f t="shared" si="124"/>
        <v>2011</v>
      </c>
    </row>
    <row r="1568" spans="1:21" ht="30.75" customHeight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120"/>
        <v>21</v>
      </c>
      <c r="P1568">
        <f t="shared" si="121"/>
        <v>108.05</v>
      </c>
      <c r="Q1568" s="9" t="s">
        <v>8324</v>
      </c>
      <c r="R1568" t="s">
        <v>8346</v>
      </c>
      <c r="S1568" s="24">
        <f t="shared" si="122"/>
        <v>42549.916712962964</v>
      </c>
      <c r="T1568" s="7">
        <f t="shared" si="123"/>
        <v>42578.916666666672</v>
      </c>
      <c r="U1568">
        <f t="shared" si="124"/>
        <v>2016</v>
      </c>
    </row>
    <row r="1569" spans="1:21" ht="30.75" customHeight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120"/>
        <v>4</v>
      </c>
      <c r="P1569">
        <f t="shared" si="121"/>
        <v>26.92</v>
      </c>
      <c r="Q1569" s="9" t="s">
        <v>8324</v>
      </c>
      <c r="R1569" t="s">
        <v>8346</v>
      </c>
      <c r="S1569" s="24">
        <f t="shared" si="122"/>
        <v>41671.936863425923</v>
      </c>
      <c r="T1569" s="7">
        <f t="shared" si="123"/>
        <v>41687</v>
      </c>
      <c r="U1569">
        <f t="shared" si="124"/>
        <v>2014</v>
      </c>
    </row>
    <row r="1570" spans="1:21" ht="30.75" customHeight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120"/>
        <v>14</v>
      </c>
      <c r="P1570">
        <f t="shared" si="121"/>
        <v>155</v>
      </c>
      <c r="Q1570" s="9" t="s">
        <v>8324</v>
      </c>
      <c r="R1570" t="s">
        <v>8346</v>
      </c>
      <c r="S1570" s="24">
        <f t="shared" si="122"/>
        <v>41962.062326388885</v>
      </c>
      <c r="T1570" s="7">
        <f t="shared" si="123"/>
        <v>41997.062326388885</v>
      </c>
      <c r="U1570">
        <f t="shared" si="124"/>
        <v>2014</v>
      </c>
    </row>
    <row r="1571" spans="1:21" ht="30.75" customHeight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120"/>
        <v>0</v>
      </c>
      <c r="P1571" t="str">
        <f t="shared" si="121"/>
        <v>NA</v>
      </c>
      <c r="Q1571" s="9" t="s">
        <v>8324</v>
      </c>
      <c r="R1571" t="s">
        <v>8346</v>
      </c>
      <c r="S1571" s="24">
        <f t="shared" si="122"/>
        <v>41389.679560185185</v>
      </c>
      <c r="T1571" s="7">
        <f t="shared" si="123"/>
        <v>41419.679560185185</v>
      </c>
      <c r="U1571">
        <f t="shared" si="124"/>
        <v>2013</v>
      </c>
    </row>
    <row r="1572" spans="1:21" ht="30.75" customHeight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120"/>
        <v>41</v>
      </c>
      <c r="P1572">
        <f t="shared" si="121"/>
        <v>47.77</v>
      </c>
      <c r="Q1572" s="9" t="s">
        <v>8324</v>
      </c>
      <c r="R1572" t="s">
        <v>8346</v>
      </c>
      <c r="S1572" s="24">
        <f t="shared" si="122"/>
        <v>42438.813449074078</v>
      </c>
      <c r="T1572" s="7">
        <f t="shared" si="123"/>
        <v>42468.771782407406</v>
      </c>
      <c r="U1572">
        <f t="shared" si="124"/>
        <v>2016</v>
      </c>
    </row>
    <row r="1573" spans="1:21" ht="30.75" customHeight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120"/>
        <v>1</v>
      </c>
      <c r="P1573">
        <f t="shared" si="121"/>
        <v>20</v>
      </c>
      <c r="Q1573" s="9" t="s">
        <v>8324</v>
      </c>
      <c r="R1573" t="s">
        <v>8346</v>
      </c>
      <c r="S1573" s="24">
        <f t="shared" si="122"/>
        <v>42144.769479166673</v>
      </c>
      <c r="T1573" s="7">
        <f t="shared" si="123"/>
        <v>42174.769479166673</v>
      </c>
      <c r="U1573">
        <f t="shared" si="124"/>
        <v>2015</v>
      </c>
    </row>
    <row r="1574" spans="1:21" ht="30.75" customHeight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120"/>
        <v>5</v>
      </c>
      <c r="P1574">
        <f t="shared" si="121"/>
        <v>41.67</v>
      </c>
      <c r="Q1574" s="9" t="s">
        <v>8324</v>
      </c>
      <c r="R1574" t="s">
        <v>8346</v>
      </c>
      <c r="S1574" s="24">
        <f t="shared" si="122"/>
        <v>42404.033090277779</v>
      </c>
      <c r="T1574" s="7">
        <f t="shared" si="123"/>
        <v>42428.999305555553</v>
      </c>
      <c r="U1574">
        <f t="shared" si="124"/>
        <v>2016</v>
      </c>
    </row>
    <row r="1575" spans="1:21" ht="30.75" customHeight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120"/>
        <v>2</v>
      </c>
      <c r="P1575">
        <f t="shared" si="121"/>
        <v>74.33</v>
      </c>
      <c r="Q1575" s="9" t="s">
        <v>8324</v>
      </c>
      <c r="R1575" t="s">
        <v>8346</v>
      </c>
      <c r="S1575" s="24">
        <f t="shared" si="122"/>
        <v>42786.000023148154</v>
      </c>
      <c r="T1575" s="7">
        <f t="shared" si="123"/>
        <v>42826.165972222225</v>
      </c>
      <c r="U1575">
        <f t="shared" si="124"/>
        <v>2017</v>
      </c>
    </row>
    <row r="1576" spans="1:21" ht="30.75" customHeight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120"/>
        <v>5</v>
      </c>
      <c r="P1576">
        <f t="shared" si="121"/>
        <v>84.33</v>
      </c>
      <c r="Q1576" s="9" t="s">
        <v>8324</v>
      </c>
      <c r="R1576" t="s">
        <v>8346</v>
      </c>
      <c r="S1576" s="24">
        <f t="shared" si="122"/>
        <v>42017.927418981482</v>
      </c>
      <c r="T1576" s="7">
        <f t="shared" si="123"/>
        <v>42052.927418981482</v>
      </c>
      <c r="U1576">
        <f t="shared" si="124"/>
        <v>2015</v>
      </c>
    </row>
    <row r="1577" spans="1:21" ht="30.75" customHeight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120"/>
        <v>23</v>
      </c>
      <c r="P1577">
        <f t="shared" si="121"/>
        <v>65.459999999999994</v>
      </c>
      <c r="Q1577" s="9" t="s">
        <v>8324</v>
      </c>
      <c r="R1577" t="s">
        <v>8346</v>
      </c>
      <c r="S1577" s="24">
        <f t="shared" si="122"/>
        <v>41799.524259259262</v>
      </c>
      <c r="T1577" s="7">
        <f t="shared" si="123"/>
        <v>41829.524259259262</v>
      </c>
      <c r="U1577">
        <f t="shared" si="124"/>
        <v>2014</v>
      </c>
    </row>
    <row r="1578" spans="1:21" ht="30.75" customHeight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120"/>
        <v>13</v>
      </c>
      <c r="P1578">
        <f t="shared" si="121"/>
        <v>65</v>
      </c>
      <c r="Q1578" s="9" t="s">
        <v>8324</v>
      </c>
      <c r="R1578" t="s">
        <v>8346</v>
      </c>
      <c r="S1578" s="24">
        <f t="shared" si="122"/>
        <v>42140.879259259258</v>
      </c>
      <c r="T1578" s="7">
        <f t="shared" si="123"/>
        <v>42185.879259259258</v>
      </c>
      <c r="U1578">
        <f t="shared" si="124"/>
        <v>2015</v>
      </c>
    </row>
    <row r="1579" spans="1:21" ht="30.75" customHeight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120"/>
        <v>1</v>
      </c>
      <c r="P1579">
        <f t="shared" si="121"/>
        <v>27.5</v>
      </c>
      <c r="Q1579" s="9" t="s">
        <v>8324</v>
      </c>
      <c r="R1579" t="s">
        <v>8346</v>
      </c>
      <c r="S1579" s="24">
        <f t="shared" si="122"/>
        <v>41054.847777777781</v>
      </c>
      <c r="T1579" s="7">
        <f t="shared" si="123"/>
        <v>41114.847777777781</v>
      </c>
      <c r="U1579">
        <f t="shared" si="124"/>
        <v>2012</v>
      </c>
    </row>
    <row r="1580" spans="1:21" ht="30.75" customHeight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120"/>
        <v>11</v>
      </c>
      <c r="P1580">
        <f t="shared" si="121"/>
        <v>51.25</v>
      </c>
      <c r="Q1580" s="9" t="s">
        <v>8324</v>
      </c>
      <c r="R1580" t="s">
        <v>8346</v>
      </c>
      <c r="S1580" s="24">
        <f t="shared" si="122"/>
        <v>40399.065868055557</v>
      </c>
      <c r="T1580" s="7">
        <f t="shared" si="123"/>
        <v>40423.083333333336</v>
      </c>
      <c r="U1580">
        <f t="shared" si="124"/>
        <v>2010</v>
      </c>
    </row>
    <row r="1581" spans="1:21" ht="30.75" customHeight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120"/>
        <v>1</v>
      </c>
      <c r="P1581">
        <f t="shared" si="121"/>
        <v>14</v>
      </c>
      <c r="Q1581" s="9" t="s">
        <v>8324</v>
      </c>
      <c r="R1581" t="s">
        <v>8346</v>
      </c>
      <c r="S1581" s="24">
        <f t="shared" si="122"/>
        <v>41481.996423611112</v>
      </c>
      <c r="T1581" s="7">
        <f t="shared" si="123"/>
        <v>41514.996423611112</v>
      </c>
      <c r="U1581">
        <f t="shared" si="124"/>
        <v>2013</v>
      </c>
    </row>
    <row r="1582" spans="1:21" ht="30.75" customHeight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120"/>
        <v>0</v>
      </c>
      <c r="P1582" t="str">
        <f t="shared" si="121"/>
        <v>NA</v>
      </c>
      <c r="Q1582" s="9" t="s">
        <v>8324</v>
      </c>
      <c r="R1582" t="s">
        <v>8346</v>
      </c>
      <c r="S1582" s="24">
        <f t="shared" si="122"/>
        <v>40990.050069444449</v>
      </c>
      <c r="T1582" s="7">
        <f t="shared" si="123"/>
        <v>41050.050069444449</v>
      </c>
      <c r="U1582">
        <f t="shared" si="124"/>
        <v>2012</v>
      </c>
    </row>
    <row r="1583" spans="1:21" ht="30.75" customHeight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120"/>
        <v>1</v>
      </c>
      <c r="P1583">
        <f t="shared" si="121"/>
        <v>5</v>
      </c>
      <c r="Q1583" s="9" t="s">
        <v>8340</v>
      </c>
      <c r="R1583" t="s">
        <v>8347</v>
      </c>
      <c r="S1583" s="24">
        <f t="shared" si="122"/>
        <v>42325.448958333334</v>
      </c>
      <c r="T1583" s="7">
        <f t="shared" si="123"/>
        <v>42357.448958333334</v>
      </c>
      <c r="U1583">
        <f t="shared" si="124"/>
        <v>2015</v>
      </c>
    </row>
    <row r="1584" spans="1:21" ht="30.75" customHeight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120"/>
        <v>9</v>
      </c>
      <c r="P1584">
        <f t="shared" si="121"/>
        <v>31</v>
      </c>
      <c r="Q1584" s="9" t="s">
        <v>8340</v>
      </c>
      <c r="R1584" t="s">
        <v>8347</v>
      </c>
      <c r="S1584" s="24">
        <f t="shared" si="122"/>
        <v>42246.789965277778</v>
      </c>
      <c r="T1584" s="7">
        <f t="shared" si="123"/>
        <v>42303.888888888891</v>
      </c>
      <c r="U1584">
        <f t="shared" si="124"/>
        <v>2015</v>
      </c>
    </row>
    <row r="1585" spans="1:21" ht="30.75" customHeight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120"/>
        <v>0</v>
      </c>
      <c r="P1585">
        <f t="shared" si="121"/>
        <v>15</v>
      </c>
      <c r="Q1585" s="9" t="s">
        <v>8340</v>
      </c>
      <c r="R1585" t="s">
        <v>8347</v>
      </c>
      <c r="S1585" s="24">
        <f t="shared" si="122"/>
        <v>41877.904988425929</v>
      </c>
      <c r="T1585" s="7">
        <f t="shared" si="123"/>
        <v>41907.904988425929</v>
      </c>
      <c r="U1585">
        <f t="shared" si="124"/>
        <v>2014</v>
      </c>
    </row>
    <row r="1586" spans="1:21" ht="30.75" customHeight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120"/>
        <v>0</v>
      </c>
      <c r="P1586" t="str">
        <f t="shared" si="121"/>
        <v>NA</v>
      </c>
      <c r="Q1586" s="9" t="s">
        <v>8340</v>
      </c>
      <c r="R1586" t="s">
        <v>8347</v>
      </c>
      <c r="S1586" s="24">
        <f t="shared" si="122"/>
        <v>41779.649317129632</v>
      </c>
      <c r="T1586" s="7">
        <f t="shared" si="123"/>
        <v>41789.649317129632</v>
      </c>
      <c r="U1586">
        <f t="shared" si="124"/>
        <v>2014</v>
      </c>
    </row>
    <row r="1587" spans="1:21" ht="30.75" customHeight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120"/>
        <v>79</v>
      </c>
      <c r="P1587">
        <f t="shared" si="121"/>
        <v>131.66999999999999</v>
      </c>
      <c r="Q1587" s="9" t="s">
        <v>8340</v>
      </c>
      <c r="R1587" t="s">
        <v>8347</v>
      </c>
      <c r="S1587" s="24">
        <f t="shared" si="122"/>
        <v>42707.895462962959</v>
      </c>
      <c r="T1587" s="7">
        <f t="shared" si="123"/>
        <v>42729.458333333328</v>
      </c>
      <c r="U1587">
        <f t="shared" si="124"/>
        <v>2016</v>
      </c>
    </row>
    <row r="1588" spans="1:21" ht="30.75" customHeight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120"/>
        <v>0</v>
      </c>
      <c r="P1588" t="str">
        <f t="shared" si="121"/>
        <v>NA</v>
      </c>
      <c r="Q1588" s="9" t="s">
        <v>8340</v>
      </c>
      <c r="R1588" t="s">
        <v>8347</v>
      </c>
      <c r="S1588" s="24">
        <f t="shared" si="122"/>
        <v>42069.104421296302</v>
      </c>
      <c r="T1588" s="7">
        <f t="shared" si="123"/>
        <v>42099.062754629631</v>
      </c>
      <c r="U1588">
        <f t="shared" si="124"/>
        <v>2015</v>
      </c>
    </row>
    <row r="1589" spans="1:21" ht="30.75" customHeight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120"/>
        <v>0</v>
      </c>
      <c r="P1589">
        <f t="shared" si="121"/>
        <v>1</v>
      </c>
      <c r="Q1589" s="9" t="s">
        <v>8340</v>
      </c>
      <c r="R1589" t="s">
        <v>8347</v>
      </c>
      <c r="S1589" s="24">
        <f t="shared" si="122"/>
        <v>41956.950983796298</v>
      </c>
      <c r="T1589" s="7">
        <f t="shared" si="123"/>
        <v>41986.950983796298</v>
      </c>
      <c r="U1589">
        <f t="shared" si="124"/>
        <v>2014</v>
      </c>
    </row>
    <row r="1590" spans="1:21" ht="30.75" customHeight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120"/>
        <v>0</v>
      </c>
      <c r="P1590" t="str">
        <f t="shared" si="121"/>
        <v>NA</v>
      </c>
      <c r="Q1590" s="9" t="s">
        <v>8340</v>
      </c>
      <c r="R1590" t="s">
        <v>8347</v>
      </c>
      <c r="S1590" s="24">
        <f t="shared" si="122"/>
        <v>42005.24998842593</v>
      </c>
      <c r="T1590" s="7">
        <f t="shared" si="123"/>
        <v>42035.841666666667</v>
      </c>
      <c r="U1590">
        <f t="shared" si="124"/>
        <v>2015</v>
      </c>
    </row>
    <row r="1591" spans="1:21" ht="30.75" customHeight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120"/>
        <v>0</v>
      </c>
      <c r="P1591" t="str">
        <f t="shared" si="121"/>
        <v>NA</v>
      </c>
      <c r="Q1591" s="9" t="s">
        <v>8340</v>
      </c>
      <c r="R1591" t="s">
        <v>8347</v>
      </c>
      <c r="S1591" s="24">
        <f t="shared" si="122"/>
        <v>42256.984791666662</v>
      </c>
      <c r="T1591" s="7">
        <f t="shared" si="123"/>
        <v>42286.984791666662</v>
      </c>
      <c r="U1591">
        <f t="shared" si="124"/>
        <v>2015</v>
      </c>
    </row>
    <row r="1592" spans="1:21" ht="30.75" customHeight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120"/>
        <v>2</v>
      </c>
      <c r="P1592">
        <f t="shared" si="121"/>
        <v>510</v>
      </c>
      <c r="Q1592" s="9" t="s">
        <v>8340</v>
      </c>
      <c r="R1592" t="s">
        <v>8347</v>
      </c>
      <c r="S1592" s="24">
        <f t="shared" si="122"/>
        <v>42240.857222222221</v>
      </c>
      <c r="T1592" s="7">
        <f t="shared" si="123"/>
        <v>42270.857222222221</v>
      </c>
      <c r="U1592">
        <f t="shared" si="124"/>
        <v>2015</v>
      </c>
    </row>
    <row r="1593" spans="1:21" ht="30.75" customHeight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120"/>
        <v>29</v>
      </c>
      <c r="P1593">
        <f t="shared" si="121"/>
        <v>44.48</v>
      </c>
      <c r="Q1593" s="9" t="s">
        <v>8340</v>
      </c>
      <c r="R1593" t="s">
        <v>8347</v>
      </c>
      <c r="S1593" s="24">
        <f t="shared" si="122"/>
        <v>42433.726168981477</v>
      </c>
      <c r="T1593" s="7">
        <f t="shared" si="123"/>
        <v>42463.68450231482</v>
      </c>
      <c r="U1593">
        <f t="shared" si="124"/>
        <v>2016</v>
      </c>
    </row>
    <row r="1594" spans="1:21" ht="30.75" customHeight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120"/>
        <v>0</v>
      </c>
      <c r="P1594" t="str">
        <f t="shared" si="121"/>
        <v>NA</v>
      </c>
      <c r="Q1594" s="9" t="s">
        <v>8340</v>
      </c>
      <c r="R1594" t="s">
        <v>8347</v>
      </c>
      <c r="S1594" s="24">
        <f t="shared" si="122"/>
        <v>42046.072743055556</v>
      </c>
      <c r="T1594" s="7">
        <f t="shared" si="123"/>
        <v>42091.031076388885</v>
      </c>
      <c r="U1594">
        <f t="shared" si="124"/>
        <v>2015</v>
      </c>
    </row>
    <row r="1595" spans="1:21" ht="30.75" customHeight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120"/>
        <v>0</v>
      </c>
      <c r="P1595">
        <f t="shared" si="121"/>
        <v>1</v>
      </c>
      <c r="Q1595" s="9" t="s">
        <v>8340</v>
      </c>
      <c r="R1595" t="s">
        <v>8347</v>
      </c>
      <c r="S1595" s="24">
        <f t="shared" si="122"/>
        <v>42033.845543981486</v>
      </c>
      <c r="T1595" s="7">
        <f t="shared" si="123"/>
        <v>42063.845543981486</v>
      </c>
      <c r="U1595">
        <f t="shared" si="124"/>
        <v>2015</v>
      </c>
    </row>
    <row r="1596" spans="1:21" ht="30.75" customHeight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120"/>
        <v>21</v>
      </c>
      <c r="P1596">
        <f t="shared" si="121"/>
        <v>20.5</v>
      </c>
      <c r="Q1596" s="9" t="s">
        <v>8340</v>
      </c>
      <c r="R1596" t="s">
        <v>8347</v>
      </c>
      <c r="S1596" s="24">
        <f t="shared" si="122"/>
        <v>42445.712754629625</v>
      </c>
      <c r="T1596" s="7">
        <f t="shared" si="123"/>
        <v>42505.681249999994</v>
      </c>
      <c r="U1596">
        <f t="shared" si="124"/>
        <v>2016</v>
      </c>
    </row>
    <row r="1597" spans="1:21" ht="30.75" customHeight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120"/>
        <v>0</v>
      </c>
      <c r="P1597">
        <f t="shared" si="121"/>
        <v>40</v>
      </c>
      <c r="Q1597" s="9" t="s">
        <v>8340</v>
      </c>
      <c r="R1597" t="s">
        <v>8347</v>
      </c>
      <c r="S1597" s="24">
        <f t="shared" si="122"/>
        <v>41780.050092592595</v>
      </c>
      <c r="T1597" s="7">
        <f t="shared" si="123"/>
        <v>41808.842361111114</v>
      </c>
      <c r="U1597">
        <f t="shared" si="124"/>
        <v>2014</v>
      </c>
    </row>
    <row r="1598" spans="1:21" ht="30.75" customHeight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120"/>
        <v>2</v>
      </c>
      <c r="P1598">
        <f t="shared" si="121"/>
        <v>25</v>
      </c>
      <c r="Q1598" s="9" t="s">
        <v>8340</v>
      </c>
      <c r="R1598" t="s">
        <v>8347</v>
      </c>
      <c r="S1598" s="24">
        <f t="shared" si="122"/>
        <v>41941.430196759262</v>
      </c>
      <c r="T1598" s="7">
        <f t="shared" si="123"/>
        <v>41986.471863425926</v>
      </c>
      <c r="U1598">
        <f t="shared" si="124"/>
        <v>2014</v>
      </c>
    </row>
    <row r="1599" spans="1:21" ht="30.75" customHeight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120"/>
        <v>0</v>
      </c>
      <c r="P1599" t="str">
        <f t="shared" si="121"/>
        <v>NA</v>
      </c>
      <c r="Q1599" s="9" t="s">
        <v>8340</v>
      </c>
      <c r="R1599" t="s">
        <v>8347</v>
      </c>
      <c r="S1599" s="24">
        <f t="shared" si="122"/>
        <v>42603.354131944448</v>
      </c>
      <c r="T1599" s="7">
        <f t="shared" si="123"/>
        <v>42633.354131944448</v>
      </c>
      <c r="U1599">
        <f t="shared" si="124"/>
        <v>2016</v>
      </c>
    </row>
    <row r="1600" spans="1:21" ht="30.75" customHeight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120"/>
        <v>0</v>
      </c>
      <c r="P1600">
        <f t="shared" si="121"/>
        <v>1</v>
      </c>
      <c r="Q1600" s="9" t="s">
        <v>8340</v>
      </c>
      <c r="R1600" t="s">
        <v>8347</v>
      </c>
      <c r="S1600" s="24">
        <f t="shared" si="122"/>
        <v>42151.667337962965</v>
      </c>
      <c r="T1600" s="7">
        <f t="shared" si="123"/>
        <v>42211.667337962965</v>
      </c>
      <c r="U1600">
        <f t="shared" si="124"/>
        <v>2015</v>
      </c>
    </row>
    <row r="1601" spans="1:21" ht="30.75" customHeight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120"/>
        <v>0</v>
      </c>
      <c r="P1601" t="str">
        <f t="shared" si="121"/>
        <v>NA</v>
      </c>
      <c r="Q1601" s="9" t="s">
        <v>8340</v>
      </c>
      <c r="R1601" t="s">
        <v>8347</v>
      </c>
      <c r="S1601" s="24">
        <f t="shared" si="122"/>
        <v>42438.53907407407</v>
      </c>
      <c r="T1601" s="7">
        <f t="shared" si="123"/>
        <v>42468.497407407413</v>
      </c>
      <c r="U1601">
        <f t="shared" si="124"/>
        <v>2016</v>
      </c>
    </row>
    <row r="1602" spans="1:21" ht="30.75" customHeight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si="120"/>
        <v>7</v>
      </c>
      <c r="P1602">
        <f t="shared" si="121"/>
        <v>40.78</v>
      </c>
      <c r="Q1602" s="9" t="s">
        <v>8340</v>
      </c>
      <c r="R1602" t="s">
        <v>8347</v>
      </c>
      <c r="S1602" s="24">
        <f t="shared" si="122"/>
        <v>41791.057314814818</v>
      </c>
      <c r="T1602" s="7">
        <f t="shared" si="123"/>
        <v>41835.21597222222</v>
      </c>
      <c r="U1602">
        <f t="shared" si="124"/>
        <v>2014</v>
      </c>
    </row>
    <row r="1603" spans="1:21" ht="30.75" customHeight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ref="O1603:O1666" si="125">ROUND(E1603/D1603*100,0)</f>
        <v>108</v>
      </c>
      <c r="P1603">
        <f t="shared" ref="P1603:P1666" si="126">IFERROR(ROUND(E1603/L1603,2), "NA")</f>
        <v>48.33</v>
      </c>
      <c r="Q1603" s="9" t="s">
        <v>8327</v>
      </c>
      <c r="R1603" t="s">
        <v>8328</v>
      </c>
      <c r="S1603" s="24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.75" customHeight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25"/>
        <v>100</v>
      </c>
      <c r="P1604">
        <f t="shared" si="126"/>
        <v>46.95</v>
      </c>
      <c r="Q1604" s="9" t="s">
        <v>8327</v>
      </c>
      <c r="R1604" t="s">
        <v>8328</v>
      </c>
      <c r="S1604" s="24">
        <f t="shared" si="127"/>
        <v>40788.297650462962</v>
      </c>
      <c r="T1604" s="7">
        <f t="shared" si="128"/>
        <v>40830.958333333336</v>
      </c>
      <c r="U1604">
        <f t="shared" si="129"/>
        <v>2011</v>
      </c>
    </row>
    <row r="1605" spans="1:21" ht="30.75" customHeight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25"/>
        <v>100</v>
      </c>
      <c r="P1605">
        <f t="shared" si="126"/>
        <v>66.69</v>
      </c>
      <c r="Q1605" s="9" t="s">
        <v>8327</v>
      </c>
      <c r="R1605" t="s">
        <v>8328</v>
      </c>
      <c r="S1605" s="24">
        <f t="shared" si="127"/>
        <v>40876.169664351852</v>
      </c>
      <c r="T1605" s="7">
        <f t="shared" si="128"/>
        <v>40936.169664351852</v>
      </c>
      <c r="U1605">
        <f t="shared" si="129"/>
        <v>2011</v>
      </c>
    </row>
    <row r="1606" spans="1:21" ht="30.75" customHeight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25"/>
        <v>122</v>
      </c>
      <c r="P1606">
        <f t="shared" si="126"/>
        <v>48.84</v>
      </c>
      <c r="Q1606" s="9" t="s">
        <v>8327</v>
      </c>
      <c r="R1606" t="s">
        <v>8328</v>
      </c>
      <c r="S1606" s="24">
        <f t="shared" si="127"/>
        <v>40945.845312500001</v>
      </c>
      <c r="T1606" s="7">
        <f t="shared" si="128"/>
        <v>40985.80364583333</v>
      </c>
      <c r="U1606">
        <f t="shared" si="129"/>
        <v>2012</v>
      </c>
    </row>
    <row r="1607" spans="1:21" ht="30.75" customHeight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25"/>
        <v>101</v>
      </c>
      <c r="P1607">
        <f t="shared" si="126"/>
        <v>137.31</v>
      </c>
      <c r="Q1607" s="9" t="s">
        <v>8327</v>
      </c>
      <c r="R1607" t="s">
        <v>8328</v>
      </c>
      <c r="S1607" s="24">
        <f t="shared" si="127"/>
        <v>40747.012881944444</v>
      </c>
      <c r="T1607" s="7">
        <f t="shared" si="128"/>
        <v>40756.291666666664</v>
      </c>
      <c r="U1607">
        <f t="shared" si="129"/>
        <v>2011</v>
      </c>
    </row>
    <row r="1608" spans="1:21" ht="30.75" customHeight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25"/>
        <v>101</v>
      </c>
      <c r="P1608">
        <f t="shared" si="126"/>
        <v>87.83</v>
      </c>
      <c r="Q1608" s="9" t="s">
        <v>8327</v>
      </c>
      <c r="R1608" t="s">
        <v>8328</v>
      </c>
      <c r="S1608" s="24">
        <f t="shared" si="127"/>
        <v>40536.111550925925</v>
      </c>
      <c r="T1608" s="7">
        <f t="shared" si="128"/>
        <v>40626.069884259261</v>
      </c>
      <c r="U1608">
        <f t="shared" si="129"/>
        <v>2010</v>
      </c>
    </row>
    <row r="1609" spans="1:21" ht="30.75" customHeight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25"/>
        <v>145</v>
      </c>
      <c r="P1609">
        <f t="shared" si="126"/>
        <v>70.790000000000006</v>
      </c>
      <c r="Q1609" s="9" t="s">
        <v>8327</v>
      </c>
      <c r="R1609" t="s">
        <v>8328</v>
      </c>
      <c r="S1609" s="24">
        <f t="shared" si="127"/>
        <v>41053.80846064815</v>
      </c>
      <c r="T1609" s="7">
        <f t="shared" si="128"/>
        <v>41074.80846064815</v>
      </c>
      <c r="U1609">
        <f t="shared" si="129"/>
        <v>2012</v>
      </c>
    </row>
    <row r="1610" spans="1:21" ht="30.75" customHeight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25"/>
        <v>101</v>
      </c>
      <c r="P1610">
        <f t="shared" si="126"/>
        <v>52.83</v>
      </c>
      <c r="Q1610" s="9" t="s">
        <v>8327</v>
      </c>
      <c r="R1610" t="s">
        <v>8328</v>
      </c>
      <c r="S1610" s="24">
        <f t="shared" si="127"/>
        <v>41607.83085648148</v>
      </c>
      <c r="T1610" s="7">
        <f t="shared" si="128"/>
        <v>41640.226388888892</v>
      </c>
      <c r="U1610">
        <f t="shared" si="129"/>
        <v>2013</v>
      </c>
    </row>
    <row r="1611" spans="1:21" ht="30.75" customHeight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25"/>
        <v>118</v>
      </c>
      <c r="P1611">
        <f t="shared" si="126"/>
        <v>443.75</v>
      </c>
      <c r="Q1611" s="9" t="s">
        <v>8327</v>
      </c>
      <c r="R1611" t="s">
        <v>8328</v>
      </c>
      <c r="S1611" s="24">
        <f t="shared" si="127"/>
        <v>40796.001261574071</v>
      </c>
      <c r="T1611" s="7">
        <f t="shared" si="128"/>
        <v>40849.333333333336</v>
      </c>
      <c r="U1611">
        <f t="shared" si="129"/>
        <v>2011</v>
      </c>
    </row>
    <row r="1612" spans="1:21" ht="30.75" customHeight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25"/>
        <v>272</v>
      </c>
      <c r="P1612">
        <f t="shared" si="126"/>
        <v>48.54</v>
      </c>
      <c r="Q1612" s="9" t="s">
        <v>8327</v>
      </c>
      <c r="R1612" t="s">
        <v>8328</v>
      </c>
      <c r="S1612" s="24">
        <f t="shared" si="127"/>
        <v>41228.924884259257</v>
      </c>
      <c r="T1612" s="7">
        <f t="shared" si="128"/>
        <v>41258.924884259257</v>
      </c>
      <c r="U1612">
        <f t="shared" si="129"/>
        <v>2012</v>
      </c>
    </row>
    <row r="1613" spans="1:21" ht="30.75" customHeight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25"/>
        <v>125</v>
      </c>
      <c r="P1613">
        <f t="shared" si="126"/>
        <v>37.07</v>
      </c>
      <c r="Q1613" s="9" t="s">
        <v>8327</v>
      </c>
      <c r="R1613" t="s">
        <v>8328</v>
      </c>
      <c r="S1613" s="24">
        <f t="shared" si="127"/>
        <v>41409.00037037037</v>
      </c>
      <c r="T1613" s="7">
        <f t="shared" si="128"/>
        <v>41430.00037037037</v>
      </c>
      <c r="U1613">
        <f t="shared" si="129"/>
        <v>2013</v>
      </c>
    </row>
    <row r="1614" spans="1:21" ht="30.75" customHeight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25"/>
        <v>110</v>
      </c>
      <c r="P1614">
        <f t="shared" si="126"/>
        <v>50</v>
      </c>
      <c r="Q1614" s="9" t="s">
        <v>8327</v>
      </c>
      <c r="R1614" t="s">
        <v>8328</v>
      </c>
      <c r="S1614" s="24">
        <f t="shared" si="127"/>
        <v>41246.874814814815</v>
      </c>
      <c r="T1614" s="7">
        <f t="shared" si="128"/>
        <v>41276.874814814815</v>
      </c>
      <c r="U1614">
        <f t="shared" si="129"/>
        <v>2012</v>
      </c>
    </row>
    <row r="1615" spans="1:21" ht="30.75" customHeight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25"/>
        <v>102</v>
      </c>
      <c r="P1615">
        <f t="shared" si="126"/>
        <v>39.04</v>
      </c>
      <c r="Q1615" s="9" t="s">
        <v>8327</v>
      </c>
      <c r="R1615" t="s">
        <v>8328</v>
      </c>
      <c r="S1615" s="24">
        <f t="shared" si="127"/>
        <v>41082.069467592592</v>
      </c>
      <c r="T1615" s="7">
        <f t="shared" si="128"/>
        <v>41112.069467592592</v>
      </c>
      <c r="U1615">
        <f t="shared" si="129"/>
        <v>2012</v>
      </c>
    </row>
    <row r="1616" spans="1:21" ht="30.75" customHeight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25"/>
        <v>103</v>
      </c>
      <c r="P1616">
        <f t="shared" si="126"/>
        <v>66.69</v>
      </c>
      <c r="Q1616" s="9" t="s">
        <v>8327</v>
      </c>
      <c r="R1616" t="s">
        <v>8328</v>
      </c>
      <c r="S1616" s="24">
        <f t="shared" si="127"/>
        <v>41794.981122685182</v>
      </c>
      <c r="T1616" s="7">
        <f t="shared" si="128"/>
        <v>41854.708333333336</v>
      </c>
      <c r="U1616">
        <f t="shared" si="129"/>
        <v>2014</v>
      </c>
    </row>
    <row r="1617" spans="1:21" ht="30.75" customHeight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25"/>
        <v>114</v>
      </c>
      <c r="P1617">
        <f t="shared" si="126"/>
        <v>67.13</v>
      </c>
      <c r="Q1617" s="9" t="s">
        <v>8327</v>
      </c>
      <c r="R1617" t="s">
        <v>8328</v>
      </c>
      <c r="S1617" s="24">
        <f t="shared" si="127"/>
        <v>40845.050879629627</v>
      </c>
      <c r="T1617" s="7">
        <f t="shared" si="128"/>
        <v>40890.092546296299</v>
      </c>
      <c r="U1617">
        <f t="shared" si="129"/>
        <v>2011</v>
      </c>
    </row>
    <row r="1618" spans="1:21" ht="30.75" customHeight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25"/>
        <v>104</v>
      </c>
      <c r="P1618">
        <f t="shared" si="126"/>
        <v>66.37</v>
      </c>
      <c r="Q1618" s="9" t="s">
        <v>8327</v>
      </c>
      <c r="R1618" t="s">
        <v>8328</v>
      </c>
      <c r="S1618" s="24">
        <f t="shared" si="127"/>
        <v>41194.715520833335</v>
      </c>
      <c r="T1618" s="7">
        <f t="shared" si="128"/>
        <v>41235.916666666664</v>
      </c>
      <c r="U1618">
        <f t="shared" si="129"/>
        <v>2012</v>
      </c>
    </row>
    <row r="1619" spans="1:21" ht="30.75" customHeight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25"/>
        <v>146</v>
      </c>
      <c r="P1619">
        <f t="shared" si="126"/>
        <v>64.62</v>
      </c>
      <c r="Q1619" s="9" t="s">
        <v>8327</v>
      </c>
      <c r="R1619" t="s">
        <v>8328</v>
      </c>
      <c r="S1619" s="24">
        <f t="shared" si="127"/>
        <v>41546.664212962962</v>
      </c>
      <c r="T1619" s="7">
        <f t="shared" si="128"/>
        <v>41579.791666666664</v>
      </c>
      <c r="U1619">
        <f t="shared" si="129"/>
        <v>2013</v>
      </c>
    </row>
    <row r="1620" spans="1:21" ht="30.75" customHeight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25"/>
        <v>105</v>
      </c>
      <c r="P1620">
        <f t="shared" si="126"/>
        <v>58.37</v>
      </c>
      <c r="Q1620" s="9" t="s">
        <v>8327</v>
      </c>
      <c r="R1620" t="s">
        <v>8328</v>
      </c>
      <c r="S1620" s="24">
        <f t="shared" si="127"/>
        <v>41301.654340277775</v>
      </c>
      <c r="T1620" s="7">
        <f t="shared" si="128"/>
        <v>41341.654340277775</v>
      </c>
      <c r="U1620">
        <f t="shared" si="129"/>
        <v>2013</v>
      </c>
    </row>
    <row r="1621" spans="1:21" ht="30.75" customHeight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25"/>
        <v>133</v>
      </c>
      <c r="P1621">
        <f t="shared" si="126"/>
        <v>86.96</v>
      </c>
      <c r="Q1621" s="9" t="s">
        <v>8327</v>
      </c>
      <c r="R1621" t="s">
        <v>8328</v>
      </c>
      <c r="S1621" s="24">
        <f t="shared" si="127"/>
        <v>41876.18618055556</v>
      </c>
      <c r="T1621" s="7">
        <f t="shared" si="128"/>
        <v>41897.18618055556</v>
      </c>
      <c r="U1621">
        <f t="shared" si="129"/>
        <v>2014</v>
      </c>
    </row>
    <row r="1622" spans="1:21" ht="30.75" customHeight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25"/>
        <v>113</v>
      </c>
      <c r="P1622">
        <f t="shared" si="126"/>
        <v>66.47</v>
      </c>
      <c r="Q1622" s="9" t="s">
        <v>8327</v>
      </c>
      <c r="R1622" t="s">
        <v>8328</v>
      </c>
      <c r="S1622" s="24">
        <f t="shared" si="127"/>
        <v>41321.339583333334</v>
      </c>
      <c r="T1622" s="7">
        <f t="shared" si="128"/>
        <v>41328.339583333334</v>
      </c>
      <c r="U1622">
        <f t="shared" si="129"/>
        <v>2013</v>
      </c>
    </row>
    <row r="1623" spans="1:21" ht="30.75" customHeight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25"/>
        <v>121</v>
      </c>
      <c r="P1623">
        <f t="shared" si="126"/>
        <v>163.78</v>
      </c>
      <c r="Q1623" s="9" t="s">
        <v>8327</v>
      </c>
      <c r="R1623" t="s">
        <v>8328</v>
      </c>
      <c r="S1623" s="24">
        <f t="shared" si="127"/>
        <v>41003.60665509259</v>
      </c>
      <c r="T1623" s="7">
        <f t="shared" si="128"/>
        <v>41057.165972222225</v>
      </c>
      <c r="U1623">
        <f t="shared" si="129"/>
        <v>2012</v>
      </c>
    </row>
    <row r="1624" spans="1:21" ht="30.75" customHeight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25"/>
        <v>102</v>
      </c>
      <c r="P1624">
        <f t="shared" si="126"/>
        <v>107.98</v>
      </c>
      <c r="Q1624" s="9" t="s">
        <v>8327</v>
      </c>
      <c r="R1624" t="s">
        <v>8328</v>
      </c>
      <c r="S1624" s="24">
        <f t="shared" si="127"/>
        <v>41950.29483796296</v>
      </c>
      <c r="T1624" s="7">
        <f t="shared" si="128"/>
        <v>41990.332638888889</v>
      </c>
      <c r="U1624">
        <f t="shared" si="129"/>
        <v>2014</v>
      </c>
    </row>
    <row r="1625" spans="1:21" ht="30.75" customHeight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25"/>
        <v>101</v>
      </c>
      <c r="P1625">
        <f t="shared" si="126"/>
        <v>42.11</v>
      </c>
      <c r="Q1625" s="9" t="s">
        <v>8327</v>
      </c>
      <c r="R1625" t="s">
        <v>8328</v>
      </c>
      <c r="S1625" s="24">
        <f t="shared" si="127"/>
        <v>41453.688530092593</v>
      </c>
      <c r="T1625" s="7">
        <f t="shared" si="128"/>
        <v>41513.688530092593</v>
      </c>
      <c r="U1625">
        <f t="shared" si="129"/>
        <v>2013</v>
      </c>
    </row>
    <row r="1626" spans="1:21" ht="30.75" customHeight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25"/>
        <v>118</v>
      </c>
      <c r="P1626">
        <f t="shared" si="126"/>
        <v>47.2</v>
      </c>
      <c r="Q1626" s="9" t="s">
        <v>8327</v>
      </c>
      <c r="R1626" t="s">
        <v>8328</v>
      </c>
      <c r="S1626" s="24">
        <f t="shared" si="127"/>
        <v>41243.367303240739</v>
      </c>
      <c r="T1626" s="7">
        <f t="shared" si="128"/>
        <v>41283.367303240739</v>
      </c>
      <c r="U1626">
        <f t="shared" si="129"/>
        <v>2012</v>
      </c>
    </row>
    <row r="1627" spans="1:21" ht="30.75" customHeight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25"/>
        <v>155</v>
      </c>
      <c r="P1627">
        <f t="shared" si="126"/>
        <v>112.02</v>
      </c>
      <c r="Q1627" s="9" t="s">
        <v>8327</v>
      </c>
      <c r="R1627" t="s">
        <v>8328</v>
      </c>
      <c r="S1627" s="24">
        <f t="shared" si="127"/>
        <v>41135.699687500004</v>
      </c>
      <c r="T1627" s="7">
        <f t="shared" si="128"/>
        <v>41163.699687500004</v>
      </c>
      <c r="U1627">
        <f t="shared" si="129"/>
        <v>2012</v>
      </c>
    </row>
    <row r="1628" spans="1:21" ht="30.75" customHeight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25"/>
        <v>101</v>
      </c>
      <c r="P1628">
        <f t="shared" si="126"/>
        <v>74.95</v>
      </c>
      <c r="Q1628" s="9" t="s">
        <v>8327</v>
      </c>
      <c r="R1628" t="s">
        <v>8328</v>
      </c>
      <c r="S1628" s="24">
        <f t="shared" si="127"/>
        <v>41579.847997685189</v>
      </c>
      <c r="T1628" s="7">
        <f t="shared" si="128"/>
        <v>41609.889664351853</v>
      </c>
      <c r="U1628">
        <f t="shared" si="129"/>
        <v>2013</v>
      </c>
    </row>
    <row r="1629" spans="1:21" ht="30.75" customHeight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25"/>
        <v>117</v>
      </c>
      <c r="P1629">
        <f t="shared" si="126"/>
        <v>61.58</v>
      </c>
      <c r="Q1629" s="9" t="s">
        <v>8327</v>
      </c>
      <c r="R1629" t="s">
        <v>8328</v>
      </c>
      <c r="S1629" s="24">
        <f t="shared" si="127"/>
        <v>41205.707048611112</v>
      </c>
      <c r="T1629" s="7">
        <f t="shared" si="128"/>
        <v>41239.207638888889</v>
      </c>
      <c r="U1629">
        <f t="shared" si="129"/>
        <v>2012</v>
      </c>
    </row>
    <row r="1630" spans="1:21" ht="30.75" customHeight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25"/>
        <v>101</v>
      </c>
      <c r="P1630">
        <f t="shared" si="126"/>
        <v>45.88</v>
      </c>
      <c r="Q1630" s="9" t="s">
        <v>8327</v>
      </c>
      <c r="R1630" t="s">
        <v>8328</v>
      </c>
      <c r="S1630" s="24">
        <f t="shared" si="127"/>
        <v>41774.737060185187</v>
      </c>
      <c r="T1630" s="7">
        <f t="shared" si="128"/>
        <v>41807.737060185187</v>
      </c>
      <c r="U1630">
        <f t="shared" si="129"/>
        <v>2014</v>
      </c>
    </row>
    <row r="1631" spans="1:21" ht="30.75" customHeight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25"/>
        <v>104</v>
      </c>
      <c r="P1631">
        <f t="shared" si="126"/>
        <v>75.849999999999994</v>
      </c>
      <c r="Q1631" s="9" t="s">
        <v>8327</v>
      </c>
      <c r="R1631" t="s">
        <v>8328</v>
      </c>
      <c r="S1631" s="24">
        <f t="shared" si="127"/>
        <v>41645.867280092592</v>
      </c>
      <c r="T1631" s="7">
        <f t="shared" si="128"/>
        <v>41690.867280092592</v>
      </c>
      <c r="U1631">
        <f t="shared" si="129"/>
        <v>2014</v>
      </c>
    </row>
    <row r="1632" spans="1:21" ht="30.75" customHeight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25"/>
        <v>265</v>
      </c>
      <c r="P1632">
        <f t="shared" si="126"/>
        <v>84.21</v>
      </c>
      <c r="Q1632" s="9" t="s">
        <v>8327</v>
      </c>
      <c r="R1632" t="s">
        <v>8328</v>
      </c>
      <c r="S1632" s="24">
        <f t="shared" si="127"/>
        <v>40939.837673611109</v>
      </c>
      <c r="T1632" s="7">
        <f t="shared" si="128"/>
        <v>40970.290972222225</v>
      </c>
      <c r="U1632">
        <f t="shared" si="129"/>
        <v>2012</v>
      </c>
    </row>
    <row r="1633" spans="1:21" ht="30.75" customHeight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25"/>
        <v>156</v>
      </c>
      <c r="P1633">
        <f t="shared" si="126"/>
        <v>117.23</v>
      </c>
      <c r="Q1633" s="9" t="s">
        <v>8327</v>
      </c>
      <c r="R1633" t="s">
        <v>8328</v>
      </c>
      <c r="S1633" s="24">
        <f t="shared" si="127"/>
        <v>41164.859502314815</v>
      </c>
      <c r="T1633" s="7">
        <f t="shared" si="128"/>
        <v>41194.859502314815</v>
      </c>
      <c r="U1633">
        <f t="shared" si="129"/>
        <v>2012</v>
      </c>
    </row>
    <row r="1634" spans="1:21" ht="30.75" customHeight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25"/>
        <v>102</v>
      </c>
      <c r="P1634">
        <f t="shared" si="126"/>
        <v>86.49</v>
      </c>
      <c r="Q1634" s="9" t="s">
        <v>8327</v>
      </c>
      <c r="R1634" t="s">
        <v>8328</v>
      </c>
      <c r="S1634" s="24">
        <f t="shared" si="127"/>
        <v>40750.340902777774</v>
      </c>
      <c r="T1634" s="7">
        <f t="shared" si="128"/>
        <v>40810.340902777774</v>
      </c>
      <c r="U1634">
        <f t="shared" si="129"/>
        <v>2011</v>
      </c>
    </row>
    <row r="1635" spans="1:21" ht="30.75" customHeight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25"/>
        <v>100</v>
      </c>
      <c r="P1635">
        <f t="shared" si="126"/>
        <v>172.41</v>
      </c>
      <c r="Q1635" s="9" t="s">
        <v>8327</v>
      </c>
      <c r="R1635" t="s">
        <v>8328</v>
      </c>
      <c r="S1635" s="24">
        <f t="shared" si="127"/>
        <v>40896.883750000001</v>
      </c>
      <c r="T1635" s="7">
        <f t="shared" si="128"/>
        <v>40924.208333333336</v>
      </c>
      <c r="U1635">
        <f t="shared" si="129"/>
        <v>2011</v>
      </c>
    </row>
    <row r="1636" spans="1:21" ht="30.75" customHeight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25"/>
        <v>101</v>
      </c>
      <c r="P1636">
        <f t="shared" si="126"/>
        <v>62.81</v>
      </c>
      <c r="Q1636" s="9" t="s">
        <v>8327</v>
      </c>
      <c r="R1636" t="s">
        <v>8328</v>
      </c>
      <c r="S1636" s="24">
        <f t="shared" si="127"/>
        <v>40658.189826388887</v>
      </c>
      <c r="T1636" s="7">
        <f t="shared" si="128"/>
        <v>40696.249305555553</v>
      </c>
      <c r="U1636">
        <f t="shared" si="129"/>
        <v>2011</v>
      </c>
    </row>
    <row r="1637" spans="1:21" ht="30.75" customHeight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25"/>
        <v>125</v>
      </c>
      <c r="P1637">
        <f t="shared" si="126"/>
        <v>67.73</v>
      </c>
      <c r="Q1637" s="9" t="s">
        <v>8327</v>
      </c>
      <c r="R1637" t="s">
        <v>8328</v>
      </c>
      <c r="S1637" s="24">
        <f t="shared" si="127"/>
        <v>42502.868761574078</v>
      </c>
      <c r="T1637" s="7">
        <f t="shared" si="128"/>
        <v>42562.868761574078</v>
      </c>
      <c r="U1637">
        <f t="shared" si="129"/>
        <v>2016</v>
      </c>
    </row>
    <row r="1638" spans="1:21" ht="30.75" customHeight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25"/>
        <v>104</v>
      </c>
      <c r="P1638">
        <f t="shared" si="126"/>
        <v>53.56</v>
      </c>
      <c r="Q1638" s="9" t="s">
        <v>8327</v>
      </c>
      <c r="R1638" t="s">
        <v>8328</v>
      </c>
      <c r="S1638" s="24">
        <f t="shared" si="127"/>
        <v>40663.08666666667</v>
      </c>
      <c r="T1638" s="7">
        <f t="shared" si="128"/>
        <v>40706.166666666664</v>
      </c>
      <c r="U1638">
        <f t="shared" si="129"/>
        <v>2011</v>
      </c>
    </row>
    <row r="1639" spans="1:21" ht="30.75" customHeight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25"/>
        <v>104</v>
      </c>
      <c r="P1639">
        <f t="shared" si="126"/>
        <v>34.6</v>
      </c>
      <c r="Q1639" s="9" t="s">
        <v>8327</v>
      </c>
      <c r="R1639" t="s">
        <v>8328</v>
      </c>
      <c r="S1639" s="24">
        <f t="shared" si="127"/>
        <v>40122.751620370371</v>
      </c>
      <c r="T1639" s="7">
        <f t="shared" si="128"/>
        <v>40178.98541666667</v>
      </c>
      <c r="U1639">
        <f t="shared" si="129"/>
        <v>2009</v>
      </c>
    </row>
    <row r="1640" spans="1:21" ht="30.75" customHeight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25"/>
        <v>105</v>
      </c>
      <c r="P1640">
        <f t="shared" si="126"/>
        <v>38.89</v>
      </c>
      <c r="Q1640" s="9" t="s">
        <v>8327</v>
      </c>
      <c r="R1640" t="s">
        <v>8328</v>
      </c>
      <c r="S1640" s="24">
        <f t="shared" si="127"/>
        <v>41288.68712962963</v>
      </c>
      <c r="T1640" s="7">
        <f t="shared" si="128"/>
        <v>41333.892361111109</v>
      </c>
      <c r="U1640">
        <f t="shared" si="129"/>
        <v>2013</v>
      </c>
    </row>
    <row r="1641" spans="1:21" ht="30.75" customHeight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25"/>
        <v>100</v>
      </c>
      <c r="P1641">
        <f t="shared" si="126"/>
        <v>94.74</v>
      </c>
      <c r="Q1641" s="9" t="s">
        <v>8327</v>
      </c>
      <c r="R1641" t="s">
        <v>8328</v>
      </c>
      <c r="S1641" s="24">
        <f t="shared" si="127"/>
        <v>40941.652372685188</v>
      </c>
      <c r="T1641" s="7">
        <f t="shared" si="128"/>
        <v>40971.652372685188</v>
      </c>
      <c r="U1641">
        <f t="shared" si="129"/>
        <v>2012</v>
      </c>
    </row>
    <row r="1642" spans="1:21" ht="30.75" customHeight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25"/>
        <v>170</v>
      </c>
      <c r="P1642">
        <f t="shared" si="126"/>
        <v>39.97</v>
      </c>
      <c r="Q1642" s="9" t="s">
        <v>8327</v>
      </c>
      <c r="R1642" t="s">
        <v>8328</v>
      </c>
      <c r="S1642" s="24">
        <f t="shared" si="127"/>
        <v>40379.23096064815</v>
      </c>
      <c r="T1642" s="7">
        <f t="shared" si="128"/>
        <v>40393.082638888889</v>
      </c>
      <c r="U1642">
        <f t="shared" si="129"/>
        <v>2010</v>
      </c>
    </row>
    <row r="1643" spans="1:21" ht="30.75" customHeight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25"/>
        <v>101</v>
      </c>
      <c r="P1643">
        <f t="shared" si="126"/>
        <v>97.5</v>
      </c>
      <c r="Q1643" s="9" t="s">
        <v>8327</v>
      </c>
      <c r="R1643" t="s">
        <v>8348</v>
      </c>
      <c r="S1643" s="24">
        <f t="shared" si="127"/>
        <v>41962.596574074079</v>
      </c>
      <c r="T1643" s="7">
        <f t="shared" si="128"/>
        <v>41992.596574074079</v>
      </c>
      <c r="U1643">
        <f t="shared" si="129"/>
        <v>2014</v>
      </c>
    </row>
    <row r="1644" spans="1:21" ht="30.75" customHeight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25"/>
        <v>100</v>
      </c>
      <c r="P1644">
        <f t="shared" si="126"/>
        <v>42.86</v>
      </c>
      <c r="Q1644" s="9" t="s">
        <v>8327</v>
      </c>
      <c r="R1644" t="s">
        <v>8348</v>
      </c>
      <c r="S1644" s="24">
        <f t="shared" si="127"/>
        <v>40688.024618055555</v>
      </c>
      <c r="T1644" s="7">
        <f t="shared" si="128"/>
        <v>40708.024618055555</v>
      </c>
      <c r="U1644">
        <f t="shared" si="129"/>
        <v>2011</v>
      </c>
    </row>
    <row r="1645" spans="1:21" ht="30.75" customHeight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25"/>
        <v>125</v>
      </c>
      <c r="P1645">
        <f t="shared" si="126"/>
        <v>168.51</v>
      </c>
      <c r="Q1645" s="9" t="s">
        <v>8327</v>
      </c>
      <c r="R1645" t="s">
        <v>8348</v>
      </c>
      <c r="S1645" s="24">
        <f t="shared" si="127"/>
        <v>41146.824212962965</v>
      </c>
      <c r="T1645" s="7">
        <f t="shared" si="128"/>
        <v>41176.824212962965</v>
      </c>
      <c r="U1645">
        <f t="shared" si="129"/>
        <v>2012</v>
      </c>
    </row>
    <row r="1646" spans="1:21" ht="30.75" customHeight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25"/>
        <v>110</v>
      </c>
      <c r="P1646">
        <f t="shared" si="126"/>
        <v>85.55</v>
      </c>
      <c r="Q1646" s="9" t="s">
        <v>8327</v>
      </c>
      <c r="R1646" t="s">
        <v>8348</v>
      </c>
      <c r="S1646" s="24">
        <f t="shared" si="127"/>
        <v>41175.05972222222</v>
      </c>
      <c r="T1646" s="7">
        <f t="shared" si="128"/>
        <v>41235.101388888892</v>
      </c>
      <c r="U1646">
        <f t="shared" si="129"/>
        <v>2012</v>
      </c>
    </row>
    <row r="1647" spans="1:21" ht="30.75" customHeight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25"/>
        <v>111</v>
      </c>
      <c r="P1647">
        <f t="shared" si="126"/>
        <v>554</v>
      </c>
      <c r="Q1647" s="9" t="s">
        <v>8327</v>
      </c>
      <c r="R1647" t="s">
        <v>8348</v>
      </c>
      <c r="S1647" s="24">
        <f t="shared" si="127"/>
        <v>41521.617361111108</v>
      </c>
      <c r="T1647" s="7">
        <f t="shared" si="128"/>
        <v>41535.617361111108</v>
      </c>
      <c r="U1647">
        <f t="shared" si="129"/>
        <v>2013</v>
      </c>
    </row>
    <row r="1648" spans="1:21" ht="30.75" customHeight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25"/>
        <v>110</v>
      </c>
      <c r="P1648">
        <f t="shared" si="126"/>
        <v>26.55</v>
      </c>
      <c r="Q1648" s="9" t="s">
        <v>8327</v>
      </c>
      <c r="R1648" t="s">
        <v>8348</v>
      </c>
      <c r="S1648" s="24">
        <f t="shared" si="127"/>
        <v>41833.450266203705</v>
      </c>
      <c r="T1648" s="7">
        <f t="shared" si="128"/>
        <v>41865.757638888892</v>
      </c>
      <c r="U1648">
        <f t="shared" si="129"/>
        <v>2014</v>
      </c>
    </row>
    <row r="1649" spans="1:21" ht="30.75" customHeight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25"/>
        <v>105</v>
      </c>
      <c r="P1649">
        <f t="shared" si="126"/>
        <v>113.83</v>
      </c>
      <c r="Q1649" s="9" t="s">
        <v>8327</v>
      </c>
      <c r="R1649" t="s">
        <v>8348</v>
      </c>
      <c r="S1649" s="24">
        <f t="shared" si="127"/>
        <v>41039.409456018519</v>
      </c>
      <c r="T1649" s="7">
        <f t="shared" si="128"/>
        <v>41069.409456018519</v>
      </c>
      <c r="U1649">
        <f t="shared" si="129"/>
        <v>2012</v>
      </c>
    </row>
    <row r="1650" spans="1:21" ht="30.75" customHeight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25"/>
        <v>125</v>
      </c>
      <c r="P1650">
        <f t="shared" si="126"/>
        <v>32.01</v>
      </c>
      <c r="Q1650" s="9" t="s">
        <v>8327</v>
      </c>
      <c r="R1650" t="s">
        <v>8348</v>
      </c>
      <c r="S1650" s="24">
        <f t="shared" si="127"/>
        <v>40592.704652777778</v>
      </c>
      <c r="T1650" s="7">
        <f t="shared" si="128"/>
        <v>40622.662986111114</v>
      </c>
      <c r="U1650">
        <f t="shared" si="129"/>
        <v>2011</v>
      </c>
    </row>
    <row r="1651" spans="1:21" ht="30.75" customHeight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25"/>
        <v>101</v>
      </c>
      <c r="P1651">
        <f t="shared" si="126"/>
        <v>47.19</v>
      </c>
      <c r="Q1651" s="9" t="s">
        <v>8327</v>
      </c>
      <c r="R1651" t="s">
        <v>8348</v>
      </c>
      <c r="S1651" s="24">
        <f t="shared" si="127"/>
        <v>41737.684664351851</v>
      </c>
      <c r="T1651" s="7">
        <f t="shared" si="128"/>
        <v>41782.684664351851</v>
      </c>
      <c r="U1651">
        <f t="shared" si="129"/>
        <v>2014</v>
      </c>
    </row>
    <row r="1652" spans="1:21" ht="30.75" customHeight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25"/>
        <v>142</v>
      </c>
      <c r="P1652">
        <f t="shared" si="126"/>
        <v>88.47</v>
      </c>
      <c r="Q1652" s="9" t="s">
        <v>8327</v>
      </c>
      <c r="R1652" t="s">
        <v>8348</v>
      </c>
      <c r="S1652" s="24">
        <f t="shared" si="127"/>
        <v>41526.435613425929</v>
      </c>
      <c r="T1652" s="7">
        <f t="shared" si="128"/>
        <v>41556.435613425929</v>
      </c>
      <c r="U1652">
        <f t="shared" si="129"/>
        <v>2013</v>
      </c>
    </row>
    <row r="1653" spans="1:21" ht="30.75" customHeight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25"/>
        <v>101</v>
      </c>
      <c r="P1653">
        <f t="shared" si="126"/>
        <v>100.75</v>
      </c>
      <c r="Q1653" s="9" t="s">
        <v>8327</v>
      </c>
      <c r="R1653" t="s">
        <v>8348</v>
      </c>
      <c r="S1653" s="24">
        <f t="shared" si="127"/>
        <v>40625.900694444441</v>
      </c>
      <c r="T1653" s="7">
        <f t="shared" si="128"/>
        <v>40659.290972222225</v>
      </c>
      <c r="U1653">
        <f t="shared" si="129"/>
        <v>2011</v>
      </c>
    </row>
    <row r="1654" spans="1:21" ht="30.75" customHeight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25"/>
        <v>101</v>
      </c>
      <c r="P1654">
        <f t="shared" si="126"/>
        <v>64.709999999999994</v>
      </c>
      <c r="Q1654" s="9" t="s">
        <v>8327</v>
      </c>
      <c r="R1654" t="s">
        <v>8348</v>
      </c>
      <c r="S1654" s="24">
        <f t="shared" si="127"/>
        <v>41572.492974537039</v>
      </c>
      <c r="T1654" s="7">
        <f t="shared" si="128"/>
        <v>41602.534641203703</v>
      </c>
      <c r="U1654">
        <f t="shared" si="129"/>
        <v>2013</v>
      </c>
    </row>
    <row r="1655" spans="1:21" ht="30.75" customHeight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25"/>
        <v>174</v>
      </c>
      <c r="P1655">
        <f t="shared" si="126"/>
        <v>51.85</v>
      </c>
      <c r="Q1655" s="9" t="s">
        <v>8327</v>
      </c>
      <c r="R1655" t="s">
        <v>8348</v>
      </c>
      <c r="S1655" s="24">
        <f t="shared" si="127"/>
        <v>40626.834444444445</v>
      </c>
      <c r="T1655" s="7">
        <f t="shared" si="128"/>
        <v>40657.834444444445</v>
      </c>
      <c r="U1655">
        <f t="shared" si="129"/>
        <v>2011</v>
      </c>
    </row>
    <row r="1656" spans="1:21" ht="30.75" customHeight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25"/>
        <v>120</v>
      </c>
      <c r="P1656">
        <f t="shared" si="126"/>
        <v>38.79</v>
      </c>
      <c r="Q1656" s="9" t="s">
        <v>8327</v>
      </c>
      <c r="R1656" t="s">
        <v>8348</v>
      </c>
      <c r="S1656" s="24">
        <f t="shared" si="127"/>
        <v>40987.890740740739</v>
      </c>
      <c r="T1656" s="7">
        <f t="shared" si="128"/>
        <v>41017.890740740739</v>
      </c>
      <c r="U1656">
        <f t="shared" si="129"/>
        <v>2012</v>
      </c>
    </row>
    <row r="1657" spans="1:21" ht="30.75" customHeight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25"/>
        <v>143</v>
      </c>
      <c r="P1657">
        <f t="shared" si="126"/>
        <v>44.65</v>
      </c>
      <c r="Q1657" s="9" t="s">
        <v>8327</v>
      </c>
      <c r="R1657" t="s">
        <v>8348</v>
      </c>
      <c r="S1657" s="24">
        <f t="shared" si="127"/>
        <v>40974.791898148149</v>
      </c>
      <c r="T1657" s="7">
        <f t="shared" si="128"/>
        <v>41004.750231481477</v>
      </c>
      <c r="U1657">
        <f t="shared" si="129"/>
        <v>2012</v>
      </c>
    </row>
    <row r="1658" spans="1:21" ht="30.75" customHeight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25"/>
        <v>100</v>
      </c>
      <c r="P1658">
        <f t="shared" si="126"/>
        <v>156.77000000000001</v>
      </c>
      <c r="Q1658" s="9" t="s">
        <v>8327</v>
      </c>
      <c r="R1658" t="s">
        <v>8348</v>
      </c>
      <c r="S1658" s="24">
        <f t="shared" si="127"/>
        <v>41226.928842592592</v>
      </c>
      <c r="T1658" s="7">
        <f t="shared" si="128"/>
        <v>41256.928842592592</v>
      </c>
      <c r="U1658">
        <f t="shared" si="129"/>
        <v>2012</v>
      </c>
    </row>
    <row r="1659" spans="1:21" ht="30.75" customHeight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25"/>
        <v>105</v>
      </c>
      <c r="P1659">
        <f t="shared" si="126"/>
        <v>118.7</v>
      </c>
      <c r="Q1659" s="9" t="s">
        <v>8327</v>
      </c>
      <c r="R1659" t="s">
        <v>8348</v>
      </c>
      <c r="S1659" s="24">
        <f t="shared" si="127"/>
        <v>41023.782037037039</v>
      </c>
      <c r="T1659" s="7">
        <f t="shared" si="128"/>
        <v>41053.782037037039</v>
      </c>
      <c r="U1659">
        <f t="shared" si="129"/>
        <v>2012</v>
      </c>
    </row>
    <row r="1660" spans="1:21" ht="30.75" customHeight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25"/>
        <v>132</v>
      </c>
      <c r="P1660">
        <f t="shared" si="126"/>
        <v>74.150000000000006</v>
      </c>
      <c r="Q1660" s="9" t="s">
        <v>8327</v>
      </c>
      <c r="R1660" t="s">
        <v>8348</v>
      </c>
      <c r="S1660" s="24">
        <f t="shared" si="127"/>
        <v>41223.22184027778</v>
      </c>
      <c r="T1660" s="7">
        <f t="shared" si="128"/>
        <v>41261.597222222219</v>
      </c>
      <c r="U1660">
        <f t="shared" si="129"/>
        <v>2012</v>
      </c>
    </row>
    <row r="1661" spans="1:21" ht="30.75" customHeight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25"/>
        <v>113</v>
      </c>
      <c r="P1661">
        <f t="shared" si="126"/>
        <v>12.53</v>
      </c>
      <c r="Q1661" s="9" t="s">
        <v>8327</v>
      </c>
      <c r="R1661" t="s">
        <v>8348</v>
      </c>
      <c r="S1661" s="24">
        <f t="shared" si="127"/>
        <v>41596.913437499999</v>
      </c>
      <c r="T1661" s="7">
        <f t="shared" si="128"/>
        <v>41625.5</v>
      </c>
      <c r="U1661">
        <f t="shared" si="129"/>
        <v>2013</v>
      </c>
    </row>
    <row r="1662" spans="1:21" ht="30.75" customHeight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25"/>
        <v>1254</v>
      </c>
      <c r="P1662">
        <f t="shared" si="126"/>
        <v>27.86</v>
      </c>
      <c r="Q1662" s="9" t="s">
        <v>8327</v>
      </c>
      <c r="R1662" t="s">
        <v>8348</v>
      </c>
      <c r="S1662" s="24">
        <f t="shared" si="127"/>
        <v>42459.693865740745</v>
      </c>
      <c r="T1662" s="7">
        <f t="shared" si="128"/>
        <v>42490.915972222225</v>
      </c>
      <c r="U1662">
        <f t="shared" si="129"/>
        <v>2016</v>
      </c>
    </row>
    <row r="1663" spans="1:21" ht="30.75" customHeight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25"/>
        <v>103</v>
      </c>
      <c r="P1663">
        <f t="shared" si="126"/>
        <v>80.180000000000007</v>
      </c>
      <c r="Q1663" s="9" t="s">
        <v>8327</v>
      </c>
      <c r="R1663" t="s">
        <v>8348</v>
      </c>
      <c r="S1663" s="24">
        <f t="shared" si="127"/>
        <v>42343.998043981483</v>
      </c>
      <c r="T1663" s="7">
        <f t="shared" si="128"/>
        <v>42386.875</v>
      </c>
      <c r="U1663">
        <f t="shared" si="129"/>
        <v>2015</v>
      </c>
    </row>
    <row r="1664" spans="1:21" ht="30.75" customHeight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25"/>
        <v>103</v>
      </c>
      <c r="P1664">
        <f t="shared" si="126"/>
        <v>132.44</v>
      </c>
      <c r="Q1664" s="9" t="s">
        <v>8327</v>
      </c>
      <c r="R1664" t="s">
        <v>8348</v>
      </c>
      <c r="S1664" s="24">
        <f t="shared" si="127"/>
        <v>40848.198333333334</v>
      </c>
      <c r="T1664" s="7">
        <f t="shared" si="128"/>
        <v>40908.239999999998</v>
      </c>
      <c r="U1664">
        <f t="shared" si="129"/>
        <v>2011</v>
      </c>
    </row>
    <row r="1665" spans="1:21" ht="30.75" customHeight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25"/>
        <v>108</v>
      </c>
      <c r="P1665">
        <f t="shared" si="126"/>
        <v>33.75</v>
      </c>
      <c r="Q1665" s="9" t="s">
        <v>8327</v>
      </c>
      <c r="R1665" t="s">
        <v>8348</v>
      </c>
      <c r="S1665" s="24">
        <f t="shared" si="127"/>
        <v>42006.02207175926</v>
      </c>
      <c r="T1665" s="7">
        <f t="shared" si="128"/>
        <v>42036.02207175926</v>
      </c>
      <c r="U1665">
        <f t="shared" si="129"/>
        <v>2015</v>
      </c>
    </row>
    <row r="1666" spans="1:21" ht="30.75" customHeight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si="125"/>
        <v>122</v>
      </c>
      <c r="P1666">
        <f t="shared" si="126"/>
        <v>34.380000000000003</v>
      </c>
      <c r="Q1666" s="9" t="s">
        <v>8327</v>
      </c>
      <c r="R1666" t="s">
        <v>8348</v>
      </c>
      <c r="S1666" s="24">
        <f t="shared" si="127"/>
        <v>40939.761782407404</v>
      </c>
      <c r="T1666" s="7">
        <f t="shared" si="128"/>
        <v>40984.165972222225</v>
      </c>
      <c r="U1666">
        <f t="shared" si="129"/>
        <v>2012</v>
      </c>
    </row>
    <row r="1667" spans="1:21" ht="30.75" customHeight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ref="O1667:O1730" si="130">ROUND(E1667/D1667*100,0)</f>
        <v>119</v>
      </c>
      <c r="P1667">
        <f t="shared" ref="P1667:P1730" si="131">IFERROR(ROUND(E1667/L1667,2), "NA")</f>
        <v>44.96</v>
      </c>
      <c r="Q1667" s="9" t="s">
        <v>8327</v>
      </c>
      <c r="R1667" t="s">
        <v>8348</v>
      </c>
      <c r="S1667" s="24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.75" customHeight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30"/>
        <v>161</v>
      </c>
      <c r="P1668">
        <f t="shared" si="131"/>
        <v>41.04</v>
      </c>
      <c r="Q1668" s="9" t="s">
        <v>8327</v>
      </c>
      <c r="R1668" t="s">
        <v>8348</v>
      </c>
      <c r="S1668" s="24">
        <f t="shared" si="132"/>
        <v>41331.253159722226</v>
      </c>
      <c r="T1668" s="7">
        <f t="shared" si="133"/>
        <v>41361.211493055554</v>
      </c>
      <c r="U1668">
        <f t="shared" si="134"/>
        <v>2013</v>
      </c>
    </row>
    <row r="1669" spans="1:21" ht="30.75" customHeight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30"/>
        <v>127</v>
      </c>
      <c r="P1669">
        <f t="shared" si="131"/>
        <v>52.6</v>
      </c>
      <c r="Q1669" s="9" t="s">
        <v>8327</v>
      </c>
      <c r="R1669" t="s">
        <v>8348</v>
      </c>
      <c r="S1669" s="24">
        <f t="shared" si="132"/>
        <v>41682.0705787037</v>
      </c>
      <c r="T1669" s="7">
        <f t="shared" si="133"/>
        <v>41709.290972222225</v>
      </c>
      <c r="U1669">
        <f t="shared" si="134"/>
        <v>2014</v>
      </c>
    </row>
    <row r="1670" spans="1:21" ht="30.75" customHeight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30"/>
        <v>103</v>
      </c>
      <c r="P1670">
        <f t="shared" si="131"/>
        <v>70.78</v>
      </c>
      <c r="Q1670" s="9" t="s">
        <v>8327</v>
      </c>
      <c r="R1670" t="s">
        <v>8348</v>
      </c>
      <c r="S1670" s="24">
        <f t="shared" si="132"/>
        <v>40845.14975694444</v>
      </c>
      <c r="T1670" s="7">
        <f t="shared" si="133"/>
        <v>40875.191423611112</v>
      </c>
      <c r="U1670">
        <f t="shared" si="134"/>
        <v>2011</v>
      </c>
    </row>
    <row r="1671" spans="1:21" ht="30.75" customHeight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30"/>
        <v>140</v>
      </c>
      <c r="P1671">
        <f t="shared" si="131"/>
        <v>53.75</v>
      </c>
      <c r="Q1671" s="9" t="s">
        <v>8327</v>
      </c>
      <c r="R1671" t="s">
        <v>8348</v>
      </c>
      <c r="S1671" s="24">
        <f t="shared" si="132"/>
        <v>42461.885138888887</v>
      </c>
      <c r="T1671" s="7">
        <f t="shared" si="133"/>
        <v>42521.885138888887</v>
      </c>
      <c r="U1671">
        <f t="shared" si="134"/>
        <v>2016</v>
      </c>
    </row>
    <row r="1672" spans="1:21" ht="30.75" customHeight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30"/>
        <v>103</v>
      </c>
      <c r="P1672">
        <f t="shared" si="131"/>
        <v>44.61</v>
      </c>
      <c r="Q1672" s="9" t="s">
        <v>8327</v>
      </c>
      <c r="R1672" t="s">
        <v>8348</v>
      </c>
      <c r="S1672" s="24">
        <f t="shared" si="132"/>
        <v>40313.930543981485</v>
      </c>
      <c r="T1672" s="7">
        <f t="shared" si="133"/>
        <v>40364.166666666664</v>
      </c>
      <c r="U1672">
        <f t="shared" si="134"/>
        <v>2010</v>
      </c>
    </row>
    <row r="1673" spans="1:21" ht="30.75" customHeight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30"/>
        <v>101</v>
      </c>
      <c r="P1673">
        <f t="shared" si="131"/>
        <v>26.15</v>
      </c>
      <c r="Q1673" s="9" t="s">
        <v>8327</v>
      </c>
      <c r="R1673" t="s">
        <v>8348</v>
      </c>
      <c r="S1673" s="24">
        <f t="shared" si="132"/>
        <v>42553.54414351852</v>
      </c>
      <c r="T1673" s="7">
        <f t="shared" si="133"/>
        <v>42583.54414351852</v>
      </c>
      <c r="U1673">
        <f t="shared" si="134"/>
        <v>2016</v>
      </c>
    </row>
    <row r="1674" spans="1:21" ht="30.75" customHeight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30"/>
        <v>113</v>
      </c>
      <c r="P1674">
        <f t="shared" si="131"/>
        <v>39.18</v>
      </c>
      <c r="Q1674" s="9" t="s">
        <v>8327</v>
      </c>
      <c r="R1674" t="s">
        <v>8348</v>
      </c>
      <c r="S1674" s="24">
        <f t="shared" si="132"/>
        <v>41034.656597222223</v>
      </c>
      <c r="T1674" s="7">
        <f t="shared" si="133"/>
        <v>41064.656597222223</v>
      </c>
      <c r="U1674">
        <f t="shared" si="134"/>
        <v>2012</v>
      </c>
    </row>
    <row r="1675" spans="1:21" ht="30.75" customHeight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30"/>
        <v>128</v>
      </c>
      <c r="P1675">
        <f t="shared" si="131"/>
        <v>45.59</v>
      </c>
      <c r="Q1675" s="9" t="s">
        <v>8327</v>
      </c>
      <c r="R1675" t="s">
        <v>8348</v>
      </c>
      <c r="S1675" s="24">
        <f t="shared" si="132"/>
        <v>42039.878379629634</v>
      </c>
      <c r="T1675" s="7">
        <f t="shared" si="133"/>
        <v>42069.878379629634</v>
      </c>
      <c r="U1675">
        <f t="shared" si="134"/>
        <v>2015</v>
      </c>
    </row>
    <row r="1676" spans="1:21" ht="30.75" customHeight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30"/>
        <v>202</v>
      </c>
      <c r="P1676">
        <f t="shared" si="131"/>
        <v>89.25</v>
      </c>
      <c r="Q1676" s="9" t="s">
        <v>8327</v>
      </c>
      <c r="R1676" t="s">
        <v>8348</v>
      </c>
      <c r="S1676" s="24">
        <f t="shared" si="132"/>
        <v>42569.605393518519</v>
      </c>
      <c r="T1676" s="7">
        <f t="shared" si="133"/>
        <v>42600.290972222225</v>
      </c>
      <c r="U1676">
        <f t="shared" si="134"/>
        <v>2016</v>
      </c>
    </row>
    <row r="1677" spans="1:21" ht="30.75" customHeight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30"/>
        <v>137</v>
      </c>
      <c r="P1677">
        <f t="shared" si="131"/>
        <v>40.42</v>
      </c>
      <c r="Q1677" s="9" t="s">
        <v>8327</v>
      </c>
      <c r="R1677" t="s">
        <v>8348</v>
      </c>
      <c r="S1677" s="24">
        <f t="shared" si="132"/>
        <v>40802.733101851853</v>
      </c>
      <c r="T1677" s="7">
        <f t="shared" si="133"/>
        <v>40832.918749999997</v>
      </c>
      <c r="U1677">
        <f t="shared" si="134"/>
        <v>2011</v>
      </c>
    </row>
    <row r="1678" spans="1:21" ht="30.75" customHeight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30"/>
        <v>115</v>
      </c>
      <c r="P1678">
        <f t="shared" si="131"/>
        <v>82.38</v>
      </c>
      <c r="Q1678" s="9" t="s">
        <v>8327</v>
      </c>
      <c r="R1678" t="s">
        <v>8348</v>
      </c>
      <c r="S1678" s="24">
        <f t="shared" si="132"/>
        <v>40973.72623842593</v>
      </c>
      <c r="T1678" s="7">
        <f t="shared" si="133"/>
        <v>41020.165972222225</v>
      </c>
      <c r="U1678">
        <f t="shared" si="134"/>
        <v>2012</v>
      </c>
    </row>
    <row r="1679" spans="1:21" ht="30.75" customHeight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30"/>
        <v>112</v>
      </c>
      <c r="P1679">
        <f t="shared" si="131"/>
        <v>159.52000000000001</v>
      </c>
      <c r="Q1679" s="9" t="s">
        <v>8327</v>
      </c>
      <c r="R1679" t="s">
        <v>8348</v>
      </c>
      <c r="S1679" s="24">
        <f t="shared" si="132"/>
        <v>42416.407129629632</v>
      </c>
      <c r="T1679" s="7">
        <f t="shared" si="133"/>
        <v>42476.249305555553</v>
      </c>
      <c r="U1679">
        <f t="shared" si="134"/>
        <v>2016</v>
      </c>
    </row>
    <row r="1680" spans="1:21" ht="30.75" customHeight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30"/>
        <v>118</v>
      </c>
      <c r="P1680">
        <f t="shared" si="131"/>
        <v>36.24</v>
      </c>
      <c r="Q1680" s="9" t="s">
        <v>8327</v>
      </c>
      <c r="R1680" t="s">
        <v>8348</v>
      </c>
      <c r="S1680" s="24">
        <f t="shared" si="132"/>
        <v>41662.854988425926</v>
      </c>
      <c r="T1680" s="7">
        <f t="shared" si="133"/>
        <v>41676.854988425926</v>
      </c>
      <c r="U1680">
        <f t="shared" si="134"/>
        <v>2014</v>
      </c>
    </row>
    <row r="1681" spans="1:21" ht="30.75" customHeight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30"/>
        <v>175</v>
      </c>
      <c r="P1681">
        <f t="shared" si="131"/>
        <v>62.5</v>
      </c>
      <c r="Q1681" s="9" t="s">
        <v>8327</v>
      </c>
      <c r="R1681" t="s">
        <v>8348</v>
      </c>
      <c r="S1681" s="24">
        <f t="shared" si="132"/>
        <v>40723.068807870368</v>
      </c>
      <c r="T1681" s="7">
        <f t="shared" si="133"/>
        <v>40746.068807870368</v>
      </c>
      <c r="U1681">
        <f t="shared" si="134"/>
        <v>2011</v>
      </c>
    </row>
    <row r="1682" spans="1:21" ht="30.75" customHeight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30"/>
        <v>118</v>
      </c>
      <c r="P1682">
        <f t="shared" si="131"/>
        <v>47</v>
      </c>
      <c r="Q1682" s="9" t="s">
        <v>8327</v>
      </c>
      <c r="R1682" t="s">
        <v>8348</v>
      </c>
      <c r="S1682" s="24">
        <f t="shared" si="132"/>
        <v>41802.757719907408</v>
      </c>
      <c r="T1682" s="7">
        <f t="shared" si="133"/>
        <v>41832.757719907408</v>
      </c>
      <c r="U1682">
        <f t="shared" si="134"/>
        <v>2014</v>
      </c>
    </row>
    <row r="1683" spans="1:21" ht="30.75" customHeight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30"/>
        <v>101</v>
      </c>
      <c r="P1683">
        <f t="shared" si="131"/>
        <v>74.58</v>
      </c>
      <c r="Q1683" s="9" t="s">
        <v>8327</v>
      </c>
      <c r="R1683" t="s">
        <v>8349</v>
      </c>
      <c r="S1683" s="24">
        <f t="shared" si="132"/>
        <v>42774.121342592596</v>
      </c>
      <c r="T1683" s="7">
        <f t="shared" si="133"/>
        <v>42823.083333333328</v>
      </c>
      <c r="U1683">
        <f t="shared" si="134"/>
        <v>2017</v>
      </c>
    </row>
    <row r="1684" spans="1:21" ht="30.75" customHeight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30"/>
        <v>0</v>
      </c>
      <c r="P1684" t="str">
        <f t="shared" si="131"/>
        <v>NA</v>
      </c>
      <c r="Q1684" s="9" t="s">
        <v>8327</v>
      </c>
      <c r="R1684" t="s">
        <v>8349</v>
      </c>
      <c r="S1684" s="24">
        <f t="shared" si="132"/>
        <v>42779.21365740741</v>
      </c>
      <c r="T1684" s="7">
        <f t="shared" si="133"/>
        <v>42839.171990740739</v>
      </c>
      <c r="U1684">
        <f t="shared" si="134"/>
        <v>2017</v>
      </c>
    </row>
    <row r="1685" spans="1:21" ht="30.75" customHeight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30"/>
        <v>22</v>
      </c>
      <c r="P1685">
        <f t="shared" si="131"/>
        <v>76</v>
      </c>
      <c r="Q1685" s="9" t="s">
        <v>8327</v>
      </c>
      <c r="R1685" t="s">
        <v>8349</v>
      </c>
      <c r="S1685" s="24">
        <f t="shared" si="132"/>
        <v>42808.781689814816</v>
      </c>
      <c r="T1685" s="7">
        <f t="shared" si="133"/>
        <v>42832.781689814816</v>
      </c>
      <c r="U1685">
        <f t="shared" si="134"/>
        <v>2017</v>
      </c>
    </row>
    <row r="1686" spans="1:21" ht="30.75" customHeight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30"/>
        <v>109</v>
      </c>
      <c r="P1686">
        <f t="shared" si="131"/>
        <v>86.44</v>
      </c>
      <c r="Q1686" s="9" t="s">
        <v>8327</v>
      </c>
      <c r="R1686" t="s">
        <v>8349</v>
      </c>
      <c r="S1686" s="24">
        <f t="shared" si="132"/>
        <v>42783.815289351856</v>
      </c>
      <c r="T1686" s="7">
        <f t="shared" si="133"/>
        <v>42811.773622685185</v>
      </c>
      <c r="U1686">
        <f t="shared" si="134"/>
        <v>2017</v>
      </c>
    </row>
    <row r="1687" spans="1:21" ht="30.75" customHeight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30"/>
        <v>103</v>
      </c>
      <c r="P1687">
        <f t="shared" si="131"/>
        <v>24</v>
      </c>
      <c r="Q1687" s="9" t="s">
        <v>8327</v>
      </c>
      <c r="R1687" t="s">
        <v>8349</v>
      </c>
      <c r="S1687" s="24">
        <f t="shared" si="132"/>
        <v>42788.2502662037</v>
      </c>
      <c r="T1687" s="7">
        <f t="shared" si="133"/>
        <v>42818.208599537036</v>
      </c>
      <c r="U1687">
        <f t="shared" si="134"/>
        <v>2017</v>
      </c>
    </row>
    <row r="1688" spans="1:21" ht="30.75" customHeight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30"/>
        <v>0</v>
      </c>
      <c r="P1688">
        <f t="shared" si="131"/>
        <v>18</v>
      </c>
      <c r="Q1688" s="9" t="s">
        <v>8327</v>
      </c>
      <c r="R1688" t="s">
        <v>8349</v>
      </c>
      <c r="S1688" s="24">
        <f t="shared" si="132"/>
        <v>42792.843969907408</v>
      </c>
      <c r="T1688" s="7">
        <f t="shared" si="133"/>
        <v>42852.802303240736</v>
      </c>
      <c r="U1688">
        <f t="shared" si="134"/>
        <v>2017</v>
      </c>
    </row>
    <row r="1689" spans="1:21" ht="30.75" customHeight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30"/>
        <v>31</v>
      </c>
      <c r="P1689">
        <f t="shared" si="131"/>
        <v>80.13</v>
      </c>
      <c r="Q1689" s="9" t="s">
        <v>8327</v>
      </c>
      <c r="R1689" t="s">
        <v>8349</v>
      </c>
      <c r="S1689" s="24">
        <f t="shared" si="132"/>
        <v>42802.046817129631</v>
      </c>
      <c r="T1689" s="7">
        <f t="shared" si="133"/>
        <v>42835.84375</v>
      </c>
      <c r="U1689">
        <f t="shared" si="134"/>
        <v>2017</v>
      </c>
    </row>
    <row r="1690" spans="1:21" ht="30.75" customHeight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30"/>
        <v>44</v>
      </c>
      <c r="P1690">
        <f t="shared" si="131"/>
        <v>253.14</v>
      </c>
      <c r="Q1690" s="9" t="s">
        <v>8327</v>
      </c>
      <c r="R1690" t="s">
        <v>8349</v>
      </c>
      <c r="S1690" s="24">
        <f t="shared" si="132"/>
        <v>42804.534652777773</v>
      </c>
      <c r="T1690" s="7">
        <f t="shared" si="133"/>
        <v>42834.492986111116</v>
      </c>
      <c r="U1690">
        <f t="shared" si="134"/>
        <v>2017</v>
      </c>
    </row>
    <row r="1691" spans="1:21" ht="30.75" customHeight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30"/>
        <v>100</v>
      </c>
      <c r="P1691">
        <f t="shared" si="131"/>
        <v>171.43</v>
      </c>
      <c r="Q1691" s="9" t="s">
        <v>8327</v>
      </c>
      <c r="R1691" t="s">
        <v>8349</v>
      </c>
      <c r="S1691" s="24">
        <f t="shared" si="132"/>
        <v>42780.942476851851</v>
      </c>
      <c r="T1691" s="7">
        <f t="shared" si="133"/>
        <v>42810.900810185187</v>
      </c>
      <c r="U1691">
        <f t="shared" si="134"/>
        <v>2017</v>
      </c>
    </row>
    <row r="1692" spans="1:21" ht="30.75" customHeight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30"/>
        <v>25</v>
      </c>
      <c r="P1692">
        <f t="shared" si="131"/>
        <v>57.73</v>
      </c>
      <c r="Q1692" s="9" t="s">
        <v>8327</v>
      </c>
      <c r="R1692" t="s">
        <v>8349</v>
      </c>
      <c r="S1692" s="24">
        <f t="shared" si="132"/>
        <v>42801.43104166667</v>
      </c>
      <c r="T1692" s="7">
        <f t="shared" si="133"/>
        <v>42831.389374999999</v>
      </c>
      <c r="U1692">
        <f t="shared" si="134"/>
        <v>2017</v>
      </c>
    </row>
    <row r="1693" spans="1:21" ht="30.75" customHeight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30"/>
        <v>33</v>
      </c>
      <c r="P1693">
        <f t="shared" si="131"/>
        <v>264.26</v>
      </c>
      <c r="Q1693" s="9" t="s">
        <v>8327</v>
      </c>
      <c r="R1693" t="s">
        <v>8349</v>
      </c>
      <c r="S1693" s="24">
        <f t="shared" si="132"/>
        <v>42795.701481481476</v>
      </c>
      <c r="T1693" s="7">
        <f t="shared" si="133"/>
        <v>42828.041666666672</v>
      </c>
      <c r="U1693">
        <f t="shared" si="134"/>
        <v>2017</v>
      </c>
    </row>
    <row r="1694" spans="1:21" ht="30.75" customHeight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30"/>
        <v>48</v>
      </c>
      <c r="P1694">
        <f t="shared" si="131"/>
        <v>159.33000000000001</v>
      </c>
      <c r="Q1694" s="9" t="s">
        <v>8327</v>
      </c>
      <c r="R1694" t="s">
        <v>8349</v>
      </c>
      <c r="S1694" s="24">
        <f t="shared" si="132"/>
        <v>42788.151238425926</v>
      </c>
      <c r="T1694" s="7">
        <f t="shared" si="133"/>
        <v>42820.999305555553</v>
      </c>
      <c r="U1694">
        <f t="shared" si="134"/>
        <v>2017</v>
      </c>
    </row>
    <row r="1695" spans="1:21" ht="30.75" customHeight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30"/>
        <v>9</v>
      </c>
      <c r="P1695">
        <f t="shared" si="131"/>
        <v>35</v>
      </c>
      <c r="Q1695" s="9" t="s">
        <v>8327</v>
      </c>
      <c r="R1695" t="s">
        <v>8349</v>
      </c>
      <c r="S1695" s="24">
        <f t="shared" si="132"/>
        <v>42803.920277777783</v>
      </c>
      <c r="T1695" s="7">
        <f t="shared" si="133"/>
        <v>42834.833333333328</v>
      </c>
      <c r="U1695">
        <f t="shared" si="134"/>
        <v>2017</v>
      </c>
    </row>
    <row r="1696" spans="1:21" ht="30.75" customHeight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30"/>
        <v>0</v>
      </c>
      <c r="P1696">
        <f t="shared" si="131"/>
        <v>5</v>
      </c>
      <c r="Q1696" s="9" t="s">
        <v>8327</v>
      </c>
      <c r="R1696" t="s">
        <v>8349</v>
      </c>
      <c r="S1696" s="24">
        <f t="shared" si="132"/>
        <v>42791.669837962967</v>
      </c>
      <c r="T1696" s="7">
        <f t="shared" si="133"/>
        <v>42821.191666666666</v>
      </c>
      <c r="U1696">
        <f t="shared" si="134"/>
        <v>2017</v>
      </c>
    </row>
    <row r="1697" spans="1:21" ht="30.75" customHeight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30"/>
        <v>12</v>
      </c>
      <c r="P1697">
        <f t="shared" si="131"/>
        <v>61.09</v>
      </c>
      <c r="Q1697" s="9" t="s">
        <v>8327</v>
      </c>
      <c r="R1697" t="s">
        <v>8349</v>
      </c>
      <c r="S1697" s="24">
        <f t="shared" si="132"/>
        <v>42801.031412037039</v>
      </c>
      <c r="T1697" s="7">
        <f t="shared" si="133"/>
        <v>42835.041666666672</v>
      </c>
      <c r="U1697">
        <f t="shared" si="134"/>
        <v>2017</v>
      </c>
    </row>
    <row r="1698" spans="1:21" ht="30.75" customHeight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30"/>
        <v>0</v>
      </c>
      <c r="P1698" t="str">
        <f t="shared" si="131"/>
        <v>NA</v>
      </c>
      <c r="Q1698" s="9" t="s">
        <v>8327</v>
      </c>
      <c r="R1698" t="s">
        <v>8349</v>
      </c>
      <c r="S1698" s="24">
        <f t="shared" si="132"/>
        <v>42796.069571759261</v>
      </c>
      <c r="T1698" s="7">
        <f t="shared" si="133"/>
        <v>42826.027905092589</v>
      </c>
      <c r="U1698">
        <f t="shared" si="134"/>
        <v>2017</v>
      </c>
    </row>
    <row r="1699" spans="1:21" ht="30.75" customHeight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30"/>
        <v>20</v>
      </c>
      <c r="P1699">
        <f t="shared" si="131"/>
        <v>114.82</v>
      </c>
      <c r="Q1699" s="9" t="s">
        <v>8327</v>
      </c>
      <c r="R1699" t="s">
        <v>8349</v>
      </c>
      <c r="S1699" s="24">
        <f t="shared" si="132"/>
        <v>42805.032962962956</v>
      </c>
      <c r="T1699" s="7">
        <f t="shared" si="133"/>
        <v>42834.991296296299</v>
      </c>
      <c r="U1699">
        <f t="shared" si="134"/>
        <v>2017</v>
      </c>
    </row>
    <row r="1700" spans="1:21" ht="30.75" customHeight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30"/>
        <v>0</v>
      </c>
      <c r="P1700" t="str">
        <f t="shared" si="131"/>
        <v>NA</v>
      </c>
      <c r="Q1700" s="9" t="s">
        <v>8327</v>
      </c>
      <c r="R1700" t="s">
        <v>8349</v>
      </c>
      <c r="S1700" s="24">
        <f t="shared" si="132"/>
        <v>42796.207870370374</v>
      </c>
      <c r="T1700" s="7">
        <f t="shared" si="133"/>
        <v>42820.147916666669</v>
      </c>
      <c r="U1700">
        <f t="shared" si="134"/>
        <v>2017</v>
      </c>
    </row>
    <row r="1701" spans="1:21" ht="30.75" customHeight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30"/>
        <v>4</v>
      </c>
      <c r="P1701">
        <f t="shared" si="131"/>
        <v>54</v>
      </c>
      <c r="Q1701" s="9" t="s">
        <v>8327</v>
      </c>
      <c r="R1701" t="s">
        <v>8349</v>
      </c>
      <c r="S1701" s="24">
        <f t="shared" si="132"/>
        <v>42806.863946759258</v>
      </c>
      <c r="T1701" s="7">
        <f t="shared" si="133"/>
        <v>42836.863946759258</v>
      </c>
      <c r="U1701">
        <f t="shared" si="134"/>
        <v>2017</v>
      </c>
    </row>
    <row r="1702" spans="1:21" ht="30.75" customHeight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30"/>
        <v>26</v>
      </c>
      <c r="P1702">
        <f t="shared" si="131"/>
        <v>65.97</v>
      </c>
      <c r="Q1702" s="9" t="s">
        <v>8327</v>
      </c>
      <c r="R1702" t="s">
        <v>8349</v>
      </c>
      <c r="S1702" s="24">
        <f t="shared" si="132"/>
        <v>42796.071643518517</v>
      </c>
      <c r="T1702" s="7">
        <f t="shared" si="133"/>
        <v>42826.166666666672</v>
      </c>
      <c r="U1702">
        <f t="shared" si="134"/>
        <v>2017</v>
      </c>
    </row>
    <row r="1703" spans="1:21" ht="30.75" customHeight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30"/>
        <v>0</v>
      </c>
      <c r="P1703">
        <f t="shared" si="131"/>
        <v>5</v>
      </c>
      <c r="Q1703" s="9" t="s">
        <v>8327</v>
      </c>
      <c r="R1703" t="s">
        <v>8349</v>
      </c>
      <c r="S1703" s="24">
        <f t="shared" si="132"/>
        <v>41989.664409722223</v>
      </c>
      <c r="T1703" s="7">
        <f t="shared" si="133"/>
        <v>42019.664409722223</v>
      </c>
      <c r="U1703">
        <f t="shared" si="134"/>
        <v>2014</v>
      </c>
    </row>
    <row r="1704" spans="1:21" ht="30.75" customHeight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30"/>
        <v>0</v>
      </c>
      <c r="P1704">
        <f t="shared" si="131"/>
        <v>1</v>
      </c>
      <c r="Q1704" s="9" t="s">
        <v>8327</v>
      </c>
      <c r="R1704" t="s">
        <v>8349</v>
      </c>
      <c r="S1704" s="24">
        <f t="shared" si="132"/>
        <v>42063.869791666672</v>
      </c>
      <c r="T1704" s="7">
        <f t="shared" si="133"/>
        <v>42093.828125</v>
      </c>
      <c r="U1704">
        <f t="shared" si="134"/>
        <v>2015</v>
      </c>
    </row>
    <row r="1705" spans="1:21" ht="30.75" customHeight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30"/>
        <v>1</v>
      </c>
      <c r="P1705">
        <f t="shared" si="131"/>
        <v>25.5</v>
      </c>
      <c r="Q1705" s="9" t="s">
        <v>8327</v>
      </c>
      <c r="R1705" t="s">
        <v>8349</v>
      </c>
      <c r="S1705" s="24">
        <f t="shared" si="132"/>
        <v>42187.281678240746</v>
      </c>
      <c r="T1705" s="7">
        <f t="shared" si="133"/>
        <v>42247.281678240746</v>
      </c>
      <c r="U1705">
        <f t="shared" si="134"/>
        <v>2015</v>
      </c>
    </row>
    <row r="1706" spans="1:21" ht="30.75" customHeight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30"/>
        <v>65</v>
      </c>
      <c r="P1706">
        <f t="shared" si="131"/>
        <v>118.36</v>
      </c>
      <c r="Q1706" s="9" t="s">
        <v>8327</v>
      </c>
      <c r="R1706" t="s">
        <v>8349</v>
      </c>
      <c r="S1706" s="24">
        <f t="shared" si="132"/>
        <v>42021.139733796299</v>
      </c>
      <c r="T1706" s="7">
        <f t="shared" si="133"/>
        <v>42051.139733796299</v>
      </c>
      <c r="U1706">
        <f t="shared" si="134"/>
        <v>2015</v>
      </c>
    </row>
    <row r="1707" spans="1:21" ht="30.75" customHeight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30"/>
        <v>0</v>
      </c>
      <c r="P1707" t="str">
        <f t="shared" si="131"/>
        <v>NA</v>
      </c>
      <c r="Q1707" s="9" t="s">
        <v>8327</v>
      </c>
      <c r="R1707" t="s">
        <v>8349</v>
      </c>
      <c r="S1707" s="24">
        <f t="shared" si="132"/>
        <v>42245.016736111109</v>
      </c>
      <c r="T1707" s="7">
        <f t="shared" si="133"/>
        <v>42256.666666666672</v>
      </c>
      <c r="U1707">
        <f t="shared" si="134"/>
        <v>2015</v>
      </c>
    </row>
    <row r="1708" spans="1:21" ht="30.75" customHeight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30"/>
        <v>0</v>
      </c>
      <c r="P1708" t="str">
        <f t="shared" si="131"/>
        <v>NA</v>
      </c>
      <c r="Q1708" s="9" t="s">
        <v>8327</v>
      </c>
      <c r="R1708" t="s">
        <v>8349</v>
      </c>
      <c r="S1708" s="24">
        <f t="shared" si="132"/>
        <v>42179.306388888886</v>
      </c>
      <c r="T1708" s="7">
        <f t="shared" si="133"/>
        <v>42239.306388888886</v>
      </c>
      <c r="U1708">
        <f t="shared" si="134"/>
        <v>2015</v>
      </c>
    </row>
    <row r="1709" spans="1:21" ht="30.75" customHeight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30"/>
        <v>10</v>
      </c>
      <c r="P1709">
        <f t="shared" si="131"/>
        <v>54.11</v>
      </c>
      <c r="Q1709" s="9" t="s">
        <v>8327</v>
      </c>
      <c r="R1709" t="s">
        <v>8349</v>
      </c>
      <c r="S1709" s="24">
        <f t="shared" si="132"/>
        <v>42427.721006944441</v>
      </c>
      <c r="T1709" s="7">
        <f t="shared" si="133"/>
        <v>42457.679340277777</v>
      </c>
      <c r="U1709">
        <f t="shared" si="134"/>
        <v>2016</v>
      </c>
    </row>
    <row r="1710" spans="1:21" ht="30.75" customHeight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30"/>
        <v>0</v>
      </c>
      <c r="P1710" t="str">
        <f t="shared" si="131"/>
        <v>NA</v>
      </c>
      <c r="Q1710" s="9" t="s">
        <v>8327</v>
      </c>
      <c r="R1710" t="s">
        <v>8349</v>
      </c>
      <c r="S1710" s="24">
        <f t="shared" si="132"/>
        <v>42451.866967592592</v>
      </c>
      <c r="T1710" s="7">
        <f t="shared" si="133"/>
        <v>42491.866967592592</v>
      </c>
      <c r="U1710">
        <f t="shared" si="134"/>
        <v>2016</v>
      </c>
    </row>
    <row r="1711" spans="1:21" ht="30.75" customHeight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30"/>
        <v>5</v>
      </c>
      <c r="P1711">
        <f t="shared" si="131"/>
        <v>21.25</v>
      </c>
      <c r="Q1711" s="9" t="s">
        <v>8327</v>
      </c>
      <c r="R1711" t="s">
        <v>8349</v>
      </c>
      <c r="S1711" s="24">
        <f t="shared" si="132"/>
        <v>41841.56381944444</v>
      </c>
      <c r="T1711" s="7">
        <f t="shared" si="133"/>
        <v>41882.818749999999</v>
      </c>
      <c r="U1711">
        <f t="shared" si="134"/>
        <v>2014</v>
      </c>
    </row>
    <row r="1712" spans="1:21" ht="30.75" customHeight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30"/>
        <v>1</v>
      </c>
      <c r="P1712">
        <f t="shared" si="131"/>
        <v>34</v>
      </c>
      <c r="Q1712" s="9" t="s">
        <v>8327</v>
      </c>
      <c r="R1712" t="s">
        <v>8349</v>
      </c>
      <c r="S1712" s="24">
        <f t="shared" si="132"/>
        <v>42341.59129629629</v>
      </c>
      <c r="T1712" s="7">
        <f t="shared" si="133"/>
        <v>42387.541666666672</v>
      </c>
      <c r="U1712">
        <f t="shared" si="134"/>
        <v>2015</v>
      </c>
    </row>
    <row r="1713" spans="1:21" ht="30.75" customHeight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30"/>
        <v>11</v>
      </c>
      <c r="P1713">
        <f t="shared" si="131"/>
        <v>525</v>
      </c>
      <c r="Q1713" s="9" t="s">
        <v>8327</v>
      </c>
      <c r="R1713" t="s">
        <v>8349</v>
      </c>
      <c r="S1713" s="24">
        <f t="shared" si="132"/>
        <v>41852.646226851852</v>
      </c>
      <c r="T1713" s="7">
        <f t="shared" si="133"/>
        <v>41883.646226851852</v>
      </c>
      <c r="U1713">
        <f t="shared" si="134"/>
        <v>2014</v>
      </c>
    </row>
    <row r="1714" spans="1:21" ht="30.75" customHeight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30"/>
        <v>0</v>
      </c>
      <c r="P1714" t="str">
        <f t="shared" si="131"/>
        <v>NA</v>
      </c>
      <c r="Q1714" s="9" t="s">
        <v>8327</v>
      </c>
      <c r="R1714" t="s">
        <v>8349</v>
      </c>
      <c r="S1714" s="24">
        <f t="shared" si="132"/>
        <v>42125.913807870369</v>
      </c>
      <c r="T1714" s="7">
        <f t="shared" si="133"/>
        <v>42185.913807870369</v>
      </c>
      <c r="U1714">
        <f t="shared" si="134"/>
        <v>2015</v>
      </c>
    </row>
    <row r="1715" spans="1:21" ht="30.75" customHeight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30"/>
        <v>2</v>
      </c>
      <c r="P1715">
        <f t="shared" si="131"/>
        <v>50</v>
      </c>
      <c r="Q1715" s="9" t="s">
        <v>8327</v>
      </c>
      <c r="R1715" t="s">
        <v>8349</v>
      </c>
      <c r="S1715" s="24">
        <f t="shared" si="132"/>
        <v>41887.801064814819</v>
      </c>
      <c r="T1715" s="7">
        <f t="shared" si="133"/>
        <v>41917.801064814819</v>
      </c>
      <c r="U1715">
        <f t="shared" si="134"/>
        <v>2014</v>
      </c>
    </row>
    <row r="1716" spans="1:21" ht="30.75" customHeight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30"/>
        <v>8</v>
      </c>
      <c r="P1716">
        <f t="shared" si="131"/>
        <v>115.71</v>
      </c>
      <c r="Q1716" s="9" t="s">
        <v>8327</v>
      </c>
      <c r="R1716" t="s">
        <v>8349</v>
      </c>
      <c r="S1716" s="24">
        <f t="shared" si="132"/>
        <v>42095.918530092589</v>
      </c>
      <c r="T1716" s="7">
        <f t="shared" si="133"/>
        <v>42125.918530092589</v>
      </c>
      <c r="U1716">
        <f t="shared" si="134"/>
        <v>2015</v>
      </c>
    </row>
    <row r="1717" spans="1:21" ht="30.75" customHeight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30"/>
        <v>0</v>
      </c>
      <c r="P1717">
        <f t="shared" si="131"/>
        <v>5.5</v>
      </c>
      <c r="Q1717" s="9" t="s">
        <v>8327</v>
      </c>
      <c r="R1717" t="s">
        <v>8349</v>
      </c>
      <c r="S1717" s="24">
        <f t="shared" si="132"/>
        <v>42064.217418981483</v>
      </c>
      <c r="T1717" s="7">
        <f t="shared" si="133"/>
        <v>42094.140277777777</v>
      </c>
      <c r="U1717">
        <f t="shared" si="134"/>
        <v>2015</v>
      </c>
    </row>
    <row r="1718" spans="1:21" ht="30.75" customHeight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30"/>
        <v>8</v>
      </c>
      <c r="P1718">
        <f t="shared" si="131"/>
        <v>50</v>
      </c>
      <c r="Q1718" s="9" t="s">
        <v>8327</v>
      </c>
      <c r="R1718" t="s">
        <v>8349</v>
      </c>
      <c r="S1718" s="24">
        <f t="shared" si="132"/>
        <v>42673.577534722222</v>
      </c>
      <c r="T1718" s="7">
        <f t="shared" si="133"/>
        <v>42713.619201388887</v>
      </c>
      <c r="U1718">
        <f t="shared" si="134"/>
        <v>2016</v>
      </c>
    </row>
    <row r="1719" spans="1:21" ht="30.75" customHeight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30"/>
        <v>43</v>
      </c>
      <c r="P1719">
        <f t="shared" si="131"/>
        <v>34.020000000000003</v>
      </c>
      <c r="Q1719" s="9" t="s">
        <v>8327</v>
      </c>
      <c r="R1719" t="s">
        <v>8349</v>
      </c>
      <c r="S1719" s="24">
        <f t="shared" si="132"/>
        <v>42460.98192129629</v>
      </c>
      <c r="T1719" s="7">
        <f t="shared" si="133"/>
        <v>42481.166666666672</v>
      </c>
      <c r="U1719">
        <f t="shared" si="134"/>
        <v>2016</v>
      </c>
    </row>
    <row r="1720" spans="1:21" ht="30.75" customHeight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30"/>
        <v>0</v>
      </c>
      <c r="P1720">
        <f t="shared" si="131"/>
        <v>37.5</v>
      </c>
      <c r="Q1720" s="9" t="s">
        <v>8327</v>
      </c>
      <c r="R1720" t="s">
        <v>8349</v>
      </c>
      <c r="S1720" s="24">
        <f t="shared" si="132"/>
        <v>42460.610520833332</v>
      </c>
      <c r="T1720" s="7">
        <f t="shared" si="133"/>
        <v>42504.207638888889</v>
      </c>
      <c r="U1720">
        <f t="shared" si="134"/>
        <v>2016</v>
      </c>
    </row>
    <row r="1721" spans="1:21" ht="30.75" customHeight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30"/>
        <v>1</v>
      </c>
      <c r="P1721">
        <f t="shared" si="131"/>
        <v>11.67</v>
      </c>
      <c r="Q1721" s="9" t="s">
        <v>8327</v>
      </c>
      <c r="R1721" t="s">
        <v>8349</v>
      </c>
      <c r="S1721" s="24">
        <f t="shared" si="132"/>
        <v>41869.534618055557</v>
      </c>
      <c r="T1721" s="7">
        <f t="shared" si="133"/>
        <v>41899.534618055557</v>
      </c>
      <c r="U1721">
        <f t="shared" si="134"/>
        <v>2014</v>
      </c>
    </row>
    <row r="1722" spans="1:21" ht="30.75" customHeight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30"/>
        <v>6</v>
      </c>
      <c r="P1722">
        <f t="shared" si="131"/>
        <v>28.13</v>
      </c>
      <c r="Q1722" s="9" t="s">
        <v>8327</v>
      </c>
      <c r="R1722" t="s">
        <v>8349</v>
      </c>
      <c r="S1722" s="24">
        <f t="shared" si="132"/>
        <v>41922.783229166671</v>
      </c>
      <c r="T1722" s="7">
        <f t="shared" si="133"/>
        <v>41952.824895833335</v>
      </c>
      <c r="U1722">
        <f t="shared" si="134"/>
        <v>2014</v>
      </c>
    </row>
    <row r="1723" spans="1:21" ht="30.75" customHeight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30"/>
        <v>0</v>
      </c>
      <c r="P1723" t="str">
        <f t="shared" si="131"/>
        <v>NA</v>
      </c>
      <c r="Q1723" s="9" t="s">
        <v>8327</v>
      </c>
      <c r="R1723" t="s">
        <v>8349</v>
      </c>
      <c r="S1723" s="24">
        <f t="shared" si="132"/>
        <v>42319.461377314816</v>
      </c>
      <c r="T1723" s="7">
        <f t="shared" si="133"/>
        <v>42349.461377314816</v>
      </c>
      <c r="U1723">
        <f t="shared" si="134"/>
        <v>2015</v>
      </c>
    </row>
    <row r="1724" spans="1:21" ht="30.75" customHeight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30"/>
        <v>0</v>
      </c>
      <c r="P1724">
        <f t="shared" si="131"/>
        <v>1</v>
      </c>
      <c r="Q1724" s="9" t="s">
        <v>8327</v>
      </c>
      <c r="R1724" t="s">
        <v>8349</v>
      </c>
      <c r="S1724" s="24">
        <f t="shared" si="132"/>
        <v>42425.960983796293</v>
      </c>
      <c r="T1724" s="7">
        <f t="shared" si="133"/>
        <v>42463.006944444445</v>
      </c>
      <c r="U1724">
        <f t="shared" si="134"/>
        <v>2016</v>
      </c>
    </row>
    <row r="1725" spans="1:21" ht="30.75" customHeight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30"/>
        <v>7</v>
      </c>
      <c r="P1725">
        <f t="shared" si="131"/>
        <v>216.67</v>
      </c>
      <c r="Q1725" s="9" t="s">
        <v>8327</v>
      </c>
      <c r="R1725" t="s">
        <v>8349</v>
      </c>
      <c r="S1725" s="24">
        <f t="shared" si="132"/>
        <v>42129.82540509259</v>
      </c>
      <c r="T1725" s="7">
        <f t="shared" si="133"/>
        <v>42186.25</v>
      </c>
      <c r="U1725">
        <f t="shared" si="134"/>
        <v>2015</v>
      </c>
    </row>
    <row r="1726" spans="1:21" ht="30.75" customHeight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30"/>
        <v>1</v>
      </c>
      <c r="P1726">
        <f t="shared" si="131"/>
        <v>8.75</v>
      </c>
      <c r="Q1726" s="9" t="s">
        <v>8327</v>
      </c>
      <c r="R1726" t="s">
        <v>8349</v>
      </c>
      <c r="S1726" s="24">
        <f t="shared" si="132"/>
        <v>41912.932430555556</v>
      </c>
      <c r="T1726" s="7">
        <f t="shared" si="133"/>
        <v>41942.932430555556</v>
      </c>
      <c r="U1726">
        <f t="shared" si="134"/>
        <v>2014</v>
      </c>
    </row>
    <row r="1727" spans="1:21" ht="30.75" customHeight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30"/>
        <v>10</v>
      </c>
      <c r="P1727">
        <f t="shared" si="131"/>
        <v>62.22</v>
      </c>
      <c r="Q1727" s="9" t="s">
        <v>8327</v>
      </c>
      <c r="R1727" t="s">
        <v>8349</v>
      </c>
      <c r="S1727" s="24">
        <f t="shared" si="132"/>
        <v>41845.968159722222</v>
      </c>
      <c r="T1727" s="7">
        <f t="shared" si="133"/>
        <v>41875.968159722222</v>
      </c>
      <c r="U1727">
        <f t="shared" si="134"/>
        <v>2014</v>
      </c>
    </row>
    <row r="1728" spans="1:21" ht="30.75" customHeight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30"/>
        <v>34</v>
      </c>
      <c r="P1728">
        <f t="shared" si="131"/>
        <v>137.25</v>
      </c>
      <c r="Q1728" s="9" t="s">
        <v>8327</v>
      </c>
      <c r="R1728" t="s">
        <v>8349</v>
      </c>
      <c r="S1728" s="24">
        <f t="shared" si="132"/>
        <v>41788.919722222221</v>
      </c>
      <c r="T1728" s="7">
        <f t="shared" si="133"/>
        <v>41817.919722222221</v>
      </c>
      <c r="U1728">
        <f t="shared" si="134"/>
        <v>2014</v>
      </c>
    </row>
    <row r="1729" spans="1:21" ht="30.75" customHeight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30"/>
        <v>0</v>
      </c>
      <c r="P1729">
        <f t="shared" si="131"/>
        <v>1</v>
      </c>
      <c r="Q1729" s="9" t="s">
        <v>8327</v>
      </c>
      <c r="R1729" t="s">
        <v>8349</v>
      </c>
      <c r="S1729" s="24">
        <f t="shared" si="132"/>
        <v>42044.927974537044</v>
      </c>
      <c r="T1729" s="7">
        <f t="shared" si="133"/>
        <v>42099.458333333328</v>
      </c>
      <c r="U1729">
        <f t="shared" si="134"/>
        <v>2015</v>
      </c>
    </row>
    <row r="1730" spans="1:21" ht="30.75" customHeight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si="130"/>
        <v>68</v>
      </c>
      <c r="P1730">
        <f t="shared" si="131"/>
        <v>122.14</v>
      </c>
      <c r="Q1730" s="9" t="s">
        <v>8327</v>
      </c>
      <c r="R1730" t="s">
        <v>8349</v>
      </c>
      <c r="S1730" s="24">
        <f t="shared" si="132"/>
        <v>42268.625856481478</v>
      </c>
      <c r="T1730" s="7">
        <f t="shared" si="133"/>
        <v>42298.625856481478</v>
      </c>
      <c r="U1730">
        <f t="shared" si="134"/>
        <v>2015</v>
      </c>
    </row>
    <row r="1731" spans="1:21" ht="30.75" customHeight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ref="O1731:O1794" si="135">ROUND(E1731/D1731*100,0)</f>
        <v>0</v>
      </c>
      <c r="P1731" t="str">
        <f t="shared" ref="P1731:P1794" si="136">IFERROR(ROUND(E1731/L1731,2), "NA")</f>
        <v>NA</v>
      </c>
      <c r="Q1731" s="9" t="s">
        <v>8327</v>
      </c>
      <c r="R1731" t="s">
        <v>8349</v>
      </c>
      <c r="S1731" s="24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30.75" customHeight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35"/>
        <v>0</v>
      </c>
      <c r="P1732" t="str">
        <f t="shared" si="136"/>
        <v>NA</v>
      </c>
      <c r="Q1732" s="9" t="s">
        <v>8327</v>
      </c>
      <c r="R1732" t="s">
        <v>8349</v>
      </c>
      <c r="S1732" s="24">
        <f t="shared" si="137"/>
        <v>42272.087766203709</v>
      </c>
      <c r="T1732" s="7">
        <f t="shared" si="138"/>
        <v>42302.087766203709</v>
      </c>
      <c r="U1732">
        <f t="shared" si="139"/>
        <v>2015</v>
      </c>
    </row>
    <row r="1733" spans="1:21" ht="30.75" customHeight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35"/>
        <v>0</v>
      </c>
      <c r="P1733" t="str">
        <f t="shared" si="136"/>
        <v>NA</v>
      </c>
      <c r="Q1733" s="9" t="s">
        <v>8327</v>
      </c>
      <c r="R1733" t="s">
        <v>8349</v>
      </c>
      <c r="S1733" s="24">
        <f t="shared" si="137"/>
        <v>42152.906851851847</v>
      </c>
      <c r="T1733" s="7">
        <f t="shared" si="138"/>
        <v>42166.625</v>
      </c>
      <c r="U1733">
        <f t="shared" si="139"/>
        <v>2015</v>
      </c>
    </row>
    <row r="1734" spans="1:21" ht="30.75" customHeight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35"/>
        <v>0</v>
      </c>
      <c r="P1734" t="str">
        <f t="shared" si="136"/>
        <v>NA</v>
      </c>
      <c r="Q1734" s="9" t="s">
        <v>8327</v>
      </c>
      <c r="R1734" t="s">
        <v>8349</v>
      </c>
      <c r="S1734" s="24">
        <f t="shared" si="137"/>
        <v>42325.683807870373</v>
      </c>
      <c r="T1734" s="7">
        <f t="shared" si="138"/>
        <v>42385.208333333328</v>
      </c>
      <c r="U1734">
        <f t="shared" si="139"/>
        <v>2015</v>
      </c>
    </row>
    <row r="1735" spans="1:21" ht="30.75" customHeight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35"/>
        <v>0</v>
      </c>
      <c r="P1735" t="str">
        <f t="shared" si="136"/>
        <v>NA</v>
      </c>
      <c r="Q1735" s="9" t="s">
        <v>8327</v>
      </c>
      <c r="R1735" t="s">
        <v>8349</v>
      </c>
      <c r="S1735" s="24">
        <f t="shared" si="137"/>
        <v>42614.675625000003</v>
      </c>
      <c r="T1735" s="7">
        <f t="shared" si="138"/>
        <v>42626.895833333328</v>
      </c>
      <c r="U1735">
        <f t="shared" si="139"/>
        <v>2016</v>
      </c>
    </row>
    <row r="1736" spans="1:21" ht="30.75" customHeight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35"/>
        <v>0</v>
      </c>
      <c r="P1736">
        <f t="shared" si="136"/>
        <v>1</v>
      </c>
      <c r="Q1736" s="9" t="s">
        <v>8327</v>
      </c>
      <c r="R1736" t="s">
        <v>8349</v>
      </c>
      <c r="S1736" s="24">
        <f t="shared" si="137"/>
        <v>42102.036527777775</v>
      </c>
      <c r="T1736" s="7">
        <f t="shared" si="138"/>
        <v>42132.036527777775</v>
      </c>
      <c r="U1736">
        <f t="shared" si="139"/>
        <v>2015</v>
      </c>
    </row>
    <row r="1737" spans="1:21" ht="30.75" customHeight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35"/>
        <v>11</v>
      </c>
      <c r="P1737">
        <f t="shared" si="136"/>
        <v>55</v>
      </c>
      <c r="Q1737" s="9" t="s">
        <v>8327</v>
      </c>
      <c r="R1737" t="s">
        <v>8349</v>
      </c>
      <c r="S1737" s="24">
        <f t="shared" si="137"/>
        <v>42559.814178240747</v>
      </c>
      <c r="T1737" s="7">
        <f t="shared" si="138"/>
        <v>42589.814178240747</v>
      </c>
      <c r="U1737">
        <f t="shared" si="139"/>
        <v>2016</v>
      </c>
    </row>
    <row r="1738" spans="1:21" ht="30.75" customHeight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35"/>
        <v>1</v>
      </c>
      <c r="P1738">
        <f t="shared" si="136"/>
        <v>22</v>
      </c>
      <c r="Q1738" s="9" t="s">
        <v>8327</v>
      </c>
      <c r="R1738" t="s">
        <v>8349</v>
      </c>
      <c r="S1738" s="24">
        <f t="shared" si="137"/>
        <v>42286.861493055556</v>
      </c>
      <c r="T1738" s="7">
        <f t="shared" si="138"/>
        <v>42316.90315972222</v>
      </c>
      <c r="U1738">
        <f t="shared" si="139"/>
        <v>2015</v>
      </c>
    </row>
    <row r="1739" spans="1:21" ht="30.75" customHeight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35"/>
        <v>21</v>
      </c>
      <c r="P1739">
        <f t="shared" si="136"/>
        <v>56.67</v>
      </c>
      <c r="Q1739" s="9" t="s">
        <v>8327</v>
      </c>
      <c r="R1739" t="s">
        <v>8349</v>
      </c>
      <c r="S1739" s="24">
        <f t="shared" si="137"/>
        <v>42175.948981481488</v>
      </c>
      <c r="T1739" s="7">
        <f t="shared" si="138"/>
        <v>42205.948981481488</v>
      </c>
      <c r="U1739">
        <f t="shared" si="139"/>
        <v>2015</v>
      </c>
    </row>
    <row r="1740" spans="1:21" ht="30.75" customHeight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35"/>
        <v>0</v>
      </c>
      <c r="P1740">
        <f t="shared" si="136"/>
        <v>20</v>
      </c>
      <c r="Q1740" s="9" t="s">
        <v>8327</v>
      </c>
      <c r="R1740" t="s">
        <v>8349</v>
      </c>
      <c r="S1740" s="24">
        <f t="shared" si="137"/>
        <v>41884.874328703707</v>
      </c>
      <c r="T1740" s="7">
        <f t="shared" si="138"/>
        <v>41914.874328703707</v>
      </c>
      <c r="U1740">
        <f t="shared" si="139"/>
        <v>2014</v>
      </c>
    </row>
    <row r="1741" spans="1:21" ht="30.75" customHeight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35"/>
        <v>0</v>
      </c>
      <c r="P1741">
        <f t="shared" si="136"/>
        <v>1</v>
      </c>
      <c r="Q1741" s="9" t="s">
        <v>8327</v>
      </c>
      <c r="R1741" t="s">
        <v>8349</v>
      </c>
      <c r="S1741" s="24">
        <f t="shared" si="137"/>
        <v>42435.874212962968</v>
      </c>
      <c r="T1741" s="7">
        <f t="shared" si="138"/>
        <v>42494.832546296297</v>
      </c>
      <c r="U1741">
        <f t="shared" si="139"/>
        <v>2016</v>
      </c>
    </row>
    <row r="1742" spans="1:21" ht="30.75" customHeight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35"/>
        <v>0</v>
      </c>
      <c r="P1742" t="str">
        <f t="shared" si="136"/>
        <v>NA</v>
      </c>
      <c r="Q1742" s="9" t="s">
        <v>8327</v>
      </c>
      <c r="R1742" t="s">
        <v>8349</v>
      </c>
      <c r="S1742" s="24">
        <f t="shared" si="137"/>
        <v>42171.817384259266</v>
      </c>
      <c r="T1742" s="7">
        <f t="shared" si="138"/>
        <v>42201.817384259266</v>
      </c>
      <c r="U1742">
        <f t="shared" si="139"/>
        <v>2015</v>
      </c>
    </row>
    <row r="1743" spans="1:21" ht="30.75" customHeight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35"/>
        <v>111</v>
      </c>
      <c r="P1743">
        <f t="shared" si="136"/>
        <v>25.58</v>
      </c>
      <c r="Q1743" s="9" t="s">
        <v>8340</v>
      </c>
      <c r="R1743" t="s">
        <v>8341</v>
      </c>
      <c r="S1743" s="24">
        <f t="shared" si="137"/>
        <v>42120.628136574072</v>
      </c>
      <c r="T1743" s="7">
        <f t="shared" si="138"/>
        <v>42165.628136574072</v>
      </c>
      <c r="U1743">
        <f t="shared" si="139"/>
        <v>2015</v>
      </c>
    </row>
    <row r="1744" spans="1:21" ht="30.75" customHeight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35"/>
        <v>109</v>
      </c>
      <c r="P1744">
        <f t="shared" si="136"/>
        <v>63.97</v>
      </c>
      <c r="Q1744" s="9" t="s">
        <v>8340</v>
      </c>
      <c r="R1744" t="s">
        <v>8341</v>
      </c>
      <c r="S1744" s="24">
        <f t="shared" si="137"/>
        <v>42710.876967592587</v>
      </c>
      <c r="T1744" s="7">
        <f t="shared" si="138"/>
        <v>42742.875</v>
      </c>
      <c r="U1744">
        <f t="shared" si="139"/>
        <v>2016</v>
      </c>
    </row>
    <row r="1745" spans="1:21" ht="30.75" customHeight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35"/>
        <v>100</v>
      </c>
      <c r="P1745">
        <f t="shared" si="136"/>
        <v>89.93</v>
      </c>
      <c r="Q1745" s="9" t="s">
        <v>8340</v>
      </c>
      <c r="R1745" t="s">
        <v>8341</v>
      </c>
      <c r="S1745" s="24">
        <f t="shared" si="137"/>
        <v>42586.925636574073</v>
      </c>
      <c r="T1745" s="7">
        <f t="shared" si="138"/>
        <v>42609.165972222225</v>
      </c>
      <c r="U1745">
        <f t="shared" si="139"/>
        <v>2016</v>
      </c>
    </row>
    <row r="1746" spans="1:21" ht="30.75" customHeight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35"/>
        <v>118</v>
      </c>
      <c r="P1746">
        <f t="shared" si="136"/>
        <v>93.07</v>
      </c>
      <c r="Q1746" s="9" t="s">
        <v>8340</v>
      </c>
      <c r="R1746" t="s">
        <v>8341</v>
      </c>
      <c r="S1746" s="24">
        <f t="shared" si="137"/>
        <v>42026.605057870373</v>
      </c>
      <c r="T1746" s="7">
        <f t="shared" si="138"/>
        <v>42071.563391203701</v>
      </c>
      <c r="U1746">
        <f t="shared" si="139"/>
        <v>2015</v>
      </c>
    </row>
    <row r="1747" spans="1:21" ht="30.75" customHeight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35"/>
        <v>114</v>
      </c>
      <c r="P1747">
        <f t="shared" si="136"/>
        <v>89.67</v>
      </c>
      <c r="Q1747" s="9" t="s">
        <v>8340</v>
      </c>
      <c r="R1747" t="s">
        <v>8341</v>
      </c>
      <c r="S1747" s="24">
        <f t="shared" si="137"/>
        <v>42690.259699074071</v>
      </c>
      <c r="T1747" s="7">
        <f t="shared" si="138"/>
        <v>42726.083333333328</v>
      </c>
      <c r="U1747">
        <f t="shared" si="139"/>
        <v>2016</v>
      </c>
    </row>
    <row r="1748" spans="1:21" ht="30.75" customHeight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35"/>
        <v>148</v>
      </c>
      <c r="P1748">
        <f t="shared" si="136"/>
        <v>207.62</v>
      </c>
      <c r="Q1748" s="9" t="s">
        <v>8340</v>
      </c>
      <c r="R1748" t="s">
        <v>8341</v>
      </c>
      <c r="S1748" s="24">
        <f t="shared" si="137"/>
        <v>42668.176701388889</v>
      </c>
      <c r="T1748" s="7">
        <f t="shared" si="138"/>
        <v>42698.083333333328</v>
      </c>
      <c r="U1748">
        <f t="shared" si="139"/>
        <v>2016</v>
      </c>
    </row>
    <row r="1749" spans="1:21" ht="30.75" customHeight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35"/>
        <v>105</v>
      </c>
      <c r="P1749">
        <f t="shared" si="136"/>
        <v>59.41</v>
      </c>
      <c r="Q1749" s="9" t="s">
        <v>8340</v>
      </c>
      <c r="R1749" t="s">
        <v>8341</v>
      </c>
      <c r="S1749" s="24">
        <f t="shared" si="137"/>
        <v>42292.435532407413</v>
      </c>
      <c r="T1749" s="7">
        <f t="shared" si="138"/>
        <v>42321.625</v>
      </c>
      <c r="U1749">
        <f t="shared" si="139"/>
        <v>2015</v>
      </c>
    </row>
    <row r="1750" spans="1:21" ht="30.75" customHeight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35"/>
        <v>130</v>
      </c>
      <c r="P1750">
        <f t="shared" si="136"/>
        <v>358.97</v>
      </c>
      <c r="Q1750" s="9" t="s">
        <v>8340</v>
      </c>
      <c r="R1750" t="s">
        <v>8341</v>
      </c>
      <c r="S1750" s="24">
        <f t="shared" si="137"/>
        <v>42219.950729166667</v>
      </c>
      <c r="T1750" s="7">
        <f t="shared" si="138"/>
        <v>42249.950729166667</v>
      </c>
      <c r="U1750">
        <f t="shared" si="139"/>
        <v>2015</v>
      </c>
    </row>
    <row r="1751" spans="1:21" ht="30.75" customHeight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35"/>
        <v>123</v>
      </c>
      <c r="P1751">
        <f t="shared" si="136"/>
        <v>94.74</v>
      </c>
      <c r="Q1751" s="9" t="s">
        <v>8340</v>
      </c>
      <c r="R1751" t="s">
        <v>8341</v>
      </c>
      <c r="S1751" s="24">
        <f t="shared" si="137"/>
        <v>42758.975937499999</v>
      </c>
      <c r="T1751" s="7">
        <f t="shared" si="138"/>
        <v>42795.791666666672</v>
      </c>
      <c r="U1751">
        <f t="shared" si="139"/>
        <v>2017</v>
      </c>
    </row>
    <row r="1752" spans="1:21" ht="30.75" customHeight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35"/>
        <v>202</v>
      </c>
      <c r="P1752">
        <f t="shared" si="136"/>
        <v>80.650000000000006</v>
      </c>
      <c r="Q1752" s="9" t="s">
        <v>8340</v>
      </c>
      <c r="R1752" t="s">
        <v>8341</v>
      </c>
      <c r="S1752" s="24">
        <f t="shared" si="137"/>
        <v>42454.836851851855</v>
      </c>
      <c r="T1752" s="7">
        <f t="shared" si="138"/>
        <v>42479.836851851855</v>
      </c>
      <c r="U1752">
        <f t="shared" si="139"/>
        <v>2016</v>
      </c>
    </row>
    <row r="1753" spans="1:21" ht="30.75" customHeight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35"/>
        <v>103</v>
      </c>
      <c r="P1753">
        <f t="shared" si="136"/>
        <v>168.69</v>
      </c>
      <c r="Q1753" s="9" t="s">
        <v>8340</v>
      </c>
      <c r="R1753" t="s">
        <v>8341</v>
      </c>
      <c r="S1753" s="24">
        <f t="shared" si="137"/>
        <v>42052.7815162037</v>
      </c>
      <c r="T1753" s="7">
        <f t="shared" si="138"/>
        <v>42082.739849537036</v>
      </c>
      <c r="U1753">
        <f t="shared" si="139"/>
        <v>2015</v>
      </c>
    </row>
    <row r="1754" spans="1:21" ht="30.75" customHeight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35"/>
        <v>260</v>
      </c>
      <c r="P1754">
        <f t="shared" si="136"/>
        <v>34.69</v>
      </c>
      <c r="Q1754" s="9" t="s">
        <v>8340</v>
      </c>
      <c r="R1754" t="s">
        <v>8341</v>
      </c>
      <c r="S1754" s="24">
        <f t="shared" si="137"/>
        <v>42627.253263888888</v>
      </c>
      <c r="T1754" s="7">
        <f t="shared" si="138"/>
        <v>42657.253263888888</v>
      </c>
      <c r="U1754">
        <f t="shared" si="139"/>
        <v>2016</v>
      </c>
    </row>
    <row r="1755" spans="1:21" ht="30.75" customHeight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35"/>
        <v>108</v>
      </c>
      <c r="P1755">
        <f t="shared" si="136"/>
        <v>462.86</v>
      </c>
      <c r="Q1755" s="9" t="s">
        <v>8340</v>
      </c>
      <c r="R1755" t="s">
        <v>8341</v>
      </c>
      <c r="S1755" s="24">
        <f t="shared" si="137"/>
        <v>42420.74962962963</v>
      </c>
      <c r="T1755" s="7">
        <f t="shared" si="138"/>
        <v>42450.707962962959</v>
      </c>
      <c r="U1755">
        <f t="shared" si="139"/>
        <v>2016</v>
      </c>
    </row>
    <row r="1756" spans="1:21" ht="30.75" customHeight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35"/>
        <v>111</v>
      </c>
      <c r="P1756">
        <f t="shared" si="136"/>
        <v>104.39</v>
      </c>
      <c r="Q1756" s="9" t="s">
        <v>8340</v>
      </c>
      <c r="R1756" t="s">
        <v>8341</v>
      </c>
      <c r="S1756" s="24">
        <f t="shared" si="137"/>
        <v>42067.876770833333</v>
      </c>
      <c r="T1756" s="7">
        <f t="shared" si="138"/>
        <v>42097.835104166668</v>
      </c>
      <c r="U1756">
        <f t="shared" si="139"/>
        <v>2015</v>
      </c>
    </row>
    <row r="1757" spans="1:21" ht="30.75" customHeight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35"/>
        <v>120</v>
      </c>
      <c r="P1757">
        <f t="shared" si="136"/>
        <v>7.5</v>
      </c>
      <c r="Q1757" s="9" t="s">
        <v>8340</v>
      </c>
      <c r="R1757" t="s">
        <v>8341</v>
      </c>
      <c r="S1757" s="24">
        <f t="shared" si="137"/>
        <v>42252.788900462961</v>
      </c>
      <c r="T1757" s="7">
        <f t="shared" si="138"/>
        <v>42282.788900462961</v>
      </c>
      <c r="U1757">
        <f t="shared" si="139"/>
        <v>2015</v>
      </c>
    </row>
    <row r="1758" spans="1:21" ht="30.75" customHeight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35"/>
        <v>103</v>
      </c>
      <c r="P1758">
        <f t="shared" si="136"/>
        <v>47.13</v>
      </c>
      <c r="Q1758" s="9" t="s">
        <v>8340</v>
      </c>
      <c r="R1758" t="s">
        <v>8341</v>
      </c>
      <c r="S1758" s="24">
        <f t="shared" si="137"/>
        <v>42571.167465277773</v>
      </c>
      <c r="T1758" s="7">
        <f t="shared" si="138"/>
        <v>42611.167465277773</v>
      </c>
      <c r="U1758">
        <f t="shared" si="139"/>
        <v>2016</v>
      </c>
    </row>
    <row r="1759" spans="1:21" ht="30.75" customHeight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35"/>
        <v>116</v>
      </c>
      <c r="P1759">
        <f t="shared" si="136"/>
        <v>414.29</v>
      </c>
      <c r="Q1759" s="9" t="s">
        <v>8340</v>
      </c>
      <c r="R1759" t="s">
        <v>8341</v>
      </c>
      <c r="S1759" s="24">
        <f t="shared" si="137"/>
        <v>42733.827349537038</v>
      </c>
      <c r="T1759" s="7">
        <f t="shared" si="138"/>
        <v>42763.811805555553</v>
      </c>
      <c r="U1759">
        <f t="shared" si="139"/>
        <v>2016</v>
      </c>
    </row>
    <row r="1760" spans="1:21" ht="30.75" customHeight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35"/>
        <v>115</v>
      </c>
      <c r="P1760">
        <f t="shared" si="136"/>
        <v>42.48</v>
      </c>
      <c r="Q1760" s="9" t="s">
        <v>8340</v>
      </c>
      <c r="R1760" t="s">
        <v>8341</v>
      </c>
      <c r="S1760" s="24">
        <f t="shared" si="137"/>
        <v>42505.955925925926</v>
      </c>
      <c r="T1760" s="7">
        <f t="shared" si="138"/>
        <v>42565.955925925926</v>
      </c>
      <c r="U1760">
        <f t="shared" si="139"/>
        <v>2016</v>
      </c>
    </row>
    <row r="1761" spans="1:21" ht="30.75" customHeight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35"/>
        <v>107</v>
      </c>
      <c r="P1761">
        <f t="shared" si="136"/>
        <v>108.78</v>
      </c>
      <c r="Q1761" s="9" t="s">
        <v>8340</v>
      </c>
      <c r="R1761" t="s">
        <v>8341</v>
      </c>
      <c r="S1761" s="24">
        <f t="shared" si="137"/>
        <v>42068.829039351855</v>
      </c>
      <c r="T1761" s="7">
        <f t="shared" si="138"/>
        <v>42088.787372685183</v>
      </c>
      <c r="U1761">
        <f t="shared" si="139"/>
        <v>2015</v>
      </c>
    </row>
    <row r="1762" spans="1:21" ht="30.75" customHeight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35"/>
        <v>165</v>
      </c>
      <c r="P1762">
        <f t="shared" si="136"/>
        <v>81.099999999999994</v>
      </c>
      <c r="Q1762" s="9" t="s">
        <v>8340</v>
      </c>
      <c r="R1762" t="s">
        <v>8341</v>
      </c>
      <c r="S1762" s="24">
        <f t="shared" si="137"/>
        <v>42405.67260416667</v>
      </c>
      <c r="T1762" s="7">
        <f t="shared" si="138"/>
        <v>42425.67260416667</v>
      </c>
      <c r="U1762">
        <f t="shared" si="139"/>
        <v>2016</v>
      </c>
    </row>
    <row r="1763" spans="1:21" ht="30.75" customHeight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35"/>
        <v>155</v>
      </c>
      <c r="P1763">
        <f t="shared" si="136"/>
        <v>51.67</v>
      </c>
      <c r="Q1763" s="9" t="s">
        <v>8340</v>
      </c>
      <c r="R1763" t="s">
        <v>8341</v>
      </c>
      <c r="S1763" s="24">
        <f t="shared" si="137"/>
        <v>42209.567824074074</v>
      </c>
      <c r="T1763" s="7">
        <f t="shared" si="138"/>
        <v>42259.567824074074</v>
      </c>
      <c r="U1763">
        <f t="shared" si="139"/>
        <v>2015</v>
      </c>
    </row>
    <row r="1764" spans="1:21" ht="30.75" customHeight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35"/>
        <v>885</v>
      </c>
      <c r="P1764">
        <f t="shared" si="136"/>
        <v>35.4</v>
      </c>
      <c r="Q1764" s="9" t="s">
        <v>8340</v>
      </c>
      <c r="R1764" t="s">
        <v>8341</v>
      </c>
      <c r="S1764" s="24">
        <f t="shared" si="137"/>
        <v>42410.982002314813</v>
      </c>
      <c r="T1764" s="7">
        <f t="shared" si="138"/>
        <v>42440.982002314813</v>
      </c>
      <c r="U1764">
        <f t="shared" si="139"/>
        <v>2016</v>
      </c>
    </row>
    <row r="1765" spans="1:21" ht="30.75" customHeight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35"/>
        <v>102</v>
      </c>
      <c r="P1765">
        <f t="shared" si="136"/>
        <v>103.64</v>
      </c>
      <c r="Q1765" s="9" t="s">
        <v>8340</v>
      </c>
      <c r="R1765" t="s">
        <v>8341</v>
      </c>
      <c r="S1765" s="24">
        <f t="shared" si="137"/>
        <v>42636.868518518517</v>
      </c>
      <c r="T1765" s="7">
        <f t="shared" si="138"/>
        <v>42666.868518518517</v>
      </c>
      <c r="U1765">
        <f t="shared" si="139"/>
        <v>2016</v>
      </c>
    </row>
    <row r="1766" spans="1:21" ht="30.75" customHeight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35"/>
        <v>20</v>
      </c>
      <c r="P1766">
        <f t="shared" si="136"/>
        <v>55.28</v>
      </c>
      <c r="Q1766" s="9" t="s">
        <v>8340</v>
      </c>
      <c r="R1766" t="s">
        <v>8341</v>
      </c>
      <c r="S1766" s="24">
        <f t="shared" si="137"/>
        <v>41825.485868055555</v>
      </c>
      <c r="T1766" s="7">
        <f t="shared" si="138"/>
        <v>41854.485868055555</v>
      </c>
      <c r="U1766">
        <f t="shared" si="139"/>
        <v>2014</v>
      </c>
    </row>
    <row r="1767" spans="1:21" ht="30.75" customHeight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35"/>
        <v>59</v>
      </c>
      <c r="P1767">
        <f t="shared" si="136"/>
        <v>72.17</v>
      </c>
      <c r="Q1767" s="9" t="s">
        <v>8340</v>
      </c>
      <c r="R1767" t="s">
        <v>8341</v>
      </c>
      <c r="S1767" s="24">
        <f t="shared" si="137"/>
        <v>41834.980462962965</v>
      </c>
      <c r="T1767" s="7">
        <f t="shared" si="138"/>
        <v>41864.980462962965</v>
      </c>
      <c r="U1767">
        <f t="shared" si="139"/>
        <v>2014</v>
      </c>
    </row>
    <row r="1768" spans="1:21" ht="30.75" customHeight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35"/>
        <v>0</v>
      </c>
      <c r="P1768" t="str">
        <f t="shared" si="136"/>
        <v>NA</v>
      </c>
      <c r="Q1768" s="9" t="s">
        <v>8340</v>
      </c>
      <c r="R1768" t="s">
        <v>8341</v>
      </c>
      <c r="S1768" s="24">
        <f t="shared" si="137"/>
        <v>41855.859814814816</v>
      </c>
      <c r="T1768" s="7">
        <f t="shared" si="138"/>
        <v>41876.859814814816</v>
      </c>
      <c r="U1768">
        <f t="shared" si="139"/>
        <v>2014</v>
      </c>
    </row>
    <row r="1769" spans="1:21" ht="30.75" customHeight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35"/>
        <v>46</v>
      </c>
      <c r="P1769">
        <f t="shared" si="136"/>
        <v>58.62</v>
      </c>
      <c r="Q1769" s="9" t="s">
        <v>8340</v>
      </c>
      <c r="R1769" t="s">
        <v>8341</v>
      </c>
      <c r="S1769" s="24">
        <f t="shared" si="137"/>
        <v>41824.658379629633</v>
      </c>
      <c r="T1769" s="7">
        <f t="shared" si="138"/>
        <v>41854.658379629633</v>
      </c>
      <c r="U1769">
        <f t="shared" si="139"/>
        <v>2014</v>
      </c>
    </row>
    <row r="1770" spans="1:21" ht="30.75" customHeight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35"/>
        <v>4</v>
      </c>
      <c r="P1770">
        <f t="shared" si="136"/>
        <v>12.47</v>
      </c>
      <c r="Q1770" s="9" t="s">
        <v>8340</v>
      </c>
      <c r="R1770" t="s">
        <v>8341</v>
      </c>
      <c r="S1770" s="24">
        <f t="shared" si="137"/>
        <v>41849.560694444444</v>
      </c>
      <c r="T1770" s="7">
        <f t="shared" si="138"/>
        <v>41909.560694444444</v>
      </c>
      <c r="U1770">
        <f t="shared" si="139"/>
        <v>2014</v>
      </c>
    </row>
    <row r="1771" spans="1:21" ht="30.75" customHeight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35"/>
        <v>3</v>
      </c>
      <c r="P1771">
        <f t="shared" si="136"/>
        <v>49.14</v>
      </c>
      <c r="Q1771" s="9" t="s">
        <v>8340</v>
      </c>
      <c r="R1771" t="s">
        <v>8341</v>
      </c>
      <c r="S1771" s="24">
        <f t="shared" si="137"/>
        <v>41987.818969907406</v>
      </c>
      <c r="T1771" s="7">
        <f t="shared" si="138"/>
        <v>42017.818969907406</v>
      </c>
      <c r="U1771">
        <f t="shared" si="139"/>
        <v>2014</v>
      </c>
    </row>
    <row r="1772" spans="1:21" ht="30.75" customHeight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35"/>
        <v>57</v>
      </c>
      <c r="P1772">
        <f t="shared" si="136"/>
        <v>150.5</v>
      </c>
      <c r="Q1772" s="9" t="s">
        <v>8340</v>
      </c>
      <c r="R1772" t="s">
        <v>8341</v>
      </c>
      <c r="S1772" s="24">
        <f t="shared" si="137"/>
        <v>41891.780023148152</v>
      </c>
      <c r="T1772" s="7">
        <f t="shared" si="138"/>
        <v>41926.780023148152</v>
      </c>
      <c r="U1772">
        <f t="shared" si="139"/>
        <v>2014</v>
      </c>
    </row>
    <row r="1773" spans="1:21" ht="30.75" customHeight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35"/>
        <v>21</v>
      </c>
      <c r="P1773">
        <f t="shared" si="136"/>
        <v>35.799999999999997</v>
      </c>
      <c r="Q1773" s="9" t="s">
        <v>8340</v>
      </c>
      <c r="R1773" t="s">
        <v>8341</v>
      </c>
      <c r="S1773" s="24">
        <f t="shared" si="137"/>
        <v>41905.979629629634</v>
      </c>
      <c r="T1773" s="7">
        <f t="shared" si="138"/>
        <v>41935.979629629634</v>
      </c>
      <c r="U1773">
        <f t="shared" si="139"/>
        <v>2014</v>
      </c>
    </row>
    <row r="1774" spans="1:21" ht="30.75" customHeight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35"/>
        <v>16</v>
      </c>
      <c r="P1774">
        <f t="shared" si="136"/>
        <v>45.16</v>
      </c>
      <c r="Q1774" s="9" t="s">
        <v>8340</v>
      </c>
      <c r="R1774" t="s">
        <v>8341</v>
      </c>
      <c r="S1774" s="24">
        <f t="shared" si="137"/>
        <v>41766.718009259261</v>
      </c>
      <c r="T1774" s="7">
        <f t="shared" si="138"/>
        <v>41826.718009259261</v>
      </c>
      <c r="U1774">
        <f t="shared" si="139"/>
        <v>2014</v>
      </c>
    </row>
    <row r="1775" spans="1:21" ht="30.75" customHeight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35"/>
        <v>6</v>
      </c>
      <c r="P1775">
        <f t="shared" si="136"/>
        <v>98.79</v>
      </c>
      <c r="Q1775" s="9" t="s">
        <v>8340</v>
      </c>
      <c r="R1775" t="s">
        <v>8341</v>
      </c>
      <c r="S1775" s="24">
        <f t="shared" si="137"/>
        <v>41978.760393518518</v>
      </c>
      <c r="T1775" s="7">
        <f t="shared" si="138"/>
        <v>42023.760393518518</v>
      </c>
      <c r="U1775">
        <f t="shared" si="139"/>
        <v>2014</v>
      </c>
    </row>
    <row r="1776" spans="1:21" ht="30.75" customHeight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35"/>
        <v>46</v>
      </c>
      <c r="P1776">
        <f t="shared" si="136"/>
        <v>88.31</v>
      </c>
      <c r="Q1776" s="9" t="s">
        <v>8340</v>
      </c>
      <c r="R1776" t="s">
        <v>8341</v>
      </c>
      <c r="S1776" s="24">
        <f t="shared" si="137"/>
        <v>41930.218657407408</v>
      </c>
      <c r="T1776" s="7">
        <f t="shared" si="138"/>
        <v>41972.624305555553</v>
      </c>
      <c r="U1776">
        <f t="shared" si="139"/>
        <v>2014</v>
      </c>
    </row>
    <row r="1777" spans="1:21" ht="30.75" customHeight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35"/>
        <v>65</v>
      </c>
      <c r="P1777">
        <f t="shared" si="136"/>
        <v>170.63</v>
      </c>
      <c r="Q1777" s="9" t="s">
        <v>8340</v>
      </c>
      <c r="R1777" t="s">
        <v>8341</v>
      </c>
      <c r="S1777" s="24">
        <f t="shared" si="137"/>
        <v>41891.976388888892</v>
      </c>
      <c r="T1777" s="7">
        <f t="shared" si="138"/>
        <v>41936.976388888892</v>
      </c>
      <c r="U1777">
        <f t="shared" si="139"/>
        <v>2014</v>
      </c>
    </row>
    <row r="1778" spans="1:21" ht="30.75" customHeight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35"/>
        <v>7</v>
      </c>
      <c r="P1778">
        <f t="shared" si="136"/>
        <v>83.75</v>
      </c>
      <c r="Q1778" s="9" t="s">
        <v>8340</v>
      </c>
      <c r="R1778" t="s">
        <v>8341</v>
      </c>
      <c r="S1778" s="24">
        <f t="shared" si="137"/>
        <v>41905.95684027778</v>
      </c>
      <c r="T1778" s="7">
        <f t="shared" si="138"/>
        <v>41941.95684027778</v>
      </c>
      <c r="U1778">
        <f t="shared" si="139"/>
        <v>2014</v>
      </c>
    </row>
    <row r="1779" spans="1:21" ht="30.75" customHeight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35"/>
        <v>14</v>
      </c>
      <c r="P1779">
        <f t="shared" si="136"/>
        <v>65.099999999999994</v>
      </c>
      <c r="Q1779" s="9" t="s">
        <v>8340</v>
      </c>
      <c r="R1779" t="s">
        <v>8341</v>
      </c>
      <c r="S1779" s="24">
        <f t="shared" si="137"/>
        <v>42025.357094907406</v>
      </c>
      <c r="T1779" s="7">
        <f t="shared" si="138"/>
        <v>42055.357094907406</v>
      </c>
      <c r="U1779">
        <f t="shared" si="139"/>
        <v>2015</v>
      </c>
    </row>
    <row r="1780" spans="1:21" ht="30.75" customHeight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35"/>
        <v>2</v>
      </c>
      <c r="P1780">
        <f t="shared" si="136"/>
        <v>66.33</v>
      </c>
      <c r="Q1780" s="9" t="s">
        <v>8340</v>
      </c>
      <c r="R1780" t="s">
        <v>8341</v>
      </c>
      <c r="S1780" s="24">
        <f t="shared" si="137"/>
        <v>42045.86336805555</v>
      </c>
      <c r="T1780" s="7">
        <f t="shared" si="138"/>
        <v>42090.821701388893</v>
      </c>
      <c r="U1780">
        <f t="shared" si="139"/>
        <v>2015</v>
      </c>
    </row>
    <row r="1781" spans="1:21" ht="30.75" customHeight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35"/>
        <v>36</v>
      </c>
      <c r="P1781">
        <f t="shared" si="136"/>
        <v>104.89</v>
      </c>
      <c r="Q1781" s="9" t="s">
        <v>8340</v>
      </c>
      <c r="R1781" t="s">
        <v>8341</v>
      </c>
      <c r="S1781" s="24">
        <f t="shared" si="137"/>
        <v>42585.691898148143</v>
      </c>
      <c r="T1781" s="7">
        <f t="shared" si="138"/>
        <v>42615.691898148143</v>
      </c>
      <c r="U1781">
        <f t="shared" si="139"/>
        <v>2016</v>
      </c>
    </row>
    <row r="1782" spans="1:21" ht="30.75" customHeight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35"/>
        <v>40</v>
      </c>
      <c r="P1782">
        <f t="shared" si="136"/>
        <v>78.44</v>
      </c>
      <c r="Q1782" s="9" t="s">
        <v>8340</v>
      </c>
      <c r="R1782" t="s">
        <v>8341</v>
      </c>
      <c r="S1782" s="24">
        <f t="shared" si="137"/>
        <v>42493.600810185191</v>
      </c>
      <c r="T1782" s="7">
        <f t="shared" si="138"/>
        <v>42553.600810185191</v>
      </c>
      <c r="U1782">
        <f t="shared" si="139"/>
        <v>2016</v>
      </c>
    </row>
    <row r="1783" spans="1:21" ht="30.75" customHeight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35"/>
        <v>26</v>
      </c>
      <c r="P1783">
        <f t="shared" si="136"/>
        <v>59.04</v>
      </c>
      <c r="Q1783" s="9" t="s">
        <v>8340</v>
      </c>
      <c r="R1783" t="s">
        <v>8341</v>
      </c>
      <c r="S1783" s="24">
        <f t="shared" si="137"/>
        <v>42597.617418981477</v>
      </c>
      <c r="T1783" s="7">
        <f t="shared" si="138"/>
        <v>42628.617418981477</v>
      </c>
      <c r="U1783">
        <f t="shared" si="139"/>
        <v>2016</v>
      </c>
    </row>
    <row r="1784" spans="1:21" ht="30.75" customHeight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35"/>
        <v>15</v>
      </c>
      <c r="P1784">
        <f t="shared" si="136"/>
        <v>71.34</v>
      </c>
      <c r="Q1784" s="9" t="s">
        <v>8340</v>
      </c>
      <c r="R1784" t="s">
        <v>8341</v>
      </c>
      <c r="S1784" s="24">
        <f t="shared" si="137"/>
        <v>42388.575104166666</v>
      </c>
      <c r="T1784" s="7">
        <f t="shared" si="138"/>
        <v>42421.575104166666</v>
      </c>
      <c r="U1784">
        <f t="shared" si="139"/>
        <v>2016</v>
      </c>
    </row>
    <row r="1785" spans="1:21" ht="30.75" customHeight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35"/>
        <v>24</v>
      </c>
      <c r="P1785">
        <f t="shared" si="136"/>
        <v>51.23</v>
      </c>
      <c r="Q1785" s="9" t="s">
        <v>8340</v>
      </c>
      <c r="R1785" t="s">
        <v>8341</v>
      </c>
      <c r="S1785" s="24">
        <f t="shared" si="137"/>
        <v>42115.949976851851</v>
      </c>
      <c r="T1785" s="7">
        <f t="shared" si="138"/>
        <v>42145.949976851851</v>
      </c>
      <c r="U1785">
        <f t="shared" si="139"/>
        <v>2015</v>
      </c>
    </row>
    <row r="1786" spans="1:21" ht="30.75" customHeight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35"/>
        <v>40</v>
      </c>
      <c r="P1786">
        <f t="shared" si="136"/>
        <v>60.24</v>
      </c>
      <c r="Q1786" s="9" t="s">
        <v>8340</v>
      </c>
      <c r="R1786" t="s">
        <v>8341</v>
      </c>
      <c r="S1786" s="24">
        <f t="shared" si="137"/>
        <v>42003.655555555553</v>
      </c>
      <c r="T1786" s="7">
        <f t="shared" si="138"/>
        <v>42035.142361111109</v>
      </c>
      <c r="U1786">
        <f t="shared" si="139"/>
        <v>2014</v>
      </c>
    </row>
    <row r="1787" spans="1:21" ht="30.75" customHeight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35"/>
        <v>20</v>
      </c>
      <c r="P1787">
        <f t="shared" si="136"/>
        <v>44.94</v>
      </c>
      <c r="Q1787" s="9" t="s">
        <v>8340</v>
      </c>
      <c r="R1787" t="s">
        <v>8341</v>
      </c>
      <c r="S1787" s="24">
        <f t="shared" si="137"/>
        <v>41897.134895833333</v>
      </c>
      <c r="T1787" s="7">
        <f t="shared" si="138"/>
        <v>41928</v>
      </c>
      <c r="U1787">
        <f t="shared" si="139"/>
        <v>2014</v>
      </c>
    </row>
    <row r="1788" spans="1:21" ht="30.75" customHeight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35"/>
        <v>48</v>
      </c>
      <c r="P1788">
        <f t="shared" si="136"/>
        <v>31.21</v>
      </c>
      <c r="Q1788" s="9" t="s">
        <v>8340</v>
      </c>
      <c r="R1788" t="s">
        <v>8341</v>
      </c>
      <c r="S1788" s="24">
        <f t="shared" si="137"/>
        <v>41958.550659722227</v>
      </c>
      <c r="T1788" s="7">
        <f t="shared" si="138"/>
        <v>41988.550659722227</v>
      </c>
      <c r="U1788">
        <f t="shared" si="139"/>
        <v>2014</v>
      </c>
    </row>
    <row r="1789" spans="1:21" ht="30.75" customHeight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35"/>
        <v>15</v>
      </c>
      <c r="P1789">
        <f t="shared" si="136"/>
        <v>63.88</v>
      </c>
      <c r="Q1789" s="9" t="s">
        <v>8340</v>
      </c>
      <c r="R1789" t="s">
        <v>8341</v>
      </c>
      <c r="S1789" s="24">
        <f t="shared" si="137"/>
        <v>42068.65552083333</v>
      </c>
      <c r="T1789" s="7">
        <f t="shared" si="138"/>
        <v>42098.613854166666</v>
      </c>
      <c r="U1789">
        <f t="shared" si="139"/>
        <v>2015</v>
      </c>
    </row>
    <row r="1790" spans="1:21" ht="30.75" customHeight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35"/>
        <v>1</v>
      </c>
      <c r="P1790">
        <f t="shared" si="136"/>
        <v>19</v>
      </c>
      <c r="Q1790" s="9" t="s">
        <v>8340</v>
      </c>
      <c r="R1790" t="s">
        <v>8341</v>
      </c>
      <c r="S1790" s="24">
        <f t="shared" si="137"/>
        <v>41913.94840277778</v>
      </c>
      <c r="T1790" s="7">
        <f t="shared" si="138"/>
        <v>41943.94840277778</v>
      </c>
      <c r="U1790">
        <f t="shared" si="139"/>
        <v>2014</v>
      </c>
    </row>
    <row r="1791" spans="1:21" ht="30.75" customHeight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35"/>
        <v>1</v>
      </c>
      <c r="P1791">
        <f t="shared" si="136"/>
        <v>10</v>
      </c>
      <c r="Q1791" s="9" t="s">
        <v>8340</v>
      </c>
      <c r="R1791" t="s">
        <v>8341</v>
      </c>
      <c r="S1791" s="24">
        <f t="shared" si="137"/>
        <v>41956.250034722223</v>
      </c>
      <c r="T1791" s="7">
        <f t="shared" si="138"/>
        <v>42016.250034722223</v>
      </c>
      <c r="U1791">
        <f t="shared" si="139"/>
        <v>2014</v>
      </c>
    </row>
    <row r="1792" spans="1:21" ht="30.75" customHeight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35"/>
        <v>5</v>
      </c>
      <c r="P1792">
        <f t="shared" si="136"/>
        <v>109.07</v>
      </c>
      <c r="Q1792" s="9" t="s">
        <v>8340</v>
      </c>
      <c r="R1792" t="s">
        <v>8341</v>
      </c>
      <c r="S1792" s="24">
        <f t="shared" si="137"/>
        <v>42010.674513888895</v>
      </c>
      <c r="T1792" s="7">
        <f t="shared" si="138"/>
        <v>42040.674513888895</v>
      </c>
      <c r="U1792">
        <f t="shared" si="139"/>
        <v>2015</v>
      </c>
    </row>
    <row r="1793" spans="1:21" ht="30.75" customHeight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35"/>
        <v>4</v>
      </c>
      <c r="P1793">
        <f t="shared" si="136"/>
        <v>26.75</v>
      </c>
      <c r="Q1793" s="9" t="s">
        <v>8340</v>
      </c>
      <c r="R1793" t="s">
        <v>8341</v>
      </c>
      <c r="S1793" s="24">
        <f t="shared" si="137"/>
        <v>41973.740335648152</v>
      </c>
      <c r="T1793" s="7">
        <f t="shared" si="138"/>
        <v>42033.740335648152</v>
      </c>
      <c r="U1793">
        <f t="shared" si="139"/>
        <v>2014</v>
      </c>
    </row>
    <row r="1794" spans="1:21" ht="30.75" customHeight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si="135"/>
        <v>61</v>
      </c>
      <c r="P1794">
        <f t="shared" si="136"/>
        <v>109.94</v>
      </c>
      <c r="Q1794" s="9" t="s">
        <v>8340</v>
      </c>
      <c r="R1794" t="s">
        <v>8341</v>
      </c>
      <c r="S1794" s="24">
        <f t="shared" si="137"/>
        <v>42189.031041666662</v>
      </c>
      <c r="T1794" s="7">
        <f t="shared" si="138"/>
        <v>42226.290972222225</v>
      </c>
      <c r="U1794">
        <f t="shared" si="139"/>
        <v>2015</v>
      </c>
    </row>
    <row r="1795" spans="1:21" ht="30.75" customHeight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ref="O1795:O1858" si="140">ROUND(E1795/D1795*100,0)</f>
        <v>1</v>
      </c>
      <c r="P1795">
        <f t="shared" ref="P1795:P1858" si="141">IFERROR(ROUND(E1795/L1795,2), "NA")</f>
        <v>20</v>
      </c>
      <c r="Q1795" s="9" t="s">
        <v>8340</v>
      </c>
      <c r="R1795" t="s">
        <v>8341</v>
      </c>
      <c r="S1795" s="24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30.75" customHeight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40"/>
        <v>11</v>
      </c>
      <c r="P1796">
        <f t="shared" si="141"/>
        <v>55.39</v>
      </c>
      <c r="Q1796" s="9" t="s">
        <v>8340</v>
      </c>
      <c r="R1796" t="s">
        <v>8341</v>
      </c>
      <c r="S1796" s="24">
        <f t="shared" si="142"/>
        <v>42011.551180555558</v>
      </c>
      <c r="T1796" s="7">
        <f t="shared" si="143"/>
        <v>42046.551180555558</v>
      </c>
      <c r="U1796">
        <f t="shared" si="144"/>
        <v>2015</v>
      </c>
    </row>
    <row r="1797" spans="1:21" ht="30.75" customHeight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40"/>
        <v>39</v>
      </c>
      <c r="P1797">
        <f t="shared" si="141"/>
        <v>133.9</v>
      </c>
      <c r="Q1797" s="9" t="s">
        <v>8340</v>
      </c>
      <c r="R1797" t="s">
        <v>8341</v>
      </c>
      <c r="S1797" s="24">
        <f t="shared" si="142"/>
        <v>42628.288668981477</v>
      </c>
      <c r="T1797" s="7">
        <f t="shared" si="143"/>
        <v>42657.666666666672</v>
      </c>
      <c r="U1797">
        <f t="shared" si="144"/>
        <v>2016</v>
      </c>
    </row>
    <row r="1798" spans="1:21" ht="30.75" customHeight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40"/>
        <v>22</v>
      </c>
      <c r="P1798">
        <f t="shared" si="141"/>
        <v>48.72</v>
      </c>
      <c r="Q1798" s="9" t="s">
        <v>8340</v>
      </c>
      <c r="R1798" t="s">
        <v>8341</v>
      </c>
      <c r="S1798" s="24">
        <f t="shared" si="142"/>
        <v>42515.439421296294</v>
      </c>
      <c r="T1798" s="7">
        <f t="shared" si="143"/>
        <v>42575.439421296294</v>
      </c>
      <c r="U1798">
        <f t="shared" si="144"/>
        <v>2016</v>
      </c>
    </row>
    <row r="1799" spans="1:21" ht="30.75" customHeight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40"/>
        <v>68</v>
      </c>
      <c r="P1799">
        <f t="shared" si="141"/>
        <v>48.25</v>
      </c>
      <c r="Q1799" s="9" t="s">
        <v>8340</v>
      </c>
      <c r="R1799" t="s">
        <v>8341</v>
      </c>
      <c r="S1799" s="24">
        <f t="shared" si="142"/>
        <v>42689.56931712963</v>
      </c>
      <c r="T1799" s="7">
        <f t="shared" si="143"/>
        <v>42719.56931712963</v>
      </c>
      <c r="U1799">
        <f t="shared" si="144"/>
        <v>2016</v>
      </c>
    </row>
    <row r="1800" spans="1:21" ht="30.75" customHeight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40"/>
        <v>14</v>
      </c>
      <c r="P1800">
        <f t="shared" si="141"/>
        <v>58.97</v>
      </c>
      <c r="Q1800" s="9" t="s">
        <v>8340</v>
      </c>
      <c r="R1800" t="s">
        <v>8341</v>
      </c>
      <c r="S1800" s="24">
        <f t="shared" si="142"/>
        <v>42344.32677083333</v>
      </c>
      <c r="T1800" s="7">
        <f t="shared" si="143"/>
        <v>42404.32677083333</v>
      </c>
      <c r="U1800">
        <f t="shared" si="144"/>
        <v>2015</v>
      </c>
    </row>
    <row r="1801" spans="1:21" ht="30.75" customHeight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40"/>
        <v>2</v>
      </c>
      <c r="P1801">
        <f t="shared" si="141"/>
        <v>11.64</v>
      </c>
      <c r="Q1801" s="9" t="s">
        <v>8340</v>
      </c>
      <c r="R1801" t="s">
        <v>8341</v>
      </c>
      <c r="S1801" s="24">
        <f t="shared" si="142"/>
        <v>41934.842685185184</v>
      </c>
      <c r="T1801" s="7">
        <f t="shared" si="143"/>
        <v>41954.884351851855</v>
      </c>
      <c r="U1801">
        <f t="shared" si="144"/>
        <v>2014</v>
      </c>
    </row>
    <row r="1802" spans="1:21" ht="30.75" customHeight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40"/>
        <v>20</v>
      </c>
      <c r="P1802">
        <f t="shared" si="141"/>
        <v>83.72</v>
      </c>
      <c r="Q1802" s="9" t="s">
        <v>8340</v>
      </c>
      <c r="R1802" t="s">
        <v>8341</v>
      </c>
      <c r="S1802" s="24">
        <f t="shared" si="142"/>
        <v>42623.606134259258</v>
      </c>
      <c r="T1802" s="7">
        <f t="shared" si="143"/>
        <v>42653.606134259258</v>
      </c>
      <c r="U1802">
        <f t="shared" si="144"/>
        <v>2016</v>
      </c>
    </row>
    <row r="1803" spans="1:21" ht="30.75" customHeight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40"/>
        <v>14</v>
      </c>
      <c r="P1803">
        <f t="shared" si="141"/>
        <v>63.65</v>
      </c>
      <c r="Q1803" s="9" t="s">
        <v>8340</v>
      </c>
      <c r="R1803" t="s">
        <v>8341</v>
      </c>
      <c r="S1803" s="24">
        <f t="shared" si="142"/>
        <v>42321.660509259258</v>
      </c>
      <c r="T1803" s="7">
        <f t="shared" si="143"/>
        <v>42353.506944444445</v>
      </c>
      <c r="U1803">
        <f t="shared" si="144"/>
        <v>2015</v>
      </c>
    </row>
    <row r="1804" spans="1:21" ht="30.75" customHeight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40"/>
        <v>48</v>
      </c>
      <c r="P1804">
        <f t="shared" si="141"/>
        <v>94.28</v>
      </c>
      <c r="Q1804" s="9" t="s">
        <v>8340</v>
      </c>
      <c r="R1804" t="s">
        <v>8341</v>
      </c>
      <c r="S1804" s="24">
        <f t="shared" si="142"/>
        <v>42159.47256944445</v>
      </c>
      <c r="T1804" s="7">
        <f t="shared" si="143"/>
        <v>42182.915972222225</v>
      </c>
      <c r="U1804">
        <f t="shared" si="144"/>
        <v>2015</v>
      </c>
    </row>
    <row r="1805" spans="1:21" ht="30.75" customHeight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40"/>
        <v>31</v>
      </c>
      <c r="P1805">
        <f t="shared" si="141"/>
        <v>71.87</v>
      </c>
      <c r="Q1805" s="9" t="s">
        <v>8340</v>
      </c>
      <c r="R1805" t="s">
        <v>8341</v>
      </c>
      <c r="S1805" s="24">
        <f t="shared" si="142"/>
        <v>42018.071550925932</v>
      </c>
      <c r="T1805" s="7">
        <f t="shared" si="143"/>
        <v>42049.071550925932</v>
      </c>
      <c r="U1805">
        <f t="shared" si="144"/>
        <v>2015</v>
      </c>
    </row>
    <row r="1806" spans="1:21" ht="30.75" customHeight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40"/>
        <v>35</v>
      </c>
      <c r="P1806">
        <f t="shared" si="141"/>
        <v>104.85</v>
      </c>
      <c r="Q1806" s="9" t="s">
        <v>8340</v>
      </c>
      <c r="R1806" t="s">
        <v>8341</v>
      </c>
      <c r="S1806" s="24">
        <f t="shared" si="142"/>
        <v>42282.678287037037</v>
      </c>
      <c r="T1806" s="7">
        <f t="shared" si="143"/>
        <v>42322.719953703709</v>
      </c>
      <c r="U1806">
        <f t="shared" si="144"/>
        <v>2015</v>
      </c>
    </row>
    <row r="1807" spans="1:21" ht="30.75" customHeight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40"/>
        <v>36</v>
      </c>
      <c r="P1807">
        <f t="shared" si="141"/>
        <v>67.14</v>
      </c>
      <c r="Q1807" s="9" t="s">
        <v>8340</v>
      </c>
      <c r="R1807" t="s">
        <v>8341</v>
      </c>
      <c r="S1807" s="24">
        <f t="shared" si="142"/>
        <v>42247.803912037038</v>
      </c>
      <c r="T1807" s="7">
        <f t="shared" si="143"/>
        <v>42279.75</v>
      </c>
      <c r="U1807">
        <f t="shared" si="144"/>
        <v>2015</v>
      </c>
    </row>
    <row r="1808" spans="1:21" ht="30.75" customHeight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40"/>
        <v>3</v>
      </c>
      <c r="P1808">
        <f t="shared" si="141"/>
        <v>73.88</v>
      </c>
      <c r="Q1808" s="9" t="s">
        <v>8340</v>
      </c>
      <c r="R1808" t="s">
        <v>8341</v>
      </c>
      <c r="S1808" s="24">
        <f t="shared" si="142"/>
        <v>41877.638298611113</v>
      </c>
      <c r="T1808" s="7">
        <f t="shared" si="143"/>
        <v>41912.638298611113</v>
      </c>
      <c r="U1808">
        <f t="shared" si="144"/>
        <v>2014</v>
      </c>
    </row>
    <row r="1809" spans="1:21" ht="30.75" customHeight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40"/>
        <v>11</v>
      </c>
      <c r="P1809">
        <f t="shared" si="141"/>
        <v>69.13</v>
      </c>
      <c r="Q1809" s="9" t="s">
        <v>8340</v>
      </c>
      <c r="R1809" t="s">
        <v>8341</v>
      </c>
      <c r="S1809" s="24">
        <f t="shared" si="142"/>
        <v>41880.068437499998</v>
      </c>
      <c r="T1809" s="7">
        <f t="shared" si="143"/>
        <v>41910.068437499998</v>
      </c>
      <c r="U1809">
        <f t="shared" si="144"/>
        <v>2014</v>
      </c>
    </row>
    <row r="1810" spans="1:21" ht="30.75" customHeight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40"/>
        <v>41</v>
      </c>
      <c r="P1810">
        <f t="shared" si="141"/>
        <v>120.77</v>
      </c>
      <c r="Q1810" s="9" t="s">
        <v>8340</v>
      </c>
      <c r="R1810" t="s">
        <v>8341</v>
      </c>
      <c r="S1810" s="24">
        <f t="shared" si="142"/>
        <v>42742.680902777778</v>
      </c>
      <c r="T1810" s="7">
        <f t="shared" si="143"/>
        <v>42777.680902777778</v>
      </c>
      <c r="U1810">
        <f t="shared" si="144"/>
        <v>2017</v>
      </c>
    </row>
    <row r="1811" spans="1:21" ht="30.75" customHeight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40"/>
        <v>11</v>
      </c>
      <c r="P1811">
        <f t="shared" si="141"/>
        <v>42.22</v>
      </c>
      <c r="Q1811" s="9" t="s">
        <v>8340</v>
      </c>
      <c r="R1811" t="s">
        <v>8341</v>
      </c>
      <c r="S1811" s="24">
        <f t="shared" si="142"/>
        <v>42029.907858796301</v>
      </c>
      <c r="T1811" s="7">
        <f t="shared" si="143"/>
        <v>42064.907858796301</v>
      </c>
      <c r="U1811">
        <f t="shared" si="144"/>
        <v>2015</v>
      </c>
    </row>
    <row r="1812" spans="1:21" ht="30.75" customHeight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40"/>
        <v>3</v>
      </c>
      <c r="P1812">
        <f t="shared" si="141"/>
        <v>7.5</v>
      </c>
      <c r="Q1812" s="9" t="s">
        <v>8340</v>
      </c>
      <c r="R1812" t="s">
        <v>8341</v>
      </c>
      <c r="S1812" s="24">
        <f t="shared" si="142"/>
        <v>41860.91002314815</v>
      </c>
      <c r="T1812" s="7">
        <f t="shared" si="143"/>
        <v>41872.91002314815</v>
      </c>
      <c r="U1812">
        <f t="shared" si="144"/>
        <v>2014</v>
      </c>
    </row>
    <row r="1813" spans="1:21" ht="30.75" customHeight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40"/>
        <v>0</v>
      </c>
      <c r="P1813">
        <f t="shared" si="141"/>
        <v>1.54</v>
      </c>
      <c r="Q1813" s="9" t="s">
        <v>8340</v>
      </c>
      <c r="R1813" t="s">
        <v>8341</v>
      </c>
      <c r="S1813" s="24">
        <f t="shared" si="142"/>
        <v>41876.433680555558</v>
      </c>
      <c r="T1813" s="7">
        <f t="shared" si="143"/>
        <v>41936.166666666664</v>
      </c>
      <c r="U1813">
        <f t="shared" si="144"/>
        <v>2014</v>
      </c>
    </row>
    <row r="1814" spans="1:21" ht="30.75" customHeight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40"/>
        <v>13</v>
      </c>
      <c r="P1814">
        <f t="shared" si="141"/>
        <v>37.61</v>
      </c>
      <c r="Q1814" s="9" t="s">
        <v>8340</v>
      </c>
      <c r="R1814" t="s">
        <v>8341</v>
      </c>
      <c r="S1814" s="24">
        <f t="shared" si="142"/>
        <v>42524.318703703699</v>
      </c>
      <c r="T1814" s="7">
        <f t="shared" si="143"/>
        <v>42554.318703703699</v>
      </c>
      <c r="U1814">
        <f t="shared" si="144"/>
        <v>2016</v>
      </c>
    </row>
    <row r="1815" spans="1:21" ht="30.75" customHeight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40"/>
        <v>0</v>
      </c>
      <c r="P1815" t="str">
        <f t="shared" si="141"/>
        <v>NA</v>
      </c>
      <c r="Q1815" s="9" t="s">
        <v>8340</v>
      </c>
      <c r="R1815" t="s">
        <v>8341</v>
      </c>
      <c r="S1815" s="24">
        <f t="shared" si="142"/>
        <v>41829.889027777775</v>
      </c>
      <c r="T1815" s="7">
        <f t="shared" si="143"/>
        <v>41859.889027777775</v>
      </c>
      <c r="U1815">
        <f t="shared" si="144"/>
        <v>2014</v>
      </c>
    </row>
    <row r="1816" spans="1:21" ht="30.75" customHeight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40"/>
        <v>49</v>
      </c>
      <c r="P1816">
        <f t="shared" si="141"/>
        <v>42.16</v>
      </c>
      <c r="Q1816" s="9" t="s">
        <v>8340</v>
      </c>
      <c r="R1816" t="s">
        <v>8341</v>
      </c>
      <c r="S1816" s="24">
        <f t="shared" si="142"/>
        <v>42033.314074074078</v>
      </c>
      <c r="T1816" s="7">
        <f t="shared" si="143"/>
        <v>42063.314074074078</v>
      </c>
      <c r="U1816">
        <f t="shared" si="144"/>
        <v>2015</v>
      </c>
    </row>
    <row r="1817" spans="1:21" ht="30.75" customHeight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40"/>
        <v>0</v>
      </c>
      <c r="P1817" t="str">
        <f t="shared" si="141"/>
        <v>NA</v>
      </c>
      <c r="Q1817" s="9" t="s">
        <v>8340</v>
      </c>
      <c r="R1817" t="s">
        <v>8341</v>
      </c>
      <c r="S1817" s="24">
        <f t="shared" si="142"/>
        <v>42172.906678240746</v>
      </c>
      <c r="T1817" s="7">
        <f t="shared" si="143"/>
        <v>42186.906678240746</v>
      </c>
      <c r="U1817">
        <f t="shared" si="144"/>
        <v>2015</v>
      </c>
    </row>
    <row r="1818" spans="1:21" ht="30.75" customHeight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40"/>
        <v>2</v>
      </c>
      <c r="P1818">
        <f t="shared" si="141"/>
        <v>84.83</v>
      </c>
      <c r="Q1818" s="9" t="s">
        <v>8340</v>
      </c>
      <c r="R1818" t="s">
        <v>8341</v>
      </c>
      <c r="S1818" s="24">
        <f t="shared" si="142"/>
        <v>42548.876192129625</v>
      </c>
      <c r="T1818" s="7">
        <f t="shared" si="143"/>
        <v>42576.791666666672</v>
      </c>
      <c r="U1818">
        <f t="shared" si="144"/>
        <v>2016</v>
      </c>
    </row>
    <row r="1819" spans="1:21" ht="30.75" customHeight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40"/>
        <v>52</v>
      </c>
      <c r="P1819">
        <f t="shared" si="141"/>
        <v>94.19</v>
      </c>
      <c r="Q1819" s="9" t="s">
        <v>8340</v>
      </c>
      <c r="R1819" t="s">
        <v>8341</v>
      </c>
      <c r="S1819" s="24">
        <f t="shared" si="142"/>
        <v>42705.662118055552</v>
      </c>
      <c r="T1819" s="7">
        <f t="shared" si="143"/>
        <v>42765.290972222225</v>
      </c>
      <c r="U1819">
        <f t="shared" si="144"/>
        <v>2016</v>
      </c>
    </row>
    <row r="1820" spans="1:21" ht="30.75" customHeight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40"/>
        <v>0</v>
      </c>
      <c r="P1820" t="str">
        <f t="shared" si="141"/>
        <v>NA</v>
      </c>
      <c r="Q1820" s="9" t="s">
        <v>8340</v>
      </c>
      <c r="R1820" t="s">
        <v>8341</v>
      </c>
      <c r="S1820" s="24">
        <f t="shared" si="142"/>
        <v>42067.234375</v>
      </c>
      <c r="T1820" s="7">
        <f t="shared" si="143"/>
        <v>42097.192708333328</v>
      </c>
      <c r="U1820">
        <f t="shared" si="144"/>
        <v>2015</v>
      </c>
    </row>
    <row r="1821" spans="1:21" ht="30.75" customHeight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40"/>
        <v>2</v>
      </c>
      <c r="P1821">
        <f t="shared" si="141"/>
        <v>6.25</v>
      </c>
      <c r="Q1821" s="9" t="s">
        <v>8340</v>
      </c>
      <c r="R1821" t="s">
        <v>8341</v>
      </c>
      <c r="S1821" s="24">
        <f t="shared" si="142"/>
        <v>41820.752268518518</v>
      </c>
      <c r="T1821" s="7">
        <f t="shared" si="143"/>
        <v>41850.752268518518</v>
      </c>
      <c r="U1821">
        <f t="shared" si="144"/>
        <v>2014</v>
      </c>
    </row>
    <row r="1822" spans="1:21" ht="30.75" customHeight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40"/>
        <v>7</v>
      </c>
      <c r="P1822">
        <f t="shared" si="141"/>
        <v>213.38</v>
      </c>
      <c r="Q1822" s="9" t="s">
        <v>8340</v>
      </c>
      <c r="R1822" t="s">
        <v>8341</v>
      </c>
      <c r="S1822" s="24">
        <f t="shared" si="142"/>
        <v>42065.084375000006</v>
      </c>
      <c r="T1822" s="7">
        <f t="shared" si="143"/>
        <v>42095.042708333334</v>
      </c>
      <c r="U1822">
        <f t="shared" si="144"/>
        <v>2015</v>
      </c>
    </row>
    <row r="1823" spans="1:21" ht="30.75" customHeight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40"/>
        <v>135</v>
      </c>
      <c r="P1823">
        <f t="shared" si="141"/>
        <v>59.16</v>
      </c>
      <c r="Q1823" s="9" t="s">
        <v>8327</v>
      </c>
      <c r="R1823" t="s">
        <v>8328</v>
      </c>
      <c r="S1823" s="24">
        <f t="shared" si="142"/>
        <v>40926.319062499999</v>
      </c>
      <c r="T1823" s="7">
        <f t="shared" si="143"/>
        <v>40971.319062499999</v>
      </c>
      <c r="U1823">
        <f t="shared" si="144"/>
        <v>2012</v>
      </c>
    </row>
    <row r="1824" spans="1:21" ht="30.75" customHeight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40"/>
        <v>100</v>
      </c>
      <c r="P1824">
        <f t="shared" si="141"/>
        <v>27.27</v>
      </c>
      <c r="Q1824" s="9" t="s">
        <v>8327</v>
      </c>
      <c r="R1824" t="s">
        <v>8328</v>
      </c>
      <c r="S1824" s="24">
        <f t="shared" si="142"/>
        <v>41634.797013888885</v>
      </c>
      <c r="T1824" s="7">
        <f t="shared" si="143"/>
        <v>41670.792361111111</v>
      </c>
      <c r="U1824">
        <f t="shared" si="144"/>
        <v>2013</v>
      </c>
    </row>
    <row r="1825" spans="1:21" ht="30.75" customHeight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40"/>
        <v>116</v>
      </c>
      <c r="P1825">
        <f t="shared" si="141"/>
        <v>24.58</v>
      </c>
      <c r="Q1825" s="9" t="s">
        <v>8327</v>
      </c>
      <c r="R1825" t="s">
        <v>8328</v>
      </c>
      <c r="S1825" s="24">
        <f t="shared" si="142"/>
        <v>41176.684907407405</v>
      </c>
      <c r="T1825" s="7">
        <f t="shared" si="143"/>
        <v>41206.684907407405</v>
      </c>
      <c r="U1825">
        <f t="shared" si="144"/>
        <v>2012</v>
      </c>
    </row>
    <row r="1826" spans="1:21" ht="30.75" customHeight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40"/>
        <v>100</v>
      </c>
      <c r="P1826">
        <f t="shared" si="141"/>
        <v>75.05</v>
      </c>
      <c r="Q1826" s="9" t="s">
        <v>8327</v>
      </c>
      <c r="R1826" t="s">
        <v>8328</v>
      </c>
      <c r="S1826" s="24">
        <f t="shared" si="142"/>
        <v>41626.916284722225</v>
      </c>
      <c r="T1826" s="7">
        <f t="shared" si="143"/>
        <v>41647.088888888888</v>
      </c>
      <c r="U1826">
        <f t="shared" si="144"/>
        <v>2013</v>
      </c>
    </row>
    <row r="1827" spans="1:21" ht="30.75" customHeight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40"/>
        <v>105</v>
      </c>
      <c r="P1827">
        <f t="shared" si="141"/>
        <v>42.02</v>
      </c>
      <c r="Q1827" s="9" t="s">
        <v>8327</v>
      </c>
      <c r="R1827" t="s">
        <v>8328</v>
      </c>
      <c r="S1827" s="24">
        <f t="shared" si="142"/>
        <v>41443.83452546296</v>
      </c>
      <c r="T1827" s="7">
        <f t="shared" si="143"/>
        <v>41466.83452546296</v>
      </c>
      <c r="U1827">
        <f t="shared" si="144"/>
        <v>2013</v>
      </c>
    </row>
    <row r="1828" spans="1:21" ht="30.75" customHeight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40"/>
        <v>101</v>
      </c>
      <c r="P1828">
        <f t="shared" si="141"/>
        <v>53.16</v>
      </c>
      <c r="Q1828" s="9" t="s">
        <v>8327</v>
      </c>
      <c r="R1828" t="s">
        <v>8328</v>
      </c>
      <c r="S1828" s="24">
        <f t="shared" si="142"/>
        <v>41657.923807870371</v>
      </c>
      <c r="T1828" s="7">
        <f t="shared" si="143"/>
        <v>41687.923807870371</v>
      </c>
      <c r="U1828">
        <f t="shared" si="144"/>
        <v>2014</v>
      </c>
    </row>
    <row r="1829" spans="1:21" ht="30.75" customHeight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40"/>
        <v>101</v>
      </c>
      <c r="P1829">
        <f t="shared" si="141"/>
        <v>83.89</v>
      </c>
      <c r="Q1829" s="9" t="s">
        <v>8327</v>
      </c>
      <c r="R1829" t="s">
        <v>8328</v>
      </c>
      <c r="S1829" s="24">
        <f t="shared" si="142"/>
        <v>40555.325937499998</v>
      </c>
      <c r="T1829" s="7">
        <f t="shared" si="143"/>
        <v>40605.325937499998</v>
      </c>
      <c r="U1829">
        <f t="shared" si="144"/>
        <v>2011</v>
      </c>
    </row>
    <row r="1830" spans="1:21" ht="30.75" customHeight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40"/>
        <v>100</v>
      </c>
      <c r="P1830">
        <f t="shared" si="141"/>
        <v>417.33</v>
      </c>
      <c r="Q1830" s="9" t="s">
        <v>8327</v>
      </c>
      <c r="R1830" t="s">
        <v>8328</v>
      </c>
      <c r="S1830" s="24">
        <f t="shared" si="142"/>
        <v>41736.899652777778</v>
      </c>
      <c r="T1830" s="7">
        <f t="shared" si="143"/>
        <v>41768.916666666664</v>
      </c>
      <c r="U1830">
        <f t="shared" si="144"/>
        <v>2014</v>
      </c>
    </row>
    <row r="1831" spans="1:21" ht="30.75" customHeight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40"/>
        <v>167</v>
      </c>
      <c r="P1831">
        <f t="shared" si="141"/>
        <v>75.77</v>
      </c>
      <c r="Q1831" s="9" t="s">
        <v>8327</v>
      </c>
      <c r="R1831" t="s">
        <v>8328</v>
      </c>
      <c r="S1831" s="24">
        <f t="shared" si="142"/>
        <v>40516.087627314817</v>
      </c>
      <c r="T1831" s="7">
        <f t="shared" si="143"/>
        <v>40564.916666666664</v>
      </c>
      <c r="U1831">
        <f t="shared" si="144"/>
        <v>2010</v>
      </c>
    </row>
    <row r="1832" spans="1:21" ht="30.75" customHeight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40"/>
        <v>102</v>
      </c>
      <c r="P1832">
        <f t="shared" si="141"/>
        <v>67.39</v>
      </c>
      <c r="Q1832" s="9" t="s">
        <v>8327</v>
      </c>
      <c r="R1832" t="s">
        <v>8328</v>
      </c>
      <c r="S1832" s="24">
        <f t="shared" si="142"/>
        <v>41664.684108796297</v>
      </c>
      <c r="T1832" s="7">
        <f t="shared" si="143"/>
        <v>41694.684108796297</v>
      </c>
      <c r="U1832">
        <f t="shared" si="144"/>
        <v>2014</v>
      </c>
    </row>
    <row r="1833" spans="1:21" ht="30.75" customHeight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40"/>
        <v>103</v>
      </c>
      <c r="P1833">
        <f t="shared" si="141"/>
        <v>73.569999999999993</v>
      </c>
      <c r="Q1833" s="9" t="s">
        <v>8327</v>
      </c>
      <c r="R1833" t="s">
        <v>8328</v>
      </c>
      <c r="S1833" s="24">
        <f t="shared" si="142"/>
        <v>41026.996099537035</v>
      </c>
      <c r="T1833" s="7">
        <f t="shared" si="143"/>
        <v>41041.996099537035</v>
      </c>
      <c r="U1833">
        <f t="shared" si="144"/>
        <v>2012</v>
      </c>
    </row>
    <row r="1834" spans="1:21" ht="30.75" customHeight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40"/>
        <v>143</v>
      </c>
      <c r="P1834">
        <f t="shared" si="141"/>
        <v>25</v>
      </c>
      <c r="Q1834" s="9" t="s">
        <v>8327</v>
      </c>
      <c r="R1834" t="s">
        <v>8328</v>
      </c>
      <c r="S1834" s="24">
        <f t="shared" si="142"/>
        <v>40576.539664351854</v>
      </c>
      <c r="T1834" s="7">
        <f t="shared" si="143"/>
        <v>40606.539664351854</v>
      </c>
      <c r="U1834">
        <f t="shared" si="144"/>
        <v>2011</v>
      </c>
    </row>
    <row r="1835" spans="1:21" ht="30.75" customHeight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40"/>
        <v>263</v>
      </c>
      <c r="P1835">
        <f t="shared" si="141"/>
        <v>42</v>
      </c>
      <c r="Q1835" s="9" t="s">
        <v>8327</v>
      </c>
      <c r="R1835" t="s">
        <v>8328</v>
      </c>
      <c r="S1835" s="24">
        <f t="shared" si="142"/>
        <v>41303.044016203705</v>
      </c>
      <c r="T1835" s="7">
        <f t="shared" si="143"/>
        <v>41335.332638888889</v>
      </c>
      <c r="U1835">
        <f t="shared" si="144"/>
        <v>2013</v>
      </c>
    </row>
    <row r="1836" spans="1:21" ht="30.75" customHeight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40"/>
        <v>118</v>
      </c>
      <c r="P1836">
        <f t="shared" si="141"/>
        <v>131.16999999999999</v>
      </c>
      <c r="Q1836" s="9" t="s">
        <v>8327</v>
      </c>
      <c r="R1836" t="s">
        <v>8328</v>
      </c>
      <c r="S1836" s="24">
        <f t="shared" si="142"/>
        <v>41988.964062500003</v>
      </c>
      <c r="T1836" s="7">
        <f t="shared" si="143"/>
        <v>42028.964062500003</v>
      </c>
      <c r="U1836">
        <f t="shared" si="144"/>
        <v>2014</v>
      </c>
    </row>
    <row r="1837" spans="1:21" ht="30.75" customHeight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40"/>
        <v>104</v>
      </c>
      <c r="P1837">
        <f t="shared" si="141"/>
        <v>47.27</v>
      </c>
      <c r="Q1837" s="9" t="s">
        <v>8327</v>
      </c>
      <c r="R1837" t="s">
        <v>8328</v>
      </c>
      <c r="S1837" s="24">
        <f t="shared" si="142"/>
        <v>42430.702210648145</v>
      </c>
      <c r="T1837" s="7">
        <f t="shared" si="143"/>
        <v>42460.660543981481</v>
      </c>
      <c r="U1837">
        <f t="shared" si="144"/>
        <v>2016</v>
      </c>
    </row>
    <row r="1838" spans="1:21" ht="30.75" customHeight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40"/>
        <v>200</v>
      </c>
      <c r="P1838">
        <f t="shared" si="141"/>
        <v>182.13</v>
      </c>
      <c r="Q1838" s="9" t="s">
        <v>8327</v>
      </c>
      <c r="R1838" t="s">
        <v>8328</v>
      </c>
      <c r="S1838" s="24">
        <f t="shared" si="142"/>
        <v>41305.809363425928</v>
      </c>
      <c r="T1838" s="7">
        <f t="shared" si="143"/>
        <v>41322.809363425928</v>
      </c>
      <c r="U1838">
        <f t="shared" si="144"/>
        <v>2013</v>
      </c>
    </row>
    <row r="1839" spans="1:21" ht="30.75" customHeight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40"/>
        <v>307</v>
      </c>
      <c r="P1839">
        <f t="shared" si="141"/>
        <v>61.37</v>
      </c>
      <c r="Q1839" s="9" t="s">
        <v>8327</v>
      </c>
      <c r="R1839" t="s">
        <v>8328</v>
      </c>
      <c r="S1839" s="24">
        <f t="shared" si="142"/>
        <v>40926.047858796301</v>
      </c>
      <c r="T1839" s="7">
        <f t="shared" si="143"/>
        <v>40986.006192129629</v>
      </c>
      <c r="U1839">
        <f t="shared" si="144"/>
        <v>2012</v>
      </c>
    </row>
    <row r="1840" spans="1:21" ht="30.75" customHeight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40"/>
        <v>100</v>
      </c>
      <c r="P1840">
        <f t="shared" si="141"/>
        <v>35.770000000000003</v>
      </c>
      <c r="Q1840" s="9" t="s">
        <v>8327</v>
      </c>
      <c r="R1840" t="s">
        <v>8328</v>
      </c>
      <c r="S1840" s="24">
        <f t="shared" si="142"/>
        <v>40788.786539351851</v>
      </c>
      <c r="T1840" s="7">
        <f t="shared" si="143"/>
        <v>40817.125</v>
      </c>
      <c r="U1840">
        <f t="shared" si="144"/>
        <v>2011</v>
      </c>
    </row>
    <row r="1841" spans="1:21" ht="30.75" customHeight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40"/>
        <v>205</v>
      </c>
      <c r="P1841">
        <f t="shared" si="141"/>
        <v>45.62</v>
      </c>
      <c r="Q1841" s="9" t="s">
        <v>8327</v>
      </c>
      <c r="R1841" t="s">
        <v>8328</v>
      </c>
      <c r="S1841" s="24">
        <f t="shared" si="142"/>
        <v>42614.722013888888</v>
      </c>
      <c r="T1841" s="7">
        <f t="shared" si="143"/>
        <v>42644.722013888888</v>
      </c>
      <c r="U1841">
        <f t="shared" si="144"/>
        <v>2016</v>
      </c>
    </row>
    <row r="1842" spans="1:21" ht="30.75" customHeight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40"/>
        <v>109</v>
      </c>
      <c r="P1842">
        <f t="shared" si="141"/>
        <v>75.38</v>
      </c>
      <c r="Q1842" s="9" t="s">
        <v>8327</v>
      </c>
      <c r="R1842" t="s">
        <v>8328</v>
      </c>
      <c r="S1842" s="24">
        <f t="shared" si="142"/>
        <v>41382.096180555556</v>
      </c>
      <c r="T1842" s="7">
        <f t="shared" si="143"/>
        <v>41401.207638888889</v>
      </c>
      <c r="U1842">
        <f t="shared" si="144"/>
        <v>2013</v>
      </c>
    </row>
    <row r="1843" spans="1:21" ht="30.75" customHeight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40"/>
        <v>102</v>
      </c>
      <c r="P1843">
        <f t="shared" si="141"/>
        <v>50.88</v>
      </c>
      <c r="Q1843" s="9" t="s">
        <v>8327</v>
      </c>
      <c r="R1843" t="s">
        <v>8328</v>
      </c>
      <c r="S1843" s="24">
        <f t="shared" si="142"/>
        <v>41745.84542824074</v>
      </c>
      <c r="T1843" s="7">
        <f t="shared" si="143"/>
        <v>41779.207638888889</v>
      </c>
      <c r="U1843">
        <f t="shared" si="144"/>
        <v>2014</v>
      </c>
    </row>
    <row r="1844" spans="1:21" ht="30.75" customHeight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40"/>
        <v>125</v>
      </c>
      <c r="P1844">
        <f t="shared" si="141"/>
        <v>119.29</v>
      </c>
      <c r="Q1844" s="9" t="s">
        <v>8327</v>
      </c>
      <c r="R1844" t="s">
        <v>8328</v>
      </c>
      <c r="S1844" s="24">
        <f t="shared" si="142"/>
        <v>42031.631724537037</v>
      </c>
      <c r="T1844" s="7">
        <f t="shared" si="143"/>
        <v>42065.249305555553</v>
      </c>
      <c r="U1844">
        <f t="shared" si="144"/>
        <v>2015</v>
      </c>
    </row>
    <row r="1845" spans="1:21" ht="30.75" customHeight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40"/>
        <v>124</v>
      </c>
      <c r="P1845">
        <f t="shared" si="141"/>
        <v>92.54</v>
      </c>
      <c r="Q1845" s="9" t="s">
        <v>8327</v>
      </c>
      <c r="R1845" t="s">
        <v>8328</v>
      </c>
      <c r="S1845" s="24">
        <f t="shared" si="142"/>
        <v>40564.994837962964</v>
      </c>
      <c r="T1845" s="7">
        <f t="shared" si="143"/>
        <v>40594.994837962964</v>
      </c>
      <c r="U1845">
        <f t="shared" si="144"/>
        <v>2011</v>
      </c>
    </row>
    <row r="1846" spans="1:21" ht="30.75" customHeight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40"/>
        <v>101</v>
      </c>
      <c r="P1846">
        <f t="shared" si="141"/>
        <v>76.05</v>
      </c>
      <c r="Q1846" s="9" t="s">
        <v>8327</v>
      </c>
      <c r="R1846" t="s">
        <v>8328</v>
      </c>
      <c r="S1846" s="24">
        <f t="shared" si="142"/>
        <v>40666.973541666666</v>
      </c>
      <c r="T1846" s="7">
        <f t="shared" si="143"/>
        <v>40705.125</v>
      </c>
      <c r="U1846">
        <f t="shared" si="144"/>
        <v>2011</v>
      </c>
    </row>
    <row r="1847" spans="1:21" ht="30.75" customHeight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40"/>
        <v>100</v>
      </c>
      <c r="P1847">
        <f t="shared" si="141"/>
        <v>52.63</v>
      </c>
      <c r="Q1847" s="9" t="s">
        <v>8327</v>
      </c>
      <c r="R1847" t="s">
        <v>8328</v>
      </c>
      <c r="S1847" s="24">
        <f t="shared" si="142"/>
        <v>42523.333310185189</v>
      </c>
      <c r="T1847" s="7">
        <f t="shared" si="143"/>
        <v>42538.204861111109</v>
      </c>
      <c r="U1847">
        <f t="shared" si="144"/>
        <v>2016</v>
      </c>
    </row>
    <row r="1848" spans="1:21" ht="30.75" customHeight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40"/>
        <v>138</v>
      </c>
      <c r="P1848">
        <f t="shared" si="141"/>
        <v>98.99</v>
      </c>
      <c r="Q1848" s="9" t="s">
        <v>8327</v>
      </c>
      <c r="R1848" t="s">
        <v>8328</v>
      </c>
      <c r="S1848" s="24">
        <f t="shared" si="142"/>
        <v>41228.650196759263</v>
      </c>
      <c r="T1848" s="7">
        <f t="shared" si="143"/>
        <v>41258.650196759263</v>
      </c>
      <c r="U1848">
        <f t="shared" si="144"/>
        <v>2012</v>
      </c>
    </row>
    <row r="1849" spans="1:21" ht="30.75" customHeight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40"/>
        <v>121</v>
      </c>
      <c r="P1849">
        <f t="shared" si="141"/>
        <v>79.53</v>
      </c>
      <c r="Q1849" s="9" t="s">
        <v>8327</v>
      </c>
      <c r="R1849" t="s">
        <v>8328</v>
      </c>
      <c r="S1849" s="24">
        <f t="shared" si="142"/>
        <v>42094.236481481479</v>
      </c>
      <c r="T1849" s="7">
        <f t="shared" si="143"/>
        <v>42115.236481481479</v>
      </c>
      <c r="U1849">
        <f t="shared" si="144"/>
        <v>2015</v>
      </c>
    </row>
    <row r="1850" spans="1:21" ht="30.75" customHeight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40"/>
        <v>107</v>
      </c>
      <c r="P1850">
        <f t="shared" si="141"/>
        <v>134.21</v>
      </c>
      <c r="Q1850" s="9" t="s">
        <v>8327</v>
      </c>
      <c r="R1850" t="s">
        <v>8328</v>
      </c>
      <c r="S1850" s="24">
        <f t="shared" si="142"/>
        <v>40691.788055555553</v>
      </c>
      <c r="T1850" s="7">
        <f t="shared" si="143"/>
        <v>40755.290972222225</v>
      </c>
      <c r="U1850">
        <f t="shared" si="144"/>
        <v>2011</v>
      </c>
    </row>
    <row r="1851" spans="1:21" ht="30.75" customHeight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40"/>
        <v>100</v>
      </c>
      <c r="P1851">
        <f t="shared" si="141"/>
        <v>37.630000000000003</v>
      </c>
      <c r="Q1851" s="9" t="s">
        <v>8327</v>
      </c>
      <c r="R1851" t="s">
        <v>8328</v>
      </c>
      <c r="S1851" s="24">
        <f t="shared" si="142"/>
        <v>41169.845590277779</v>
      </c>
      <c r="T1851" s="7">
        <f t="shared" si="143"/>
        <v>41199.845590277779</v>
      </c>
      <c r="U1851">
        <f t="shared" si="144"/>
        <v>2012</v>
      </c>
    </row>
    <row r="1852" spans="1:21" ht="30.75" customHeight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40"/>
        <v>102</v>
      </c>
      <c r="P1852">
        <f t="shared" si="141"/>
        <v>51.04</v>
      </c>
      <c r="Q1852" s="9" t="s">
        <v>8327</v>
      </c>
      <c r="R1852" t="s">
        <v>8328</v>
      </c>
      <c r="S1852" s="24">
        <f t="shared" si="142"/>
        <v>41800.959490740745</v>
      </c>
      <c r="T1852" s="7">
        <f t="shared" si="143"/>
        <v>41830.959490740745</v>
      </c>
      <c r="U1852">
        <f t="shared" si="144"/>
        <v>2014</v>
      </c>
    </row>
    <row r="1853" spans="1:21" ht="30.75" customHeight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40"/>
        <v>100</v>
      </c>
      <c r="P1853">
        <f t="shared" si="141"/>
        <v>50.04</v>
      </c>
      <c r="Q1853" s="9" t="s">
        <v>8327</v>
      </c>
      <c r="R1853" t="s">
        <v>8328</v>
      </c>
      <c r="S1853" s="24">
        <f t="shared" si="142"/>
        <v>41827.906689814816</v>
      </c>
      <c r="T1853" s="7">
        <f t="shared" si="143"/>
        <v>41848.041666666664</v>
      </c>
      <c r="U1853">
        <f t="shared" si="144"/>
        <v>2014</v>
      </c>
    </row>
    <row r="1854" spans="1:21" ht="30.75" customHeight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40"/>
        <v>117</v>
      </c>
      <c r="P1854">
        <f t="shared" si="141"/>
        <v>133.93</v>
      </c>
      <c r="Q1854" s="9" t="s">
        <v>8327</v>
      </c>
      <c r="R1854" t="s">
        <v>8328</v>
      </c>
      <c r="S1854" s="24">
        <f t="shared" si="142"/>
        <v>42081.77143518519</v>
      </c>
      <c r="T1854" s="7">
        <f t="shared" si="143"/>
        <v>42119</v>
      </c>
      <c r="U1854">
        <f t="shared" si="144"/>
        <v>2015</v>
      </c>
    </row>
    <row r="1855" spans="1:21" ht="30.75" customHeight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40"/>
        <v>102</v>
      </c>
      <c r="P1855">
        <f t="shared" si="141"/>
        <v>58.21</v>
      </c>
      <c r="Q1855" s="9" t="s">
        <v>8327</v>
      </c>
      <c r="R1855" t="s">
        <v>8328</v>
      </c>
      <c r="S1855" s="24">
        <f t="shared" si="142"/>
        <v>41177.060381944444</v>
      </c>
      <c r="T1855" s="7">
        <f t="shared" si="143"/>
        <v>41227.102048611108</v>
      </c>
      <c r="U1855">
        <f t="shared" si="144"/>
        <v>2012</v>
      </c>
    </row>
    <row r="1856" spans="1:21" ht="30.75" customHeight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40"/>
        <v>102</v>
      </c>
      <c r="P1856">
        <f t="shared" si="141"/>
        <v>88.04</v>
      </c>
      <c r="Q1856" s="9" t="s">
        <v>8327</v>
      </c>
      <c r="R1856" t="s">
        <v>8328</v>
      </c>
      <c r="S1856" s="24">
        <f t="shared" si="142"/>
        <v>41388.021261574075</v>
      </c>
      <c r="T1856" s="7">
        <f t="shared" si="143"/>
        <v>41418.021261574075</v>
      </c>
      <c r="U1856">
        <f t="shared" si="144"/>
        <v>2013</v>
      </c>
    </row>
    <row r="1857" spans="1:21" ht="30.75" customHeight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40"/>
        <v>154</v>
      </c>
      <c r="P1857">
        <f t="shared" si="141"/>
        <v>70.58</v>
      </c>
      <c r="Q1857" s="9" t="s">
        <v>8327</v>
      </c>
      <c r="R1857" t="s">
        <v>8328</v>
      </c>
      <c r="S1857" s="24">
        <f t="shared" si="142"/>
        <v>41600.538657407407</v>
      </c>
      <c r="T1857" s="7">
        <f t="shared" si="143"/>
        <v>41645.538657407407</v>
      </c>
      <c r="U1857">
        <f t="shared" si="144"/>
        <v>2013</v>
      </c>
    </row>
    <row r="1858" spans="1:21" ht="30.75" customHeight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si="140"/>
        <v>101</v>
      </c>
      <c r="P1858">
        <f t="shared" si="141"/>
        <v>53.29</v>
      </c>
      <c r="Q1858" s="9" t="s">
        <v>8327</v>
      </c>
      <c r="R1858" t="s">
        <v>8328</v>
      </c>
      <c r="S1858" s="24">
        <f t="shared" si="142"/>
        <v>41817.854999999996</v>
      </c>
      <c r="T1858" s="7">
        <f t="shared" si="143"/>
        <v>41838.854999999996</v>
      </c>
      <c r="U1858">
        <f t="shared" si="144"/>
        <v>2014</v>
      </c>
    </row>
    <row r="1859" spans="1:21" ht="30.75" customHeight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ref="O1859:O1922" si="145">ROUND(E1859/D1859*100,0)</f>
        <v>100</v>
      </c>
      <c r="P1859">
        <f t="shared" ref="P1859:P1922" si="146">IFERROR(ROUND(E1859/L1859,2), "NA")</f>
        <v>136.36000000000001</v>
      </c>
      <c r="Q1859" s="9" t="s">
        <v>8327</v>
      </c>
      <c r="R1859" t="s">
        <v>8328</v>
      </c>
      <c r="S1859" s="24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30.75" customHeight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45"/>
        <v>109</v>
      </c>
      <c r="P1860">
        <f t="shared" si="146"/>
        <v>40.549999999999997</v>
      </c>
      <c r="Q1860" s="9" t="s">
        <v>8327</v>
      </c>
      <c r="R1860" t="s">
        <v>8328</v>
      </c>
      <c r="S1860" s="24">
        <f t="shared" si="147"/>
        <v>40833.200474537036</v>
      </c>
      <c r="T1860" s="7">
        <f t="shared" si="148"/>
        <v>40893.242141203707</v>
      </c>
      <c r="U1860">
        <f t="shared" si="149"/>
        <v>2011</v>
      </c>
    </row>
    <row r="1861" spans="1:21" ht="30.75" customHeight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45"/>
        <v>132</v>
      </c>
      <c r="P1861">
        <f t="shared" si="146"/>
        <v>70.63</v>
      </c>
      <c r="Q1861" s="9" t="s">
        <v>8327</v>
      </c>
      <c r="R1861" t="s">
        <v>8328</v>
      </c>
      <c r="S1861" s="24">
        <f t="shared" si="147"/>
        <v>40778.770011574074</v>
      </c>
      <c r="T1861" s="7">
        <f t="shared" si="148"/>
        <v>40808.770011574074</v>
      </c>
      <c r="U1861">
        <f t="shared" si="149"/>
        <v>2011</v>
      </c>
    </row>
    <row r="1862" spans="1:21" ht="30.75" customHeight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45"/>
        <v>133</v>
      </c>
      <c r="P1862">
        <f t="shared" si="146"/>
        <v>52.68</v>
      </c>
      <c r="Q1862" s="9" t="s">
        <v>8327</v>
      </c>
      <c r="R1862" t="s">
        <v>8328</v>
      </c>
      <c r="S1862" s="24">
        <f t="shared" si="147"/>
        <v>41655.709305555552</v>
      </c>
      <c r="T1862" s="7">
        <f t="shared" si="148"/>
        <v>41676.709305555552</v>
      </c>
      <c r="U1862">
        <f t="shared" si="149"/>
        <v>2014</v>
      </c>
    </row>
    <row r="1863" spans="1:21" ht="30.75" customHeight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45"/>
        <v>0</v>
      </c>
      <c r="P1863" t="str">
        <f t="shared" si="146"/>
        <v>NA</v>
      </c>
      <c r="Q1863" s="9" t="s">
        <v>8335</v>
      </c>
      <c r="R1863" t="s">
        <v>8337</v>
      </c>
      <c r="S1863" s="24">
        <f t="shared" si="147"/>
        <v>42000.300243055557</v>
      </c>
      <c r="T1863" s="7">
        <f t="shared" si="148"/>
        <v>42030.300243055557</v>
      </c>
      <c r="U1863">
        <f t="shared" si="149"/>
        <v>2014</v>
      </c>
    </row>
    <row r="1864" spans="1:21" ht="30.75" customHeight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45"/>
        <v>8</v>
      </c>
      <c r="P1864">
        <f t="shared" si="146"/>
        <v>90.94</v>
      </c>
      <c r="Q1864" s="9" t="s">
        <v>8335</v>
      </c>
      <c r="R1864" t="s">
        <v>8337</v>
      </c>
      <c r="S1864" s="24">
        <f t="shared" si="147"/>
        <v>42755.492754629624</v>
      </c>
      <c r="T1864" s="7">
        <f t="shared" si="148"/>
        <v>42802.3125</v>
      </c>
      <c r="U1864">
        <f t="shared" si="149"/>
        <v>2017</v>
      </c>
    </row>
    <row r="1865" spans="1:21" ht="30.75" customHeight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45"/>
        <v>0</v>
      </c>
      <c r="P1865">
        <f t="shared" si="146"/>
        <v>5</v>
      </c>
      <c r="Q1865" s="9" t="s">
        <v>8335</v>
      </c>
      <c r="R1865" t="s">
        <v>8337</v>
      </c>
      <c r="S1865" s="24">
        <f t="shared" si="147"/>
        <v>41772.797280092593</v>
      </c>
      <c r="T1865" s="7">
        <f t="shared" si="148"/>
        <v>41802.797280092593</v>
      </c>
      <c r="U1865">
        <f t="shared" si="149"/>
        <v>2014</v>
      </c>
    </row>
    <row r="1866" spans="1:21" ht="30.75" customHeight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45"/>
        <v>43</v>
      </c>
      <c r="P1866">
        <f t="shared" si="146"/>
        <v>58.08</v>
      </c>
      <c r="Q1866" s="9" t="s">
        <v>8335</v>
      </c>
      <c r="R1866" t="s">
        <v>8337</v>
      </c>
      <c r="S1866" s="24">
        <f t="shared" si="147"/>
        <v>41733.716435185182</v>
      </c>
      <c r="T1866" s="7">
        <f t="shared" si="148"/>
        <v>41763.716435185182</v>
      </c>
      <c r="U1866">
        <f t="shared" si="149"/>
        <v>2014</v>
      </c>
    </row>
    <row r="1867" spans="1:21" ht="30.75" customHeight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45"/>
        <v>0</v>
      </c>
      <c r="P1867">
        <f t="shared" si="146"/>
        <v>2</v>
      </c>
      <c r="Q1867" s="9" t="s">
        <v>8335</v>
      </c>
      <c r="R1867" t="s">
        <v>8337</v>
      </c>
      <c r="S1867" s="24">
        <f t="shared" si="147"/>
        <v>42645.367442129631</v>
      </c>
      <c r="T1867" s="7">
        <f t="shared" si="148"/>
        <v>42680.409108796302</v>
      </c>
      <c r="U1867">
        <f t="shared" si="149"/>
        <v>2016</v>
      </c>
    </row>
    <row r="1868" spans="1:21" ht="30.75" customHeight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45"/>
        <v>1</v>
      </c>
      <c r="P1868">
        <f t="shared" si="146"/>
        <v>62.5</v>
      </c>
      <c r="Q1868" s="9" t="s">
        <v>8335</v>
      </c>
      <c r="R1868" t="s">
        <v>8337</v>
      </c>
      <c r="S1868" s="24">
        <f t="shared" si="147"/>
        <v>42742.246493055558</v>
      </c>
      <c r="T1868" s="7">
        <f t="shared" si="148"/>
        <v>42795.166666666672</v>
      </c>
      <c r="U1868">
        <f t="shared" si="149"/>
        <v>2017</v>
      </c>
    </row>
    <row r="1869" spans="1:21" ht="30.75" customHeight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45"/>
        <v>0</v>
      </c>
      <c r="P1869">
        <f t="shared" si="146"/>
        <v>10</v>
      </c>
      <c r="Q1869" s="9" t="s">
        <v>8335</v>
      </c>
      <c r="R1869" t="s">
        <v>8337</v>
      </c>
      <c r="S1869" s="24">
        <f t="shared" si="147"/>
        <v>42649.924907407403</v>
      </c>
      <c r="T1869" s="7">
        <f t="shared" si="148"/>
        <v>42679.924907407403</v>
      </c>
      <c r="U1869">
        <f t="shared" si="149"/>
        <v>2016</v>
      </c>
    </row>
    <row r="1870" spans="1:21" ht="30.75" customHeight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45"/>
        <v>5</v>
      </c>
      <c r="P1870">
        <f t="shared" si="146"/>
        <v>71.59</v>
      </c>
      <c r="Q1870" s="9" t="s">
        <v>8335</v>
      </c>
      <c r="R1870" t="s">
        <v>8337</v>
      </c>
      <c r="S1870" s="24">
        <f t="shared" si="147"/>
        <v>42328.779224537036</v>
      </c>
      <c r="T1870" s="7">
        <f t="shared" si="148"/>
        <v>42353.332638888889</v>
      </c>
      <c r="U1870">
        <f t="shared" si="149"/>
        <v>2015</v>
      </c>
    </row>
    <row r="1871" spans="1:21" ht="30.75" customHeight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45"/>
        <v>0</v>
      </c>
      <c r="P1871" t="str">
        <f t="shared" si="146"/>
        <v>NA</v>
      </c>
      <c r="Q1871" s="9" t="s">
        <v>8335</v>
      </c>
      <c r="R1871" t="s">
        <v>8337</v>
      </c>
      <c r="S1871" s="24">
        <f t="shared" si="147"/>
        <v>42709.002881944441</v>
      </c>
      <c r="T1871" s="7">
        <f t="shared" si="148"/>
        <v>42739.002881944441</v>
      </c>
      <c r="U1871">
        <f t="shared" si="149"/>
        <v>2016</v>
      </c>
    </row>
    <row r="1872" spans="1:21" ht="30.75" customHeight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45"/>
        <v>10</v>
      </c>
      <c r="P1872">
        <f t="shared" si="146"/>
        <v>32.82</v>
      </c>
      <c r="Q1872" s="9" t="s">
        <v>8335</v>
      </c>
      <c r="R1872" t="s">
        <v>8337</v>
      </c>
      <c r="S1872" s="24">
        <f t="shared" si="147"/>
        <v>42371.355729166666</v>
      </c>
      <c r="T1872" s="7">
        <f t="shared" si="148"/>
        <v>42400.178472222222</v>
      </c>
      <c r="U1872">
        <f t="shared" si="149"/>
        <v>2016</v>
      </c>
    </row>
    <row r="1873" spans="1:21" ht="30.75" customHeight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45"/>
        <v>72</v>
      </c>
      <c r="P1873">
        <f t="shared" si="146"/>
        <v>49.12</v>
      </c>
      <c r="Q1873" s="9" t="s">
        <v>8335</v>
      </c>
      <c r="R1873" t="s">
        <v>8337</v>
      </c>
      <c r="S1873" s="24">
        <f t="shared" si="147"/>
        <v>41923.783576388887</v>
      </c>
      <c r="T1873" s="7">
        <f t="shared" si="148"/>
        <v>41963.825243055559</v>
      </c>
      <c r="U1873">
        <f t="shared" si="149"/>
        <v>2014</v>
      </c>
    </row>
    <row r="1874" spans="1:21" ht="30.75" customHeight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45"/>
        <v>1</v>
      </c>
      <c r="P1874">
        <f t="shared" si="146"/>
        <v>16.309999999999999</v>
      </c>
      <c r="Q1874" s="9" t="s">
        <v>8335</v>
      </c>
      <c r="R1874" t="s">
        <v>8337</v>
      </c>
      <c r="S1874" s="24">
        <f t="shared" si="147"/>
        <v>42155.129652777774</v>
      </c>
      <c r="T1874" s="7">
        <f t="shared" si="148"/>
        <v>42185.129652777774</v>
      </c>
      <c r="U1874">
        <f t="shared" si="149"/>
        <v>2015</v>
      </c>
    </row>
    <row r="1875" spans="1:21" ht="30.75" customHeight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45"/>
        <v>0</v>
      </c>
      <c r="P1875">
        <f t="shared" si="146"/>
        <v>18</v>
      </c>
      <c r="Q1875" s="9" t="s">
        <v>8335</v>
      </c>
      <c r="R1875" t="s">
        <v>8337</v>
      </c>
      <c r="S1875" s="24">
        <f t="shared" si="147"/>
        <v>42164.615856481483</v>
      </c>
      <c r="T1875" s="7">
        <f t="shared" si="148"/>
        <v>42193.697916666672</v>
      </c>
      <c r="U1875">
        <f t="shared" si="149"/>
        <v>2015</v>
      </c>
    </row>
    <row r="1876" spans="1:21" ht="30.75" customHeight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45"/>
        <v>0</v>
      </c>
      <c r="P1876">
        <f t="shared" si="146"/>
        <v>13</v>
      </c>
      <c r="Q1876" s="9" t="s">
        <v>8335</v>
      </c>
      <c r="R1876" t="s">
        <v>8337</v>
      </c>
      <c r="S1876" s="24">
        <f t="shared" si="147"/>
        <v>42529.969131944439</v>
      </c>
      <c r="T1876" s="7">
        <f t="shared" si="148"/>
        <v>42549.969131944439</v>
      </c>
      <c r="U1876">
        <f t="shared" si="149"/>
        <v>2016</v>
      </c>
    </row>
    <row r="1877" spans="1:21" ht="30.75" customHeight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45"/>
        <v>1</v>
      </c>
      <c r="P1877">
        <f t="shared" si="146"/>
        <v>17</v>
      </c>
      <c r="Q1877" s="9" t="s">
        <v>8335</v>
      </c>
      <c r="R1877" t="s">
        <v>8337</v>
      </c>
      <c r="S1877" s="24">
        <f t="shared" si="147"/>
        <v>42528.899398148147</v>
      </c>
      <c r="T1877" s="7">
        <f t="shared" si="148"/>
        <v>42588.899398148147</v>
      </c>
      <c r="U1877">
        <f t="shared" si="149"/>
        <v>2016</v>
      </c>
    </row>
    <row r="1878" spans="1:21" ht="30.75" customHeight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45"/>
        <v>0</v>
      </c>
      <c r="P1878" t="str">
        <f t="shared" si="146"/>
        <v>NA</v>
      </c>
      <c r="Q1878" s="9" t="s">
        <v>8335</v>
      </c>
      <c r="R1878" t="s">
        <v>8337</v>
      </c>
      <c r="S1878" s="24">
        <f t="shared" si="147"/>
        <v>41776.284780092588</v>
      </c>
      <c r="T1878" s="7">
        <f t="shared" si="148"/>
        <v>41806.284780092588</v>
      </c>
      <c r="U1878">
        <f t="shared" si="149"/>
        <v>2014</v>
      </c>
    </row>
    <row r="1879" spans="1:21" ht="30.75" customHeight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45"/>
        <v>0</v>
      </c>
      <c r="P1879" t="str">
        <f t="shared" si="146"/>
        <v>NA</v>
      </c>
      <c r="Q1879" s="9" t="s">
        <v>8335</v>
      </c>
      <c r="R1879" t="s">
        <v>8337</v>
      </c>
      <c r="S1879" s="24">
        <f t="shared" si="147"/>
        <v>42035.029224537036</v>
      </c>
      <c r="T1879" s="7">
        <f t="shared" si="148"/>
        <v>42064.029224537036</v>
      </c>
      <c r="U1879">
        <f t="shared" si="149"/>
        <v>2015</v>
      </c>
    </row>
    <row r="1880" spans="1:21" ht="30.75" customHeight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45"/>
        <v>0</v>
      </c>
      <c r="P1880" t="str">
        <f t="shared" si="146"/>
        <v>NA</v>
      </c>
      <c r="Q1880" s="9" t="s">
        <v>8335</v>
      </c>
      <c r="R1880" t="s">
        <v>8337</v>
      </c>
      <c r="S1880" s="24">
        <f t="shared" si="147"/>
        <v>41773.008738425924</v>
      </c>
      <c r="T1880" s="7">
        <f t="shared" si="148"/>
        <v>41803.008738425924</v>
      </c>
      <c r="U1880">
        <f t="shared" si="149"/>
        <v>2014</v>
      </c>
    </row>
    <row r="1881" spans="1:21" ht="30.75" customHeight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45"/>
        <v>0</v>
      </c>
      <c r="P1881">
        <f t="shared" si="146"/>
        <v>3</v>
      </c>
      <c r="Q1881" s="9" t="s">
        <v>8335</v>
      </c>
      <c r="R1881" t="s">
        <v>8337</v>
      </c>
      <c r="S1881" s="24">
        <f t="shared" si="147"/>
        <v>42413.649641203709</v>
      </c>
      <c r="T1881" s="7">
        <f t="shared" si="148"/>
        <v>42443.607974537037</v>
      </c>
      <c r="U1881">
        <f t="shared" si="149"/>
        <v>2016</v>
      </c>
    </row>
    <row r="1882" spans="1:21" ht="30.75" customHeight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45"/>
        <v>20</v>
      </c>
      <c r="P1882">
        <f t="shared" si="146"/>
        <v>41.83</v>
      </c>
      <c r="Q1882" s="9" t="s">
        <v>8335</v>
      </c>
      <c r="R1882" t="s">
        <v>8337</v>
      </c>
      <c r="S1882" s="24">
        <f t="shared" si="147"/>
        <v>42430.566898148143</v>
      </c>
      <c r="T1882" s="7">
        <f t="shared" si="148"/>
        <v>42459.525231481486</v>
      </c>
      <c r="U1882">
        <f t="shared" si="149"/>
        <v>2016</v>
      </c>
    </row>
    <row r="1883" spans="1:21" ht="30.75" customHeight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45"/>
        <v>173</v>
      </c>
      <c r="P1883">
        <f t="shared" si="146"/>
        <v>49.34</v>
      </c>
      <c r="Q1883" s="9" t="s">
        <v>8327</v>
      </c>
      <c r="R1883" t="s">
        <v>8331</v>
      </c>
      <c r="S1883" s="24">
        <f t="shared" si="147"/>
        <v>42043.152650462958</v>
      </c>
      <c r="T1883" s="7">
        <f t="shared" si="148"/>
        <v>42073.110983796301</v>
      </c>
      <c r="U1883">
        <f t="shared" si="149"/>
        <v>2015</v>
      </c>
    </row>
    <row r="1884" spans="1:21" ht="30.75" customHeight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45"/>
        <v>101</v>
      </c>
      <c r="P1884">
        <f t="shared" si="146"/>
        <v>41.73</v>
      </c>
      <c r="Q1884" s="9" t="s">
        <v>8327</v>
      </c>
      <c r="R1884" t="s">
        <v>8331</v>
      </c>
      <c r="S1884" s="24">
        <f t="shared" si="147"/>
        <v>41067.949212962965</v>
      </c>
      <c r="T1884" s="7">
        <f t="shared" si="148"/>
        <v>41100.991666666669</v>
      </c>
      <c r="U1884">
        <f t="shared" si="149"/>
        <v>2012</v>
      </c>
    </row>
    <row r="1885" spans="1:21" ht="30.75" customHeight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45"/>
        <v>105</v>
      </c>
      <c r="P1885">
        <f t="shared" si="146"/>
        <v>32.72</v>
      </c>
      <c r="Q1885" s="9" t="s">
        <v>8327</v>
      </c>
      <c r="R1885" t="s">
        <v>8331</v>
      </c>
      <c r="S1885" s="24">
        <f t="shared" si="147"/>
        <v>40977.948009259257</v>
      </c>
      <c r="T1885" s="7">
        <f t="shared" si="148"/>
        <v>41007.906342592592</v>
      </c>
      <c r="U1885">
        <f t="shared" si="149"/>
        <v>2012</v>
      </c>
    </row>
    <row r="1886" spans="1:21" ht="30.75" customHeight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45"/>
        <v>135</v>
      </c>
      <c r="P1886">
        <f t="shared" si="146"/>
        <v>51.96</v>
      </c>
      <c r="Q1886" s="9" t="s">
        <v>8327</v>
      </c>
      <c r="R1886" t="s">
        <v>8331</v>
      </c>
      <c r="S1886" s="24">
        <f t="shared" si="147"/>
        <v>41205.198321759257</v>
      </c>
      <c r="T1886" s="7">
        <f t="shared" si="148"/>
        <v>41240.5</v>
      </c>
      <c r="U1886">
        <f t="shared" si="149"/>
        <v>2012</v>
      </c>
    </row>
    <row r="1887" spans="1:21" ht="30.75" customHeight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45"/>
        <v>116</v>
      </c>
      <c r="P1887">
        <f t="shared" si="146"/>
        <v>50.69</v>
      </c>
      <c r="Q1887" s="9" t="s">
        <v>8327</v>
      </c>
      <c r="R1887" t="s">
        <v>8331</v>
      </c>
      <c r="S1887" s="24">
        <f t="shared" si="147"/>
        <v>41099.093865740739</v>
      </c>
      <c r="T1887" s="7">
        <f t="shared" si="148"/>
        <v>41131.916666666664</v>
      </c>
      <c r="U1887">
        <f t="shared" si="149"/>
        <v>2012</v>
      </c>
    </row>
    <row r="1888" spans="1:21" ht="30.75" customHeight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45"/>
        <v>102</v>
      </c>
      <c r="P1888">
        <f t="shared" si="146"/>
        <v>42.24</v>
      </c>
      <c r="Q1888" s="9" t="s">
        <v>8327</v>
      </c>
      <c r="R1888" t="s">
        <v>8331</v>
      </c>
      <c r="S1888" s="24">
        <f t="shared" si="147"/>
        <v>41925.906689814816</v>
      </c>
      <c r="T1888" s="7">
        <f t="shared" si="148"/>
        <v>41955.94835648148</v>
      </c>
      <c r="U1888">
        <f t="shared" si="149"/>
        <v>2014</v>
      </c>
    </row>
    <row r="1889" spans="1:21" ht="30.75" customHeight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45"/>
        <v>111</v>
      </c>
      <c r="P1889">
        <f t="shared" si="146"/>
        <v>416.88</v>
      </c>
      <c r="Q1889" s="9" t="s">
        <v>8327</v>
      </c>
      <c r="R1889" t="s">
        <v>8331</v>
      </c>
      <c r="S1889" s="24">
        <f t="shared" si="147"/>
        <v>42323.800138888888</v>
      </c>
      <c r="T1889" s="7">
        <f t="shared" si="148"/>
        <v>42341.895833333328</v>
      </c>
      <c r="U1889">
        <f t="shared" si="149"/>
        <v>2015</v>
      </c>
    </row>
    <row r="1890" spans="1:21" ht="30.75" customHeight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45"/>
        <v>166</v>
      </c>
      <c r="P1890">
        <f t="shared" si="146"/>
        <v>46.65</v>
      </c>
      <c r="Q1890" s="9" t="s">
        <v>8327</v>
      </c>
      <c r="R1890" t="s">
        <v>8331</v>
      </c>
      <c r="S1890" s="24">
        <f t="shared" si="147"/>
        <v>40299.239953703705</v>
      </c>
      <c r="T1890" s="7">
        <f t="shared" si="148"/>
        <v>40330.207638888889</v>
      </c>
      <c r="U1890">
        <f t="shared" si="149"/>
        <v>2010</v>
      </c>
    </row>
    <row r="1891" spans="1:21" ht="30.75" customHeight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45"/>
        <v>107</v>
      </c>
      <c r="P1891">
        <f t="shared" si="146"/>
        <v>48.45</v>
      </c>
      <c r="Q1891" s="9" t="s">
        <v>8327</v>
      </c>
      <c r="R1891" t="s">
        <v>8331</v>
      </c>
      <c r="S1891" s="24">
        <f t="shared" si="147"/>
        <v>41299.793356481481</v>
      </c>
      <c r="T1891" s="7">
        <f t="shared" si="148"/>
        <v>41344.751689814817</v>
      </c>
      <c r="U1891">
        <f t="shared" si="149"/>
        <v>2013</v>
      </c>
    </row>
    <row r="1892" spans="1:21" ht="30.75" customHeight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45"/>
        <v>145</v>
      </c>
      <c r="P1892">
        <f t="shared" si="146"/>
        <v>70.53</v>
      </c>
      <c r="Q1892" s="9" t="s">
        <v>8327</v>
      </c>
      <c r="R1892" t="s">
        <v>8331</v>
      </c>
      <c r="S1892" s="24">
        <f t="shared" si="147"/>
        <v>41228.786203703705</v>
      </c>
      <c r="T1892" s="7">
        <f t="shared" si="148"/>
        <v>41258.786203703705</v>
      </c>
      <c r="U1892">
        <f t="shared" si="149"/>
        <v>2012</v>
      </c>
    </row>
    <row r="1893" spans="1:21" ht="30.75" customHeight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45"/>
        <v>106</v>
      </c>
      <c r="P1893">
        <f t="shared" si="146"/>
        <v>87.96</v>
      </c>
      <c r="Q1893" s="9" t="s">
        <v>8327</v>
      </c>
      <c r="R1893" t="s">
        <v>8331</v>
      </c>
      <c r="S1893" s="24">
        <f t="shared" si="147"/>
        <v>40335.798078703701</v>
      </c>
      <c r="T1893" s="7">
        <f t="shared" si="148"/>
        <v>40381.25</v>
      </c>
      <c r="U1893">
        <f t="shared" si="149"/>
        <v>2010</v>
      </c>
    </row>
    <row r="1894" spans="1:21" ht="30.75" customHeight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45"/>
        <v>137</v>
      </c>
      <c r="P1894">
        <f t="shared" si="146"/>
        <v>26.27</v>
      </c>
      <c r="Q1894" s="9" t="s">
        <v>8327</v>
      </c>
      <c r="R1894" t="s">
        <v>8331</v>
      </c>
      <c r="S1894" s="24">
        <f t="shared" si="147"/>
        <v>40671.637511574074</v>
      </c>
      <c r="T1894" s="7">
        <f t="shared" si="148"/>
        <v>40701.637511574074</v>
      </c>
      <c r="U1894">
        <f t="shared" si="149"/>
        <v>2011</v>
      </c>
    </row>
    <row r="1895" spans="1:21" ht="30.75" customHeight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45"/>
        <v>104</v>
      </c>
      <c r="P1895">
        <f t="shared" si="146"/>
        <v>57.78</v>
      </c>
      <c r="Q1895" s="9" t="s">
        <v>8327</v>
      </c>
      <c r="R1895" t="s">
        <v>8331</v>
      </c>
      <c r="S1895" s="24">
        <f t="shared" si="147"/>
        <v>40632.94195601852</v>
      </c>
      <c r="T1895" s="7">
        <f t="shared" si="148"/>
        <v>40649.165972222225</v>
      </c>
      <c r="U1895">
        <f t="shared" si="149"/>
        <v>2011</v>
      </c>
    </row>
    <row r="1896" spans="1:21" ht="30.75" customHeight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45"/>
        <v>115</v>
      </c>
      <c r="P1896">
        <f t="shared" si="146"/>
        <v>57.25</v>
      </c>
      <c r="Q1896" s="9" t="s">
        <v>8327</v>
      </c>
      <c r="R1896" t="s">
        <v>8331</v>
      </c>
      <c r="S1896" s="24">
        <f t="shared" si="147"/>
        <v>40920.904895833337</v>
      </c>
      <c r="T1896" s="7">
        <f t="shared" si="148"/>
        <v>40951.904895833337</v>
      </c>
      <c r="U1896">
        <f t="shared" si="149"/>
        <v>2012</v>
      </c>
    </row>
    <row r="1897" spans="1:21" ht="30.75" customHeight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45"/>
        <v>102</v>
      </c>
      <c r="P1897">
        <f t="shared" si="146"/>
        <v>196.34</v>
      </c>
      <c r="Q1897" s="9" t="s">
        <v>8327</v>
      </c>
      <c r="R1897" t="s">
        <v>8331</v>
      </c>
      <c r="S1897" s="24">
        <f t="shared" si="147"/>
        <v>42267.746782407412</v>
      </c>
      <c r="T1897" s="7">
        <f t="shared" si="148"/>
        <v>42297.746782407412</v>
      </c>
      <c r="U1897">
        <f t="shared" si="149"/>
        <v>2015</v>
      </c>
    </row>
    <row r="1898" spans="1:21" ht="30.75" customHeight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45"/>
        <v>124</v>
      </c>
      <c r="P1898">
        <f t="shared" si="146"/>
        <v>43</v>
      </c>
      <c r="Q1898" s="9" t="s">
        <v>8327</v>
      </c>
      <c r="R1898" t="s">
        <v>8331</v>
      </c>
      <c r="S1898" s="24">
        <f t="shared" si="147"/>
        <v>40981.710243055553</v>
      </c>
      <c r="T1898" s="7">
        <f t="shared" si="148"/>
        <v>41011.710243055553</v>
      </c>
      <c r="U1898">
        <f t="shared" si="149"/>
        <v>2012</v>
      </c>
    </row>
    <row r="1899" spans="1:21" ht="30.75" customHeight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45"/>
        <v>102</v>
      </c>
      <c r="P1899">
        <f t="shared" si="146"/>
        <v>35.549999999999997</v>
      </c>
      <c r="Q1899" s="9" t="s">
        <v>8327</v>
      </c>
      <c r="R1899" t="s">
        <v>8331</v>
      </c>
      <c r="S1899" s="24">
        <f t="shared" si="147"/>
        <v>41680.583402777782</v>
      </c>
      <c r="T1899" s="7">
        <f t="shared" si="148"/>
        <v>41702.875</v>
      </c>
      <c r="U1899">
        <f t="shared" si="149"/>
        <v>2014</v>
      </c>
    </row>
    <row r="1900" spans="1:21" ht="30.75" customHeight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45"/>
        <v>145</v>
      </c>
      <c r="P1900">
        <f t="shared" si="146"/>
        <v>68.81</v>
      </c>
      <c r="Q1900" s="9" t="s">
        <v>8327</v>
      </c>
      <c r="R1900" t="s">
        <v>8331</v>
      </c>
      <c r="S1900" s="24">
        <f t="shared" si="147"/>
        <v>42366.192974537036</v>
      </c>
      <c r="T1900" s="7">
        <f t="shared" si="148"/>
        <v>42401.75</v>
      </c>
      <c r="U1900">
        <f t="shared" si="149"/>
        <v>2015</v>
      </c>
    </row>
    <row r="1901" spans="1:21" ht="30.75" customHeight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45"/>
        <v>133</v>
      </c>
      <c r="P1901">
        <f t="shared" si="146"/>
        <v>28.57</v>
      </c>
      <c r="Q1901" s="9" t="s">
        <v>8327</v>
      </c>
      <c r="R1901" t="s">
        <v>8331</v>
      </c>
      <c r="S1901" s="24">
        <f t="shared" si="147"/>
        <v>42058.941736111112</v>
      </c>
      <c r="T1901" s="7">
        <f t="shared" si="148"/>
        <v>42088.90006944444</v>
      </c>
      <c r="U1901">
        <f t="shared" si="149"/>
        <v>2015</v>
      </c>
    </row>
    <row r="1902" spans="1:21" ht="30.75" customHeight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45"/>
        <v>109</v>
      </c>
      <c r="P1902">
        <f t="shared" si="146"/>
        <v>50.63</v>
      </c>
      <c r="Q1902" s="9" t="s">
        <v>8327</v>
      </c>
      <c r="R1902" t="s">
        <v>8331</v>
      </c>
      <c r="S1902" s="24">
        <f t="shared" si="147"/>
        <v>41160.871886574074</v>
      </c>
      <c r="T1902" s="7">
        <f t="shared" si="148"/>
        <v>41188.415972222225</v>
      </c>
      <c r="U1902">
        <f t="shared" si="149"/>
        <v>2012</v>
      </c>
    </row>
    <row r="1903" spans="1:21" ht="30.75" customHeight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45"/>
        <v>3</v>
      </c>
      <c r="P1903">
        <f t="shared" si="146"/>
        <v>106.8</v>
      </c>
      <c r="Q1903" s="9" t="s">
        <v>8321</v>
      </c>
      <c r="R1903" t="s">
        <v>8350</v>
      </c>
      <c r="S1903" s="24">
        <f t="shared" si="147"/>
        <v>42116.54315972222</v>
      </c>
      <c r="T1903" s="7">
        <f t="shared" si="148"/>
        <v>42146.541666666672</v>
      </c>
      <c r="U1903">
        <f t="shared" si="149"/>
        <v>2015</v>
      </c>
    </row>
    <row r="1904" spans="1:21" ht="30.75" customHeight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45"/>
        <v>1</v>
      </c>
      <c r="P1904">
        <f t="shared" si="146"/>
        <v>4</v>
      </c>
      <c r="Q1904" s="9" t="s">
        <v>8321</v>
      </c>
      <c r="R1904" t="s">
        <v>8350</v>
      </c>
      <c r="S1904" s="24">
        <f t="shared" si="147"/>
        <v>42037.789895833332</v>
      </c>
      <c r="T1904" s="7">
        <f t="shared" si="148"/>
        <v>42067.789895833332</v>
      </c>
      <c r="U1904">
        <f t="shared" si="149"/>
        <v>2015</v>
      </c>
    </row>
    <row r="1905" spans="1:21" ht="30.75" customHeight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45"/>
        <v>47</v>
      </c>
      <c r="P1905">
        <f t="shared" si="146"/>
        <v>34.1</v>
      </c>
      <c r="Q1905" s="9" t="s">
        <v>8321</v>
      </c>
      <c r="R1905" t="s">
        <v>8350</v>
      </c>
      <c r="S1905" s="24">
        <f t="shared" si="147"/>
        <v>42702.770729166667</v>
      </c>
      <c r="T1905" s="7">
        <f t="shared" si="148"/>
        <v>42762.770729166667</v>
      </c>
      <c r="U1905">
        <f t="shared" si="149"/>
        <v>2016</v>
      </c>
    </row>
    <row r="1906" spans="1:21" ht="30.75" customHeight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45"/>
        <v>0</v>
      </c>
      <c r="P1906">
        <f t="shared" si="146"/>
        <v>25</v>
      </c>
      <c r="Q1906" s="9" t="s">
        <v>8321</v>
      </c>
      <c r="R1906" t="s">
        <v>8350</v>
      </c>
      <c r="S1906" s="24">
        <f t="shared" si="147"/>
        <v>42326.685428240744</v>
      </c>
      <c r="T1906" s="7">
        <f t="shared" si="148"/>
        <v>42371.685428240744</v>
      </c>
      <c r="U1906">
        <f t="shared" si="149"/>
        <v>2015</v>
      </c>
    </row>
    <row r="1907" spans="1:21" ht="30.75" customHeight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45"/>
        <v>0</v>
      </c>
      <c r="P1907">
        <f t="shared" si="146"/>
        <v>10.5</v>
      </c>
      <c r="Q1907" s="9" t="s">
        <v>8321</v>
      </c>
      <c r="R1907" t="s">
        <v>8350</v>
      </c>
      <c r="S1907" s="24">
        <f t="shared" si="147"/>
        <v>41859.925856481481</v>
      </c>
      <c r="T1907" s="7">
        <f t="shared" si="148"/>
        <v>41889.925856481481</v>
      </c>
      <c r="U1907">
        <f t="shared" si="149"/>
        <v>2014</v>
      </c>
    </row>
    <row r="1908" spans="1:21" ht="30.75" customHeight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45"/>
        <v>43</v>
      </c>
      <c r="P1908">
        <f t="shared" si="146"/>
        <v>215.96</v>
      </c>
      <c r="Q1908" s="9" t="s">
        <v>8321</v>
      </c>
      <c r="R1908" t="s">
        <v>8350</v>
      </c>
      <c r="S1908" s="24">
        <f t="shared" si="147"/>
        <v>42514.671099537038</v>
      </c>
      <c r="T1908" s="7">
        <f t="shared" si="148"/>
        <v>42544.671099537038</v>
      </c>
      <c r="U1908">
        <f t="shared" si="149"/>
        <v>2016</v>
      </c>
    </row>
    <row r="1909" spans="1:21" ht="30.75" customHeight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45"/>
        <v>0</v>
      </c>
      <c r="P1909">
        <f t="shared" si="146"/>
        <v>21.25</v>
      </c>
      <c r="Q1909" s="9" t="s">
        <v>8321</v>
      </c>
      <c r="R1909" t="s">
        <v>8350</v>
      </c>
      <c r="S1909" s="24">
        <f t="shared" si="147"/>
        <v>41767.587094907409</v>
      </c>
      <c r="T1909" s="7">
        <f t="shared" si="148"/>
        <v>41782.587094907409</v>
      </c>
      <c r="U1909">
        <f t="shared" si="149"/>
        <v>2014</v>
      </c>
    </row>
    <row r="1910" spans="1:21" ht="30.75" customHeight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45"/>
        <v>2</v>
      </c>
      <c r="P1910">
        <f t="shared" si="146"/>
        <v>108.25</v>
      </c>
      <c r="Q1910" s="9" t="s">
        <v>8321</v>
      </c>
      <c r="R1910" t="s">
        <v>8350</v>
      </c>
      <c r="S1910" s="24">
        <f t="shared" si="147"/>
        <v>42703.917824074073</v>
      </c>
      <c r="T1910" s="7">
        <f t="shared" si="148"/>
        <v>42733.917824074073</v>
      </c>
      <c r="U1910">
        <f t="shared" si="149"/>
        <v>2016</v>
      </c>
    </row>
    <row r="1911" spans="1:21" ht="30.75" customHeight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45"/>
        <v>14</v>
      </c>
      <c r="P1911">
        <f t="shared" si="146"/>
        <v>129.97</v>
      </c>
      <c r="Q1911" s="9" t="s">
        <v>8321</v>
      </c>
      <c r="R1911" t="s">
        <v>8350</v>
      </c>
      <c r="S1911" s="24">
        <f t="shared" si="147"/>
        <v>41905.429155092592</v>
      </c>
      <c r="T1911" s="7">
        <f t="shared" si="148"/>
        <v>41935.429155092592</v>
      </c>
      <c r="U1911">
        <f t="shared" si="149"/>
        <v>2014</v>
      </c>
    </row>
    <row r="1912" spans="1:21" ht="30.75" customHeight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45"/>
        <v>39</v>
      </c>
      <c r="P1912">
        <f t="shared" si="146"/>
        <v>117.49</v>
      </c>
      <c r="Q1912" s="9" t="s">
        <v>8321</v>
      </c>
      <c r="R1912" t="s">
        <v>8350</v>
      </c>
      <c r="S1912" s="24">
        <f t="shared" si="147"/>
        <v>42264.963159722218</v>
      </c>
      <c r="T1912" s="7">
        <f t="shared" si="148"/>
        <v>42308.947916666672</v>
      </c>
      <c r="U1912">
        <f t="shared" si="149"/>
        <v>2015</v>
      </c>
    </row>
    <row r="1913" spans="1:21" ht="30.75" customHeight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45"/>
        <v>0</v>
      </c>
      <c r="P1913">
        <f t="shared" si="146"/>
        <v>10</v>
      </c>
      <c r="Q1913" s="9" t="s">
        <v>8321</v>
      </c>
      <c r="R1913" t="s">
        <v>8350</v>
      </c>
      <c r="S1913" s="24">
        <f t="shared" si="147"/>
        <v>41830.033958333333</v>
      </c>
      <c r="T1913" s="7">
        <f t="shared" si="148"/>
        <v>41860.033958333333</v>
      </c>
      <c r="U1913">
        <f t="shared" si="149"/>
        <v>2014</v>
      </c>
    </row>
    <row r="1914" spans="1:21" ht="30.75" customHeight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45"/>
        <v>59</v>
      </c>
      <c r="P1914">
        <f t="shared" si="146"/>
        <v>70.599999999999994</v>
      </c>
      <c r="Q1914" s="9" t="s">
        <v>8321</v>
      </c>
      <c r="R1914" t="s">
        <v>8350</v>
      </c>
      <c r="S1914" s="24">
        <f t="shared" si="147"/>
        <v>42129.226388888885</v>
      </c>
      <c r="T1914" s="7">
        <f t="shared" si="148"/>
        <v>42159.226388888885</v>
      </c>
      <c r="U1914">
        <f t="shared" si="149"/>
        <v>2015</v>
      </c>
    </row>
    <row r="1915" spans="1:21" ht="30.75" customHeight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45"/>
        <v>1</v>
      </c>
      <c r="P1915">
        <f t="shared" si="146"/>
        <v>24.5</v>
      </c>
      <c r="Q1915" s="9" t="s">
        <v>8321</v>
      </c>
      <c r="R1915" t="s">
        <v>8350</v>
      </c>
      <c r="S1915" s="24">
        <f t="shared" si="147"/>
        <v>41890.511319444442</v>
      </c>
      <c r="T1915" s="7">
        <f t="shared" si="148"/>
        <v>41920.511319444442</v>
      </c>
      <c r="U1915">
        <f t="shared" si="149"/>
        <v>2014</v>
      </c>
    </row>
    <row r="1916" spans="1:21" ht="30.75" customHeight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45"/>
        <v>9</v>
      </c>
      <c r="P1916">
        <f t="shared" si="146"/>
        <v>30</v>
      </c>
      <c r="Q1916" s="9" t="s">
        <v>8321</v>
      </c>
      <c r="R1916" t="s">
        <v>8350</v>
      </c>
      <c r="S1916" s="24">
        <f t="shared" si="147"/>
        <v>41929.174456018518</v>
      </c>
      <c r="T1916" s="7">
        <f t="shared" si="148"/>
        <v>41944.165972222225</v>
      </c>
      <c r="U1916">
        <f t="shared" si="149"/>
        <v>2014</v>
      </c>
    </row>
    <row r="1917" spans="1:21" ht="30.75" customHeight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45"/>
        <v>2</v>
      </c>
      <c r="P1917">
        <f t="shared" si="146"/>
        <v>2</v>
      </c>
      <c r="Q1917" s="9" t="s">
        <v>8321</v>
      </c>
      <c r="R1917" t="s">
        <v>8350</v>
      </c>
      <c r="S1917" s="24">
        <f t="shared" si="147"/>
        <v>41864.04886574074</v>
      </c>
      <c r="T1917" s="7">
        <f t="shared" si="148"/>
        <v>41884.04886574074</v>
      </c>
      <c r="U1917">
        <f t="shared" si="149"/>
        <v>2014</v>
      </c>
    </row>
    <row r="1918" spans="1:21" ht="30.75" customHeight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45"/>
        <v>1</v>
      </c>
      <c r="P1918">
        <f t="shared" si="146"/>
        <v>17</v>
      </c>
      <c r="Q1918" s="9" t="s">
        <v>8321</v>
      </c>
      <c r="R1918" t="s">
        <v>8350</v>
      </c>
      <c r="S1918" s="24">
        <f t="shared" si="147"/>
        <v>42656.717303240745</v>
      </c>
      <c r="T1918" s="7">
        <f t="shared" si="148"/>
        <v>42681.758969907409</v>
      </c>
      <c r="U1918">
        <f t="shared" si="149"/>
        <v>2016</v>
      </c>
    </row>
    <row r="1919" spans="1:21" ht="30.75" customHeight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45"/>
        <v>53</v>
      </c>
      <c r="P1919">
        <f t="shared" si="146"/>
        <v>2928.93</v>
      </c>
      <c r="Q1919" s="9" t="s">
        <v>8321</v>
      </c>
      <c r="R1919" t="s">
        <v>8350</v>
      </c>
      <c r="S1919" s="24">
        <f t="shared" si="147"/>
        <v>42746.270057870366</v>
      </c>
      <c r="T1919" s="7">
        <f t="shared" si="148"/>
        <v>42776.270057870366</v>
      </c>
      <c r="U1919">
        <f t="shared" si="149"/>
        <v>2017</v>
      </c>
    </row>
    <row r="1920" spans="1:21" ht="30.75" customHeight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45"/>
        <v>1</v>
      </c>
      <c r="P1920">
        <f t="shared" si="146"/>
        <v>28.89</v>
      </c>
      <c r="Q1920" s="9" t="s">
        <v>8321</v>
      </c>
      <c r="R1920" t="s">
        <v>8350</v>
      </c>
      <c r="S1920" s="24">
        <f t="shared" si="147"/>
        <v>41828.789942129632</v>
      </c>
      <c r="T1920" s="7">
        <f t="shared" si="148"/>
        <v>41863.789942129632</v>
      </c>
      <c r="U1920">
        <f t="shared" si="149"/>
        <v>2014</v>
      </c>
    </row>
    <row r="1921" spans="1:21" ht="30.75" customHeight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45"/>
        <v>47</v>
      </c>
      <c r="P1921">
        <f t="shared" si="146"/>
        <v>29.63</v>
      </c>
      <c r="Q1921" s="9" t="s">
        <v>8321</v>
      </c>
      <c r="R1921" t="s">
        <v>8350</v>
      </c>
      <c r="S1921" s="24">
        <f t="shared" si="147"/>
        <v>42113.875567129624</v>
      </c>
      <c r="T1921" s="7">
        <f t="shared" si="148"/>
        <v>42143.875567129624</v>
      </c>
      <c r="U1921">
        <f t="shared" si="149"/>
        <v>2015</v>
      </c>
    </row>
    <row r="1922" spans="1:21" ht="30.75" customHeight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si="145"/>
        <v>43</v>
      </c>
      <c r="P1922">
        <f t="shared" si="146"/>
        <v>40.98</v>
      </c>
      <c r="Q1922" s="9" t="s">
        <v>8321</v>
      </c>
      <c r="R1922" t="s">
        <v>8350</v>
      </c>
      <c r="S1922" s="24">
        <f t="shared" si="147"/>
        <v>42270.875706018516</v>
      </c>
      <c r="T1922" s="7">
        <f t="shared" si="148"/>
        <v>42298.958333333328</v>
      </c>
      <c r="U1922">
        <f t="shared" si="149"/>
        <v>2015</v>
      </c>
    </row>
    <row r="1923" spans="1:21" ht="30.75" customHeight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ref="O1923:O1986" si="150">ROUND(E1923/D1923*100,0)</f>
        <v>137</v>
      </c>
      <c r="P1923">
        <f t="shared" ref="P1923:P1986" si="151">IFERROR(ROUND(E1923/L1923,2), "NA")</f>
        <v>54</v>
      </c>
      <c r="Q1923" s="9" t="s">
        <v>8327</v>
      </c>
      <c r="R1923" t="s">
        <v>8331</v>
      </c>
      <c r="S1923" s="24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.75" customHeight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50"/>
        <v>116</v>
      </c>
      <c r="P1924">
        <f t="shared" si="151"/>
        <v>36.11</v>
      </c>
      <c r="Q1924" s="9" t="s">
        <v>8327</v>
      </c>
      <c r="R1924" t="s">
        <v>8331</v>
      </c>
      <c r="S1924" s="24">
        <f t="shared" si="152"/>
        <v>41590.255868055552</v>
      </c>
      <c r="T1924" s="7">
        <f t="shared" si="153"/>
        <v>41620.255868055552</v>
      </c>
      <c r="U1924">
        <f t="shared" si="154"/>
        <v>2013</v>
      </c>
    </row>
    <row r="1925" spans="1:21" ht="30.75" customHeight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50"/>
        <v>241</v>
      </c>
      <c r="P1925">
        <f t="shared" si="151"/>
        <v>23.15</v>
      </c>
      <c r="Q1925" s="9" t="s">
        <v>8327</v>
      </c>
      <c r="R1925" t="s">
        <v>8331</v>
      </c>
      <c r="S1925" s="24">
        <f t="shared" si="152"/>
        <v>40772.848749999997</v>
      </c>
      <c r="T1925" s="7">
        <f t="shared" si="153"/>
        <v>40813.207638888889</v>
      </c>
      <c r="U1925">
        <f t="shared" si="154"/>
        <v>2011</v>
      </c>
    </row>
    <row r="1926" spans="1:21" ht="30.75" customHeight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50"/>
        <v>114</v>
      </c>
      <c r="P1926">
        <f t="shared" si="151"/>
        <v>104</v>
      </c>
      <c r="Q1926" s="9" t="s">
        <v>8327</v>
      </c>
      <c r="R1926" t="s">
        <v>8331</v>
      </c>
      <c r="S1926" s="24">
        <f t="shared" si="152"/>
        <v>41626.761053240742</v>
      </c>
      <c r="T1926" s="7">
        <f t="shared" si="153"/>
        <v>41654.814583333333</v>
      </c>
      <c r="U1926">
        <f t="shared" si="154"/>
        <v>2013</v>
      </c>
    </row>
    <row r="1927" spans="1:21" ht="30.75" customHeight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50"/>
        <v>110</v>
      </c>
      <c r="P1927">
        <f t="shared" si="151"/>
        <v>31.83</v>
      </c>
      <c r="Q1927" s="9" t="s">
        <v>8327</v>
      </c>
      <c r="R1927" t="s">
        <v>8331</v>
      </c>
      <c r="S1927" s="24">
        <f t="shared" si="152"/>
        <v>41535.90148148148</v>
      </c>
      <c r="T1927" s="7">
        <f t="shared" si="153"/>
        <v>41558</v>
      </c>
      <c r="U1927">
        <f t="shared" si="154"/>
        <v>2013</v>
      </c>
    </row>
    <row r="1928" spans="1:21" ht="30.75" customHeight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50"/>
        <v>195</v>
      </c>
      <c r="P1928">
        <f t="shared" si="151"/>
        <v>27.39</v>
      </c>
      <c r="Q1928" s="9" t="s">
        <v>8327</v>
      </c>
      <c r="R1928" t="s">
        <v>8331</v>
      </c>
      <c r="S1928" s="24">
        <f t="shared" si="152"/>
        <v>40456.954351851848</v>
      </c>
      <c r="T1928" s="7">
        <f t="shared" si="153"/>
        <v>40484.018055555556</v>
      </c>
      <c r="U1928">
        <f t="shared" si="154"/>
        <v>2010</v>
      </c>
    </row>
    <row r="1929" spans="1:21" ht="30.75" customHeight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50"/>
        <v>103</v>
      </c>
      <c r="P1929">
        <f t="shared" si="151"/>
        <v>56.36</v>
      </c>
      <c r="Q1929" s="9" t="s">
        <v>8327</v>
      </c>
      <c r="R1929" t="s">
        <v>8331</v>
      </c>
      <c r="S1929" s="24">
        <f t="shared" si="152"/>
        <v>40960.861562500002</v>
      </c>
      <c r="T1929" s="7">
        <f t="shared" si="153"/>
        <v>40976.207638888889</v>
      </c>
      <c r="U1929">
        <f t="shared" si="154"/>
        <v>2012</v>
      </c>
    </row>
    <row r="1930" spans="1:21" ht="30.75" customHeight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50"/>
        <v>103</v>
      </c>
      <c r="P1930">
        <f t="shared" si="151"/>
        <v>77.349999999999994</v>
      </c>
      <c r="Q1930" s="9" t="s">
        <v>8327</v>
      </c>
      <c r="R1930" t="s">
        <v>8331</v>
      </c>
      <c r="S1930" s="24">
        <f t="shared" si="152"/>
        <v>41371.648078703707</v>
      </c>
      <c r="T1930" s="7">
        <f t="shared" si="153"/>
        <v>41401.648078703707</v>
      </c>
      <c r="U1930">
        <f t="shared" si="154"/>
        <v>2013</v>
      </c>
    </row>
    <row r="1931" spans="1:21" ht="30.75" customHeight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50"/>
        <v>100</v>
      </c>
      <c r="P1931">
        <f t="shared" si="151"/>
        <v>42.8</v>
      </c>
      <c r="Q1931" s="9" t="s">
        <v>8327</v>
      </c>
      <c r="R1931" t="s">
        <v>8331</v>
      </c>
      <c r="S1931" s="24">
        <f t="shared" si="152"/>
        <v>40687.021597222221</v>
      </c>
      <c r="T1931" s="7">
        <f t="shared" si="153"/>
        <v>40729.021597222221</v>
      </c>
      <c r="U1931">
        <f t="shared" si="154"/>
        <v>2011</v>
      </c>
    </row>
    <row r="1932" spans="1:21" ht="30.75" customHeight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50"/>
        <v>127</v>
      </c>
      <c r="P1932">
        <f t="shared" si="151"/>
        <v>48.85</v>
      </c>
      <c r="Q1932" s="9" t="s">
        <v>8327</v>
      </c>
      <c r="R1932" t="s">
        <v>8331</v>
      </c>
      <c r="S1932" s="24">
        <f t="shared" si="152"/>
        <v>41402.558819444443</v>
      </c>
      <c r="T1932" s="7">
        <f t="shared" si="153"/>
        <v>41462.558819444443</v>
      </c>
      <c r="U1932">
        <f t="shared" si="154"/>
        <v>2013</v>
      </c>
    </row>
    <row r="1933" spans="1:21" ht="30.75" customHeight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50"/>
        <v>121</v>
      </c>
      <c r="P1933">
        <f t="shared" si="151"/>
        <v>48.24</v>
      </c>
      <c r="Q1933" s="9" t="s">
        <v>8327</v>
      </c>
      <c r="R1933" t="s">
        <v>8331</v>
      </c>
      <c r="S1933" s="24">
        <f t="shared" si="152"/>
        <v>41037.892465277779</v>
      </c>
      <c r="T1933" s="7">
        <f t="shared" si="153"/>
        <v>41051.145833333336</v>
      </c>
      <c r="U1933">
        <f t="shared" si="154"/>
        <v>2012</v>
      </c>
    </row>
    <row r="1934" spans="1:21" ht="30.75" customHeight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50"/>
        <v>107</v>
      </c>
      <c r="P1934">
        <f t="shared" si="151"/>
        <v>70.209999999999994</v>
      </c>
      <c r="Q1934" s="9" t="s">
        <v>8327</v>
      </c>
      <c r="R1934" t="s">
        <v>8331</v>
      </c>
      <c r="S1934" s="24">
        <f t="shared" si="152"/>
        <v>40911.809872685182</v>
      </c>
      <c r="T1934" s="7">
        <f t="shared" si="153"/>
        <v>40932.809872685182</v>
      </c>
      <c r="U1934">
        <f t="shared" si="154"/>
        <v>2012</v>
      </c>
    </row>
    <row r="1935" spans="1:21" ht="30.75" customHeight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50"/>
        <v>172</v>
      </c>
      <c r="P1935">
        <f t="shared" si="151"/>
        <v>94.05</v>
      </c>
      <c r="Q1935" s="9" t="s">
        <v>8327</v>
      </c>
      <c r="R1935" t="s">
        <v>8331</v>
      </c>
      <c r="S1935" s="24">
        <f t="shared" si="152"/>
        <v>41879.130868055552</v>
      </c>
      <c r="T1935" s="7">
        <f t="shared" si="153"/>
        <v>41909.130868055552</v>
      </c>
      <c r="U1935">
        <f t="shared" si="154"/>
        <v>2014</v>
      </c>
    </row>
    <row r="1936" spans="1:21" ht="30.75" customHeight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50"/>
        <v>124</v>
      </c>
      <c r="P1936">
        <f t="shared" si="151"/>
        <v>80.27</v>
      </c>
      <c r="Q1936" s="9" t="s">
        <v>8327</v>
      </c>
      <c r="R1936" t="s">
        <v>8331</v>
      </c>
      <c r="S1936" s="24">
        <f t="shared" si="152"/>
        <v>40865.867141203707</v>
      </c>
      <c r="T1936" s="7">
        <f t="shared" si="153"/>
        <v>40902.208333333336</v>
      </c>
      <c r="U1936">
        <f t="shared" si="154"/>
        <v>2011</v>
      </c>
    </row>
    <row r="1937" spans="1:21" ht="30.75" customHeight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50"/>
        <v>108</v>
      </c>
      <c r="P1937">
        <f t="shared" si="151"/>
        <v>54.2</v>
      </c>
      <c r="Q1937" s="9" t="s">
        <v>8327</v>
      </c>
      <c r="R1937" t="s">
        <v>8331</v>
      </c>
      <c r="S1937" s="24">
        <f t="shared" si="152"/>
        <v>41773.932534722226</v>
      </c>
      <c r="T1937" s="7">
        <f t="shared" si="153"/>
        <v>41811.207638888889</v>
      </c>
      <c r="U1937">
        <f t="shared" si="154"/>
        <v>2014</v>
      </c>
    </row>
    <row r="1938" spans="1:21" ht="30.75" customHeight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50"/>
        <v>117</v>
      </c>
      <c r="P1938">
        <f t="shared" si="151"/>
        <v>60.27</v>
      </c>
      <c r="Q1938" s="9" t="s">
        <v>8327</v>
      </c>
      <c r="R1938" t="s">
        <v>8331</v>
      </c>
      <c r="S1938" s="24">
        <f t="shared" si="152"/>
        <v>40852.889699074076</v>
      </c>
      <c r="T1938" s="7">
        <f t="shared" si="153"/>
        <v>40883.249305555553</v>
      </c>
      <c r="U1938">
        <f t="shared" si="154"/>
        <v>2011</v>
      </c>
    </row>
    <row r="1939" spans="1:21" ht="30.75" customHeight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50"/>
        <v>187</v>
      </c>
      <c r="P1939">
        <f t="shared" si="151"/>
        <v>38.74</v>
      </c>
      <c r="Q1939" s="9" t="s">
        <v>8327</v>
      </c>
      <c r="R1939" t="s">
        <v>8331</v>
      </c>
      <c r="S1939" s="24">
        <f t="shared" si="152"/>
        <v>41059.118993055556</v>
      </c>
      <c r="T1939" s="7">
        <f t="shared" si="153"/>
        <v>41075.165972222225</v>
      </c>
      <c r="U1939">
        <f t="shared" si="154"/>
        <v>2012</v>
      </c>
    </row>
    <row r="1940" spans="1:21" ht="30.75" customHeight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50"/>
        <v>116</v>
      </c>
      <c r="P1940">
        <f t="shared" si="151"/>
        <v>152.54</v>
      </c>
      <c r="Q1940" s="9" t="s">
        <v>8327</v>
      </c>
      <c r="R1940" t="s">
        <v>8331</v>
      </c>
      <c r="S1940" s="24">
        <f t="shared" si="152"/>
        <v>41426.259618055556</v>
      </c>
      <c r="T1940" s="7">
        <f t="shared" si="153"/>
        <v>41457.208333333336</v>
      </c>
      <c r="U1940">
        <f t="shared" si="154"/>
        <v>2013</v>
      </c>
    </row>
    <row r="1941" spans="1:21" ht="30.75" customHeight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50"/>
        <v>111</v>
      </c>
      <c r="P1941">
        <f t="shared" si="151"/>
        <v>115.31</v>
      </c>
      <c r="Q1941" s="9" t="s">
        <v>8327</v>
      </c>
      <c r="R1941" t="s">
        <v>8331</v>
      </c>
      <c r="S1941" s="24">
        <f t="shared" si="152"/>
        <v>41313.985046296293</v>
      </c>
      <c r="T1941" s="7">
        <f t="shared" si="153"/>
        <v>41343.943379629629</v>
      </c>
      <c r="U1941">
        <f t="shared" si="154"/>
        <v>2013</v>
      </c>
    </row>
    <row r="1942" spans="1:21" ht="30.75" customHeight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50"/>
        <v>171</v>
      </c>
      <c r="P1942">
        <f t="shared" si="151"/>
        <v>35.840000000000003</v>
      </c>
      <c r="Q1942" s="9" t="s">
        <v>8327</v>
      </c>
      <c r="R1942" t="s">
        <v>8331</v>
      </c>
      <c r="S1942" s="24">
        <f t="shared" si="152"/>
        <v>40670.507326388892</v>
      </c>
      <c r="T1942" s="7">
        <f t="shared" si="153"/>
        <v>40709.165972222225</v>
      </c>
      <c r="U1942">
        <f t="shared" si="154"/>
        <v>2011</v>
      </c>
    </row>
    <row r="1943" spans="1:21" ht="30.75" customHeight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50"/>
        <v>126</v>
      </c>
      <c r="P1943">
        <f t="shared" si="151"/>
        <v>64.569999999999993</v>
      </c>
      <c r="Q1943" s="9" t="s">
        <v>8321</v>
      </c>
      <c r="R1943" t="s">
        <v>8351</v>
      </c>
      <c r="S1943" s="24">
        <f t="shared" si="152"/>
        <v>41744.290868055556</v>
      </c>
      <c r="T1943" s="7">
        <f t="shared" si="153"/>
        <v>41774.290868055556</v>
      </c>
      <c r="U1943">
        <f t="shared" si="154"/>
        <v>2014</v>
      </c>
    </row>
    <row r="1944" spans="1:21" ht="30.75" customHeight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50"/>
        <v>138</v>
      </c>
      <c r="P1944">
        <f t="shared" si="151"/>
        <v>87.44</v>
      </c>
      <c r="Q1944" s="9" t="s">
        <v>8321</v>
      </c>
      <c r="R1944" t="s">
        <v>8351</v>
      </c>
      <c r="S1944" s="24">
        <f t="shared" si="152"/>
        <v>40638.828009259261</v>
      </c>
      <c r="T1944" s="7">
        <f t="shared" si="153"/>
        <v>40728.828009259261</v>
      </c>
      <c r="U1944">
        <f t="shared" si="154"/>
        <v>2011</v>
      </c>
    </row>
    <row r="1945" spans="1:21" ht="30.75" customHeight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50"/>
        <v>1705</v>
      </c>
      <c r="P1945">
        <f t="shared" si="151"/>
        <v>68.819999999999993</v>
      </c>
      <c r="Q1945" s="9" t="s">
        <v>8321</v>
      </c>
      <c r="R1945" t="s">
        <v>8351</v>
      </c>
      <c r="S1945" s="24">
        <f t="shared" si="152"/>
        <v>42548.269861111112</v>
      </c>
      <c r="T1945" s="7">
        <f t="shared" si="153"/>
        <v>42593.269861111112</v>
      </c>
      <c r="U1945">
        <f t="shared" si="154"/>
        <v>2016</v>
      </c>
    </row>
    <row r="1946" spans="1:21" ht="30.75" customHeight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50"/>
        <v>788</v>
      </c>
      <c r="P1946">
        <f t="shared" si="151"/>
        <v>176.2</v>
      </c>
      <c r="Q1946" s="9" t="s">
        <v>8321</v>
      </c>
      <c r="R1946" t="s">
        <v>8351</v>
      </c>
      <c r="S1946" s="24">
        <f t="shared" si="152"/>
        <v>41730.584374999999</v>
      </c>
      <c r="T1946" s="7">
        <f t="shared" si="153"/>
        <v>41760.584374999999</v>
      </c>
      <c r="U1946">
        <f t="shared" si="154"/>
        <v>2014</v>
      </c>
    </row>
    <row r="1947" spans="1:21" ht="30.75" customHeight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50"/>
        <v>348</v>
      </c>
      <c r="P1947">
        <f t="shared" si="151"/>
        <v>511.79</v>
      </c>
      <c r="Q1947" s="9" t="s">
        <v>8321</v>
      </c>
      <c r="R1947" t="s">
        <v>8351</v>
      </c>
      <c r="S1947" s="24">
        <f t="shared" si="152"/>
        <v>42157.251828703709</v>
      </c>
      <c r="T1947" s="7">
        <f t="shared" si="153"/>
        <v>42197.251828703709</v>
      </c>
      <c r="U1947">
        <f t="shared" si="154"/>
        <v>2015</v>
      </c>
    </row>
    <row r="1948" spans="1:21" ht="30.75" customHeight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50"/>
        <v>150</v>
      </c>
      <c r="P1948">
        <f t="shared" si="151"/>
        <v>160.44</v>
      </c>
      <c r="Q1948" s="9" t="s">
        <v>8321</v>
      </c>
      <c r="R1948" t="s">
        <v>8351</v>
      </c>
      <c r="S1948" s="24">
        <f t="shared" si="152"/>
        <v>41689.150011574071</v>
      </c>
      <c r="T1948" s="7">
        <f t="shared" si="153"/>
        <v>41749.108344907407</v>
      </c>
      <c r="U1948">
        <f t="shared" si="154"/>
        <v>2014</v>
      </c>
    </row>
    <row r="1949" spans="1:21" ht="30.75" customHeight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50"/>
        <v>101</v>
      </c>
      <c r="P1949">
        <f t="shared" si="151"/>
        <v>35</v>
      </c>
      <c r="Q1949" s="9" t="s">
        <v>8321</v>
      </c>
      <c r="R1949" t="s">
        <v>8351</v>
      </c>
      <c r="S1949" s="24">
        <f t="shared" si="152"/>
        <v>40102.918055555558</v>
      </c>
      <c r="T1949" s="7">
        <f t="shared" si="153"/>
        <v>40140.249305555553</v>
      </c>
      <c r="U1949">
        <f t="shared" si="154"/>
        <v>2009</v>
      </c>
    </row>
    <row r="1950" spans="1:21" ht="30.75" customHeight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50"/>
        <v>800</v>
      </c>
      <c r="P1950">
        <f t="shared" si="151"/>
        <v>188.51</v>
      </c>
      <c r="Q1950" s="9" t="s">
        <v>8321</v>
      </c>
      <c r="R1950" t="s">
        <v>8351</v>
      </c>
      <c r="S1950" s="24">
        <f t="shared" si="152"/>
        <v>42473.604270833333</v>
      </c>
      <c r="T1950" s="7">
        <f t="shared" si="153"/>
        <v>42527.709722222222</v>
      </c>
      <c r="U1950">
        <f t="shared" si="154"/>
        <v>2016</v>
      </c>
    </row>
    <row r="1951" spans="1:21" ht="30.75" customHeight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50"/>
        <v>106</v>
      </c>
      <c r="P1951">
        <f t="shared" si="151"/>
        <v>56.2</v>
      </c>
      <c r="Q1951" s="9" t="s">
        <v>8321</v>
      </c>
      <c r="R1951" t="s">
        <v>8351</v>
      </c>
      <c r="S1951" s="24">
        <f t="shared" si="152"/>
        <v>41800.423043981478</v>
      </c>
      <c r="T1951" s="7">
        <f t="shared" si="153"/>
        <v>41830.423043981478</v>
      </c>
      <c r="U1951">
        <f t="shared" si="154"/>
        <v>2014</v>
      </c>
    </row>
    <row r="1952" spans="1:21" ht="30.75" customHeight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50"/>
        <v>201</v>
      </c>
      <c r="P1952">
        <f t="shared" si="151"/>
        <v>51.31</v>
      </c>
      <c r="Q1952" s="9" t="s">
        <v>8321</v>
      </c>
      <c r="R1952" t="s">
        <v>8351</v>
      </c>
      <c r="S1952" s="24">
        <f t="shared" si="152"/>
        <v>40624.181400462963</v>
      </c>
      <c r="T1952" s="7">
        <f t="shared" si="153"/>
        <v>40655.181400462963</v>
      </c>
      <c r="U1952">
        <f t="shared" si="154"/>
        <v>2011</v>
      </c>
    </row>
    <row r="1953" spans="1:21" ht="30.75" customHeight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50"/>
        <v>212</v>
      </c>
      <c r="P1953">
        <f t="shared" si="151"/>
        <v>127.36</v>
      </c>
      <c r="Q1953" s="9" t="s">
        <v>8321</v>
      </c>
      <c r="R1953" t="s">
        <v>8351</v>
      </c>
      <c r="S1953" s="24">
        <f t="shared" si="152"/>
        <v>42651.420567129629</v>
      </c>
      <c r="T1953" s="7">
        <f t="shared" si="153"/>
        <v>42681.462233796294</v>
      </c>
      <c r="U1953">
        <f t="shared" si="154"/>
        <v>2016</v>
      </c>
    </row>
    <row r="1954" spans="1:21" ht="30.75" customHeight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50"/>
        <v>198</v>
      </c>
      <c r="P1954">
        <f t="shared" si="151"/>
        <v>101.86</v>
      </c>
      <c r="Q1954" s="9" t="s">
        <v>8321</v>
      </c>
      <c r="R1954" t="s">
        <v>8351</v>
      </c>
      <c r="S1954" s="24">
        <f t="shared" si="152"/>
        <v>41526.60665509259</v>
      </c>
      <c r="T1954" s="7">
        <f t="shared" si="153"/>
        <v>41563.60665509259</v>
      </c>
      <c r="U1954">
        <f t="shared" si="154"/>
        <v>2013</v>
      </c>
    </row>
    <row r="1955" spans="1:21" ht="30.75" customHeight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50"/>
        <v>226</v>
      </c>
      <c r="P1955">
        <f t="shared" si="151"/>
        <v>230.56</v>
      </c>
      <c r="Q1955" s="9" t="s">
        <v>8321</v>
      </c>
      <c r="R1955" t="s">
        <v>8351</v>
      </c>
      <c r="S1955" s="24">
        <f t="shared" si="152"/>
        <v>40941.199826388889</v>
      </c>
      <c r="T1955" s="7">
        <f t="shared" si="153"/>
        <v>40970.125</v>
      </c>
      <c r="U1955">
        <f t="shared" si="154"/>
        <v>2012</v>
      </c>
    </row>
    <row r="1956" spans="1:21" ht="30.75" customHeight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50"/>
        <v>699</v>
      </c>
      <c r="P1956">
        <f t="shared" si="151"/>
        <v>842.11</v>
      </c>
      <c r="Q1956" s="9" t="s">
        <v>8321</v>
      </c>
      <c r="R1956" t="s">
        <v>8351</v>
      </c>
      <c r="S1956" s="24">
        <f t="shared" si="152"/>
        <v>42394.580740740741</v>
      </c>
      <c r="T1956" s="7">
        <f t="shared" si="153"/>
        <v>42441.208333333328</v>
      </c>
      <c r="U1956">
        <f t="shared" si="154"/>
        <v>2016</v>
      </c>
    </row>
    <row r="1957" spans="1:21" ht="30.75" customHeight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50"/>
        <v>399</v>
      </c>
      <c r="P1957">
        <f t="shared" si="151"/>
        <v>577.28</v>
      </c>
      <c r="Q1957" s="9" t="s">
        <v>8321</v>
      </c>
      <c r="R1957" t="s">
        <v>8351</v>
      </c>
      <c r="S1957" s="24">
        <f t="shared" si="152"/>
        <v>41020.271770833337</v>
      </c>
      <c r="T1957" s="7">
        <f t="shared" si="153"/>
        <v>41052.791666666664</v>
      </c>
      <c r="U1957">
        <f t="shared" si="154"/>
        <v>2012</v>
      </c>
    </row>
    <row r="1958" spans="1:21" ht="30.75" customHeight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50"/>
        <v>294</v>
      </c>
      <c r="P1958">
        <f t="shared" si="151"/>
        <v>483.34</v>
      </c>
      <c r="Q1958" s="9" t="s">
        <v>8321</v>
      </c>
      <c r="R1958" t="s">
        <v>8351</v>
      </c>
      <c r="S1958" s="24">
        <f t="shared" si="152"/>
        <v>42067.923668981486</v>
      </c>
      <c r="T1958" s="7">
        <f t="shared" si="153"/>
        <v>42112.882002314815</v>
      </c>
      <c r="U1958">
        <f t="shared" si="154"/>
        <v>2015</v>
      </c>
    </row>
    <row r="1959" spans="1:21" ht="30.75" customHeight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50"/>
        <v>168</v>
      </c>
      <c r="P1959">
        <f t="shared" si="151"/>
        <v>76.14</v>
      </c>
      <c r="Q1959" s="9" t="s">
        <v>8321</v>
      </c>
      <c r="R1959" t="s">
        <v>8351</v>
      </c>
      <c r="S1959" s="24">
        <f t="shared" si="152"/>
        <v>41179.098530092589</v>
      </c>
      <c r="T1959" s="7">
        <f t="shared" si="153"/>
        <v>41209.098530092589</v>
      </c>
      <c r="U1959">
        <f t="shared" si="154"/>
        <v>2012</v>
      </c>
    </row>
    <row r="1960" spans="1:21" ht="30.75" customHeight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50"/>
        <v>1436</v>
      </c>
      <c r="P1960">
        <f t="shared" si="151"/>
        <v>74.11</v>
      </c>
      <c r="Q1960" s="9" t="s">
        <v>8321</v>
      </c>
      <c r="R1960" t="s">
        <v>8351</v>
      </c>
      <c r="S1960" s="24">
        <f t="shared" si="152"/>
        <v>41326.987974537034</v>
      </c>
      <c r="T1960" s="7">
        <f t="shared" si="153"/>
        <v>41356.94630787037</v>
      </c>
      <c r="U1960">
        <f t="shared" si="154"/>
        <v>2013</v>
      </c>
    </row>
    <row r="1961" spans="1:21" ht="30.75" customHeight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50"/>
        <v>157</v>
      </c>
      <c r="P1961">
        <f t="shared" si="151"/>
        <v>36.97</v>
      </c>
      <c r="Q1961" s="9" t="s">
        <v>8321</v>
      </c>
      <c r="R1961" t="s">
        <v>8351</v>
      </c>
      <c r="S1961" s="24">
        <f t="shared" si="152"/>
        <v>41871.845601851855</v>
      </c>
      <c r="T1961" s="7">
        <f t="shared" si="153"/>
        <v>41913</v>
      </c>
      <c r="U1961">
        <f t="shared" si="154"/>
        <v>2014</v>
      </c>
    </row>
    <row r="1962" spans="1:21" ht="30.75" customHeight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50"/>
        <v>118</v>
      </c>
      <c r="P1962">
        <f t="shared" si="151"/>
        <v>2500.9699999999998</v>
      </c>
      <c r="Q1962" s="9" t="s">
        <v>8321</v>
      </c>
      <c r="R1962" t="s">
        <v>8351</v>
      </c>
      <c r="S1962" s="24">
        <f t="shared" si="152"/>
        <v>41964.362743055557</v>
      </c>
      <c r="T1962" s="7">
        <f t="shared" si="153"/>
        <v>41994.362743055557</v>
      </c>
      <c r="U1962">
        <f t="shared" si="154"/>
        <v>2014</v>
      </c>
    </row>
    <row r="1963" spans="1:21" ht="30.75" customHeight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50"/>
        <v>1105</v>
      </c>
      <c r="P1963">
        <f t="shared" si="151"/>
        <v>67.69</v>
      </c>
      <c r="Q1963" s="9" t="s">
        <v>8321</v>
      </c>
      <c r="R1963" t="s">
        <v>8351</v>
      </c>
      <c r="S1963" s="24">
        <f t="shared" si="152"/>
        <v>41148.194641203707</v>
      </c>
      <c r="T1963" s="7">
        <f t="shared" si="153"/>
        <v>41188.165972222225</v>
      </c>
      <c r="U1963">
        <f t="shared" si="154"/>
        <v>2012</v>
      </c>
    </row>
    <row r="1964" spans="1:21" ht="30.75" customHeight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50"/>
        <v>193</v>
      </c>
      <c r="P1964">
        <f t="shared" si="151"/>
        <v>63.05</v>
      </c>
      <c r="Q1964" s="9" t="s">
        <v>8321</v>
      </c>
      <c r="R1964" t="s">
        <v>8351</v>
      </c>
      <c r="S1964" s="24">
        <f t="shared" si="152"/>
        <v>41742.780509259261</v>
      </c>
      <c r="T1964" s="7">
        <f t="shared" si="153"/>
        <v>41772.780509259261</v>
      </c>
      <c r="U1964">
        <f t="shared" si="154"/>
        <v>2014</v>
      </c>
    </row>
    <row r="1965" spans="1:21" ht="30.75" customHeight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50"/>
        <v>127</v>
      </c>
      <c r="P1965">
        <f t="shared" si="151"/>
        <v>117.6</v>
      </c>
      <c r="Q1965" s="9" t="s">
        <v>8321</v>
      </c>
      <c r="R1965" t="s">
        <v>8351</v>
      </c>
      <c r="S1965" s="24">
        <f t="shared" si="152"/>
        <v>41863.429791666669</v>
      </c>
      <c r="T1965" s="7">
        <f t="shared" si="153"/>
        <v>41898.429791666669</v>
      </c>
      <c r="U1965">
        <f t="shared" si="154"/>
        <v>2014</v>
      </c>
    </row>
    <row r="1966" spans="1:21" ht="30.75" customHeight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50"/>
        <v>260</v>
      </c>
      <c r="P1966">
        <f t="shared" si="151"/>
        <v>180.75</v>
      </c>
      <c r="Q1966" s="9" t="s">
        <v>8321</v>
      </c>
      <c r="R1966" t="s">
        <v>8351</v>
      </c>
      <c r="S1966" s="24">
        <f t="shared" si="152"/>
        <v>42452.272824074069</v>
      </c>
      <c r="T1966" s="7">
        <f t="shared" si="153"/>
        <v>42482.272824074069</v>
      </c>
      <c r="U1966">
        <f t="shared" si="154"/>
        <v>2016</v>
      </c>
    </row>
    <row r="1967" spans="1:21" ht="30.75" customHeight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50"/>
        <v>262</v>
      </c>
      <c r="P1967">
        <f t="shared" si="151"/>
        <v>127.32</v>
      </c>
      <c r="Q1967" s="9" t="s">
        <v>8321</v>
      </c>
      <c r="R1967" t="s">
        <v>8351</v>
      </c>
      <c r="S1967" s="24">
        <f t="shared" si="152"/>
        <v>40898.089236111111</v>
      </c>
      <c r="T1967" s="7">
        <f t="shared" si="153"/>
        <v>40920.041666666664</v>
      </c>
      <c r="U1967">
        <f t="shared" si="154"/>
        <v>2011</v>
      </c>
    </row>
    <row r="1968" spans="1:21" ht="30.75" customHeight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50"/>
        <v>207</v>
      </c>
      <c r="P1968">
        <f t="shared" si="151"/>
        <v>136.63999999999999</v>
      </c>
      <c r="Q1968" s="9" t="s">
        <v>8321</v>
      </c>
      <c r="R1968" t="s">
        <v>8351</v>
      </c>
      <c r="S1968" s="24">
        <f t="shared" si="152"/>
        <v>41835.540486111109</v>
      </c>
      <c r="T1968" s="7">
        <f t="shared" si="153"/>
        <v>41865.540486111109</v>
      </c>
      <c r="U1968">
        <f t="shared" si="154"/>
        <v>2014</v>
      </c>
    </row>
    <row r="1969" spans="1:21" ht="30.75" customHeight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50"/>
        <v>370</v>
      </c>
      <c r="P1969">
        <f t="shared" si="151"/>
        <v>182.78</v>
      </c>
      <c r="Q1969" s="9" t="s">
        <v>8321</v>
      </c>
      <c r="R1969" t="s">
        <v>8351</v>
      </c>
      <c r="S1969" s="24">
        <f t="shared" si="152"/>
        <v>41730.663530092592</v>
      </c>
      <c r="T1969" s="7">
        <f t="shared" si="153"/>
        <v>41760.663530092592</v>
      </c>
      <c r="U1969">
        <f t="shared" si="154"/>
        <v>2014</v>
      </c>
    </row>
    <row r="1970" spans="1:21" ht="30.75" customHeight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50"/>
        <v>285</v>
      </c>
      <c r="P1970">
        <f t="shared" si="151"/>
        <v>279.38</v>
      </c>
      <c r="Q1970" s="9" t="s">
        <v>8321</v>
      </c>
      <c r="R1970" t="s">
        <v>8351</v>
      </c>
      <c r="S1970" s="24">
        <f t="shared" si="152"/>
        <v>42676.586979166663</v>
      </c>
      <c r="T1970" s="7">
        <f t="shared" si="153"/>
        <v>42707.628645833334</v>
      </c>
      <c r="U1970">
        <f t="shared" si="154"/>
        <v>2016</v>
      </c>
    </row>
    <row r="1971" spans="1:21" ht="30.75" customHeight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50"/>
        <v>579</v>
      </c>
      <c r="P1971">
        <f t="shared" si="151"/>
        <v>61.38</v>
      </c>
      <c r="Q1971" s="9" t="s">
        <v>8321</v>
      </c>
      <c r="R1971" t="s">
        <v>8351</v>
      </c>
      <c r="S1971" s="24">
        <f t="shared" si="152"/>
        <v>42557.792453703703</v>
      </c>
      <c r="T1971" s="7">
        <f t="shared" si="153"/>
        <v>42587.792453703703</v>
      </c>
      <c r="U1971">
        <f t="shared" si="154"/>
        <v>2016</v>
      </c>
    </row>
    <row r="1972" spans="1:21" ht="30.75" customHeight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50"/>
        <v>1132</v>
      </c>
      <c r="P1972">
        <f t="shared" si="151"/>
        <v>80.73</v>
      </c>
      <c r="Q1972" s="9" t="s">
        <v>8321</v>
      </c>
      <c r="R1972" t="s">
        <v>8351</v>
      </c>
      <c r="S1972" s="24">
        <f t="shared" si="152"/>
        <v>41324.193298611113</v>
      </c>
      <c r="T1972" s="7">
        <f t="shared" si="153"/>
        <v>41384.151631944449</v>
      </c>
      <c r="U1972">
        <f t="shared" si="154"/>
        <v>2013</v>
      </c>
    </row>
    <row r="1973" spans="1:21" ht="30.75" customHeight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50"/>
        <v>263</v>
      </c>
      <c r="P1973">
        <f t="shared" si="151"/>
        <v>272.36</v>
      </c>
      <c r="Q1973" s="9" t="s">
        <v>8321</v>
      </c>
      <c r="R1973" t="s">
        <v>8351</v>
      </c>
      <c r="S1973" s="24">
        <f t="shared" si="152"/>
        <v>41561.500706018516</v>
      </c>
      <c r="T1973" s="7">
        <f t="shared" si="153"/>
        <v>41593.166666666664</v>
      </c>
      <c r="U1973">
        <f t="shared" si="154"/>
        <v>2013</v>
      </c>
    </row>
    <row r="1974" spans="1:21" ht="30.75" customHeight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50"/>
        <v>674</v>
      </c>
      <c r="P1974">
        <f t="shared" si="151"/>
        <v>70.849999999999994</v>
      </c>
      <c r="Q1974" s="9" t="s">
        <v>8321</v>
      </c>
      <c r="R1974" t="s">
        <v>8351</v>
      </c>
      <c r="S1974" s="24">
        <f t="shared" si="152"/>
        <v>41201.012083333335</v>
      </c>
      <c r="T1974" s="7">
        <f t="shared" si="153"/>
        <v>41231.053749999999</v>
      </c>
      <c r="U1974">
        <f t="shared" si="154"/>
        <v>2012</v>
      </c>
    </row>
    <row r="1975" spans="1:21" ht="30.75" customHeight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50"/>
        <v>257</v>
      </c>
      <c r="P1975">
        <f t="shared" si="151"/>
        <v>247.94</v>
      </c>
      <c r="Q1975" s="9" t="s">
        <v>8321</v>
      </c>
      <c r="R1975" t="s">
        <v>8351</v>
      </c>
      <c r="S1975" s="24">
        <f t="shared" si="152"/>
        <v>42549.722962962958</v>
      </c>
      <c r="T1975" s="7">
        <f t="shared" si="153"/>
        <v>42588.291666666672</v>
      </c>
      <c r="U1975">
        <f t="shared" si="154"/>
        <v>2016</v>
      </c>
    </row>
    <row r="1976" spans="1:21" ht="30.75" customHeight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50"/>
        <v>375</v>
      </c>
      <c r="P1976">
        <f t="shared" si="151"/>
        <v>186.81</v>
      </c>
      <c r="Q1976" s="9" t="s">
        <v>8321</v>
      </c>
      <c r="R1976" t="s">
        <v>8351</v>
      </c>
      <c r="S1976" s="24">
        <f t="shared" si="152"/>
        <v>41445.334131944444</v>
      </c>
      <c r="T1976" s="7">
        <f t="shared" si="153"/>
        <v>41505.334131944444</v>
      </c>
      <c r="U1976">
        <f t="shared" si="154"/>
        <v>2013</v>
      </c>
    </row>
    <row r="1977" spans="1:21" ht="30.75" customHeight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50"/>
        <v>209</v>
      </c>
      <c r="P1977">
        <f t="shared" si="151"/>
        <v>131.99</v>
      </c>
      <c r="Q1977" s="9" t="s">
        <v>8321</v>
      </c>
      <c r="R1977" t="s">
        <v>8351</v>
      </c>
      <c r="S1977" s="24">
        <f t="shared" si="152"/>
        <v>41313.755219907405</v>
      </c>
      <c r="T1977" s="7">
        <f t="shared" si="153"/>
        <v>41343.755219907405</v>
      </c>
      <c r="U1977">
        <f t="shared" si="154"/>
        <v>2013</v>
      </c>
    </row>
    <row r="1978" spans="1:21" ht="30.75" customHeight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50"/>
        <v>347</v>
      </c>
      <c r="P1978">
        <f t="shared" si="151"/>
        <v>29.31</v>
      </c>
      <c r="Q1978" s="9" t="s">
        <v>8321</v>
      </c>
      <c r="R1978" t="s">
        <v>8351</v>
      </c>
      <c r="S1978" s="24">
        <f t="shared" si="152"/>
        <v>41438.899594907409</v>
      </c>
      <c r="T1978" s="7">
        <f t="shared" si="153"/>
        <v>41468.899594907409</v>
      </c>
      <c r="U1978">
        <f t="shared" si="154"/>
        <v>2013</v>
      </c>
    </row>
    <row r="1979" spans="1:21" ht="30.75" customHeight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50"/>
        <v>402</v>
      </c>
      <c r="P1979">
        <f t="shared" si="151"/>
        <v>245.02</v>
      </c>
      <c r="Q1979" s="9" t="s">
        <v>8321</v>
      </c>
      <c r="R1979" t="s">
        <v>8351</v>
      </c>
      <c r="S1979" s="24">
        <f t="shared" si="152"/>
        <v>42311.216898148152</v>
      </c>
      <c r="T1979" s="7">
        <f t="shared" si="153"/>
        <v>42357.332638888889</v>
      </c>
      <c r="U1979">
        <f t="shared" si="154"/>
        <v>2015</v>
      </c>
    </row>
    <row r="1980" spans="1:21" ht="30.75" customHeight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50"/>
        <v>1027</v>
      </c>
      <c r="P1980">
        <f t="shared" si="151"/>
        <v>1323.25</v>
      </c>
      <c r="Q1980" s="9" t="s">
        <v>8321</v>
      </c>
      <c r="R1980" t="s">
        <v>8351</v>
      </c>
      <c r="S1980" s="24">
        <f t="shared" si="152"/>
        <v>41039.225601851853</v>
      </c>
      <c r="T1980" s="7">
        <f t="shared" si="153"/>
        <v>41072.291666666664</v>
      </c>
      <c r="U1980">
        <f t="shared" si="154"/>
        <v>2012</v>
      </c>
    </row>
    <row r="1981" spans="1:21" ht="30.75" customHeight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50"/>
        <v>115</v>
      </c>
      <c r="P1981">
        <f t="shared" si="151"/>
        <v>282.66000000000003</v>
      </c>
      <c r="Q1981" s="9" t="s">
        <v>8321</v>
      </c>
      <c r="R1981" t="s">
        <v>8351</v>
      </c>
      <c r="S1981" s="24">
        <f t="shared" si="152"/>
        <v>42290.460023148145</v>
      </c>
      <c r="T1981" s="7">
        <f t="shared" si="153"/>
        <v>42327.207638888889</v>
      </c>
      <c r="U1981">
        <f t="shared" si="154"/>
        <v>2015</v>
      </c>
    </row>
    <row r="1982" spans="1:21" ht="30.75" customHeight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50"/>
        <v>355</v>
      </c>
      <c r="P1982">
        <f t="shared" si="151"/>
        <v>91.21</v>
      </c>
      <c r="Q1982" s="9" t="s">
        <v>8321</v>
      </c>
      <c r="R1982" t="s">
        <v>8351</v>
      </c>
      <c r="S1982" s="24">
        <f t="shared" si="152"/>
        <v>42423.542384259257</v>
      </c>
      <c r="T1982" s="7">
        <f t="shared" si="153"/>
        <v>42463.500717592593</v>
      </c>
      <c r="U1982">
        <f t="shared" si="154"/>
        <v>2016</v>
      </c>
    </row>
    <row r="1983" spans="1:21" ht="30.75" customHeight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50"/>
        <v>5</v>
      </c>
      <c r="P1983">
        <f t="shared" si="151"/>
        <v>31.75</v>
      </c>
      <c r="Q1983" s="9" t="s">
        <v>8340</v>
      </c>
      <c r="R1983" t="s">
        <v>8352</v>
      </c>
      <c r="S1983" s="24">
        <f t="shared" si="152"/>
        <v>41799.725289351853</v>
      </c>
      <c r="T1983" s="7">
        <f t="shared" si="153"/>
        <v>41829.725289351853</v>
      </c>
      <c r="U1983">
        <f t="shared" si="154"/>
        <v>2014</v>
      </c>
    </row>
    <row r="1984" spans="1:21" ht="30.75" customHeight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50"/>
        <v>0</v>
      </c>
      <c r="P1984" t="str">
        <f t="shared" si="151"/>
        <v>NA</v>
      </c>
      <c r="Q1984" s="9" t="s">
        <v>8340</v>
      </c>
      <c r="R1984" t="s">
        <v>8352</v>
      </c>
      <c r="S1984" s="24">
        <f t="shared" si="152"/>
        <v>42678.586655092593</v>
      </c>
      <c r="T1984" s="7">
        <f t="shared" si="153"/>
        <v>42708.628321759257</v>
      </c>
      <c r="U1984">
        <f t="shared" si="154"/>
        <v>2016</v>
      </c>
    </row>
    <row r="1985" spans="1:21" ht="30.75" customHeight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50"/>
        <v>4</v>
      </c>
      <c r="P1985">
        <f t="shared" si="151"/>
        <v>88.69</v>
      </c>
      <c r="Q1985" s="9" t="s">
        <v>8340</v>
      </c>
      <c r="R1985" t="s">
        <v>8352</v>
      </c>
      <c r="S1985" s="24">
        <f t="shared" si="152"/>
        <v>42593.011782407411</v>
      </c>
      <c r="T1985" s="7">
        <f t="shared" si="153"/>
        <v>42615.291666666672</v>
      </c>
      <c r="U1985">
        <f t="shared" si="154"/>
        <v>2016</v>
      </c>
    </row>
    <row r="1986" spans="1:21" ht="30.75" customHeight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si="150"/>
        <v>21</v>
      </c>
      <c r="P1986">
        <f t="shared" si="151"/>
        <v>453.14</v>
      </c>
      <c r="Q1986" s="9" t="s">
        <v>8340</v>
      </c>
      <c r="R1986" t="s">
        <v>8352</v>
      </c>
      <c r="S1986" s="24">
        <f t="shared" si="152"/>
        <v>41913.790289351848</v>
      </c>
      <c r="T1986" s="7">
        <f t="shared" si="153"/>
        <v>41973.831956018519</v>
      </c>
      <c r="U1986">
        <f t="shared" si="154"/>
        <v>2014</v>
      </c>
    </row>
    <row r="1987" spans="1:21" ht="30.75" customHeight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ref="O1987:O2050" si="155">ROUND(E1987/D1987*100,0)</f>
        <v>3</v>
      </c>
      <c r="P1987">
        <f t="shared" ref="P1987:P2050" si="156">IFERROR(ROUND(E1987/L1987,2), "NA")</f>
        <v>12.75</v>
      </c>
      <c r="Q1987" s="9" t="s">
        <v>8340</v>
      </c>
      <c r="R1987" t="s">
        <v>8352</v>
      </c>
      <c r="S1987" s="24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30.75" customHeight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55"/>
        <v>0</v>
      </c>
      <c r="P1988">
        <f t="shared" si="156"/>
        <v>1</v>
      </c>
      <c r="Q1988" s="9" t="s">
        <v>8340</v>
      </c>
      <c r="R1988" t="s">
        <v>8352</v>
      </c>
      <c r="S1988" s="24">
        <f t="shared" si="157"/>
        <v>42413.433831018512</v>
      </c>
      <c r="T1988" s="7">
        <f t="shared" si="158"/>
        <v>42443.392164351855</v>
      </c>
      <c r="U1988">
        <f t="shared" si="159"/>
        <v>2016</v>
      </c>
    </row>
    <row r="1989" spans="1:21" ht="30.75" customHeight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55"/>
        <v>42</v>
      </c>
      <c r="P1989">
        <f t="shared" si="156"/>
        <v>83.43</v>
      </c>
      <c r="Q1989" s="9" t="s">
        <v>8340</v>
      </c>
      <c r="R1989" t="s">
        <v>8352</v>
      </c>
      <c r="S1989" s="24">
        <f t="shared" si="157"/>
        <v>42034.639768518522</v>
      </c>
      <c r="T1989" s="7">
        <f t="shared" si="158"/>
        <v>42064.639768518522</v>
      </c>
      <c r="U1989">
        <f t="shared" si="159"/>
        <v>2015</v>
      </c>
    </row>
    <row r="1990" spans="1:21" ht="30.75" customHeight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55"/>
        <v>0</v>
      </c>
      <c r="P1990">
        <f t="shared" si="156"/>
        <v>25</v>
      </c>
      <c r="Q1990" s="9" t="s">
        <v>8340</v>
      </c>
      <c r="R1990" t="s">
        <v>8352</v>
      </c>
      <c r="S1990" s="24">
        <f t="shared" si="157"/>
        <v>42206.763217592597</v>
      </c>
      <c r="T1990" s="7">
        <f t="shared" si="158"/>
        <v>42236.763217592597</v>
      </c>
      <c r="U1990">
        <f t="shared" si="159"/>
        <v>2015</v>
      </c>
    </row>
    <row r="1991" spans="1:21" ht="30.75" customHeight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55"/>
        <v>1</v>
      </c>
      <c r="P1991">
        <f t="shared" si="156"/>
        <v>50</v>
      </c>
      <c r="Q1991" s="9" t="s">
        <v>8340</v>
      </c>
      <c r="R1991" t="s">
        <v>8352</v>
      </c>
      <c r="S1991" s="24">
        <f t="shared" si="157"/>
        <v>42685.680648148147</v>
      </c>
      <c r="T1991" s="7">
        <f t="shared" si="158"/>
        <v>42715.680648148147</v>
      </c>
      <c r="U1991">
        <f t="shared" si="159"/>
        <v>2016</v>
      </c>
    </row>
    <row r="1992" spans="1:21" ht="30.75" customHeight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55"/>
        <v>17</v>
      </c>
      <c r="P1992">
        <f t="shared" si="156"/>
        <v>101.8</v>
      </c>
      <c r="Q1992" s="9" t="s">
        <v>8340</v>
      </c>
      <c r="R1992" t="s">
        <v>8352</v>
      </c>
      <c r="S1992" s="24">
        <f t="shared" si="157"/>
        <v>42398.195972222224</v>
      </c>
      <c r="T1992" s="7">
        <f t="shared" si="158"/>
        <v>42413.195972222224</v>
      </c>
      <c r="U1992">
        <f t="shared" si="159"/>
        <v>2016</v>
      </c>
    </row>
    <row r="1993" spans="1:21" ht="30.75" customHeight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55"/>
        <v>7</v>
      </c>
      <c r="P1993">
        <f t="shared" si="156"/>
        <v>46.67</v>
      </c>
      <c r="Q1993" s="9" t="s">
        <v>8340</v>
      </c>
      <c r="R1993" t="s">
        <v>8352</v>
      </c>
      <c r="S1993" s="24">
        <f t="shared" si="157"/>
        <v>42167.89335648148</v>
      </c>
      <c r="T1993" s="7">
        <f t="shared" si="158"/>
        <v>42188.89335648148</v>
      </c>
      <c r="U1993">
        <f t="shared" si="159"/>
        <v>2015</v>
      </c>
    </row>
    <row r="1994" spans="1:21" ht="30.75" customHeight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55"/>
        <v>0</v>
      </c>
      <c r="P1994">
        <f t="shared" si="156"/>
        <v>1</v>
      </c>
      <c r="Q1994" s="9" t="s">
        <v>8340</v>
      </c>
      <c r="R1994" t="s">
        <v>8352</v>
      </c>
      <c r="S1994" s="24">
        <f t="shared" si="157"/>
        <v>42023.143414351856</v>
      </c>
      <c r="T1994" s="7">
        <f t="shared" si="158"/>
        <v>42053.143414351856</v>
      </c>
      <c r="U1994">
        <f t="shared" si="159"/>
        <v>2015</v>
      </c>
    </row>
    <row r="1995" spans="1:21" ht="30.75" customHeight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55"/>
        <v>0</v>
      </c>
      <c r="P1995" t="str">
        <f t="shared" si="156"/>
        <v>NA</v>
      </c>
      <c r="Q1995" s="9" t="s">
        <v>8340</v>
      </c>
      <c r="R1995" t="s">
        <v>8352</v>
      </c>
      <c r="S1995" s="24">
        <f t="shared" si="157"/>
        <v>42329.58839120371</v>
      </c>
      <c r="T1995" s="7">
        <f t="shared" si="158"/>
        <v>42359.58839120371</v>
      </c>
      <c r="U1995">
        <f t="shared" si="159"/>
        <v>2015</v>
      </c>
    </row>
    <row r="1996" spans="1:21" ht="30.75" customHeight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55"/>
        <v>0</v>
      </c>
      <c r="P1996" t="str">
        <f t="shared" si="156"/>
        <v>NA</v>
      </c>
      <c r="Q1996" s="9" t="s">
        <v>8340</v>
      </c>
      <c r="R1996" t="s">
        <v>8352</v>
      </c>
      <c r="S1996" s="24">
        <f t="shared" si="157"/>
        <v>42651.006273148145</v>
      </c>
      <c r="T1996" s="7">
        <f t="shared" si="158"/>
        <v>42711.047939814816</v>
      </c>
      <c r="U1996">
        <f t="shared" si="159"/>
        <v>2016</v>
      </c>
    </row>
    <row r="1997" spans="1:21" ht="30.75" customHeight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55"/>
        <v>8</v>
      </c>
      <c r="P1997">
        <f t="shared" si="156"/>
        <v>26</v>
      </c>
      <c r="Q1997" s="9" t="s">
        <v>8340</v>
      </c>
      <c r="R1997" t="s">
        <v>8352</v>
      </c>
      <c r="S1997" s="24">
        <f t="shared" si="157"/>
        <v>42181.902037037042</v>
      </c>
      <c r="T1997" s="7">
        <f t="shared" si="158"/>
        <v>42201.902037037042</v>
      </c>
      <c r="U1997">
        <f t="shared" si="159"/>
        <v>2015</v>
      </c>
    </row>
    <row r="1998" spans="1:21" ht="30.75" customHeight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55"/>
        <v>0</v>
      </c>
      <c r="P1998" t="str">
        <f t="shared" si="156"/>
        <v>NA</v>
      </c>
      <c r="Q1998" s="9" t="s">
        <v>8340</v>
      </c>
      <c r="R1998" t="s">
        <v>8352</v>
      </c>
      <c r="S1998" s="24">
        <f t="shared" si="157"/>
        <v>41800.819571759261</v>
      </c>
      <c r="T1998" s="7">
        <f t="shared" si="158"/>
        <v>41830.819571759261</v>
      </c>
      <c r="U1998">
        <f t="shared" si="159"/>
        <v>2014</v>
      </c>
    </row>
    <row r="1999" spans="1:21" ht="30.75" customHeight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55"/>
        <v>0</v>
      </c>
      <c r="P1999" t="str">
        <f t="shared" si="156"/>
        <v>NA</v>
      </c>
      <c r="Q1999" s="9" t="s">
        <v>8340</v>
      </c>
      <c r="R1999" t="s">
        <v>8352</v>
      </c>
      <c r="S1999" s="24">
        <f t="shared" si="157"/>
        <v>41847.930694444447</v>
      </c>
      <c r="T1999" s="7">
        <f t="shared" si="158"/>
        <v>41877.930694444447</v>
      </c>
      <c r="U1999">
        <f t="shared" si="159"/>
        <v>2014</v>
      </c>
    </row>
    <row r="2000" spans="1:21" ht="30.75" customHeight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55"/>
        <v>26</v>
      </c>
      <c r="P2000">
        <f t="shared" si="156"/>
        <v>218.33</v>
      </c>
      <c r="Q2000" s="9" t="s">
        <v>8340</v>
      </c>
      <c r="R2000" t="s">
        <v>8352</v>
      </c>
      <c r="S2000" s="24">
        <f t="shared" si="157"/>
        <v>41807.118495370371</v>
      </c>
      <c r="T2000" s="7">
        <f t="shared" si="158"/>
        <v>41852.118495370371</v>
      </c>
      <c r="U2000">
        <f t="shared" si="159"/>
        <v>2014</v>
      </c>
    </row>
    <row r="2001" spans="1:21" ht="30.75" customHeight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55"/>
        <v>1</v>
      </c>
      <c r="P2001">
        <f t="shared" si="156"/>
        <v>33.71</v>
      </c>
      <c r="Q2001" s="9" t="s">
        <v>8340</v>
      </c>
      <c r="R2001" t="s">
        <v>8352</v>
      </c>
      <c r="S2001" s="24">
        <f t="shared" si="157"/>
        <v>41926.482731481483</v>
      </c>
      <c r="T2001" s="7">
        <f t="shared" si="158"/>
        <v>41956.524398148147</v>
      </c>
      <c r="U2001">
        <f t="shared" si="159"/>
        <v>2014</v>
      </c>
    </row>
    <row r="2002" spans="1:21" ht="30.75" customHeight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55"/>
        <v>13</v>
      </c>
      <c r="P2002">
        <f t="shared" si="156"/>
        <v>25</v>
      </c>
      <c r="Q2002" s="9" t="s">
        <v>8340</v>
      </c>
      <c r="R2002" t="s">
        <v>8352</v>
      </c>
      <c r="S2002" s="24">
        <f t="shared" si="157"/>
        <v>42345.951539351852</v>
      </c>
      <c r="T2002" s="7">
        <f t="shared" si="158"/>
        <v>42375.951539351852</v>
      </c>
      <c r="U2002">
        <f t="shared" si="159"/>
        <v>2015</v>
      </c>
    </row>
    <row r="2003" spans="1:21" ht="30.75" customHeight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55"/>
        <v>382</v>
      </c>
      <c r="P2003">
        <f t="shared" si="156"/>
        <v>128.38999999999999</v>
      </c>
      <c r="Q2003" s="9" t="s">
        <v>8321</v>
      </c>
      <c r="R2003" t="s">
        <v>8351</v>
      </c>
      <c r="S2003" s="24">
        <f t="shared" si="157"/>
        <v>42136.209675925929</v>
      </c>
      <c r="T2003" s="7">
        <f t="shared" si="158"/>
        <v>42167.833333333328</v>
      </c>
      <c r="U2003">
        <f t="shared" si="159"/>
        <v>2015</v>
      </c>
    </row>
    <row r="2004" spans="1:21" ht="30.75" customHeight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55"/>
        <v>217</v>
      </c>
      <c r="P2004">
        <f t="shared" si="156"/>
        <v>78.83</v>
      </c>
      <c r="Q2004" s="9" t="s">
        <v>8321</v>
      </c>
      <c r="R2004" t="s">
        <v>8351</v>
      </c>
      <c r="S2004" s="24">
        <f t="shared" si="157"/>
        <v>42728.71230324074</v>
      </c>
      <c r="T2004" s="7">
        <f t="shared" si="158"/>
        <v>42758.71230324074</v>
      </c>
      <c r="U2004">
        <f t="shared" si="159"/>
        <v>2016</v>
      </c>
    </row>
    <row r="2005" spans="1:21" ht="30.75" customHeight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55"/>
        <v>312</v>
      </c>
      <c r="P2005">
        <f t="shared" si="156"/>
        <v>91.76</v>
      </c>
      <c r="Q2005" s="9" t="s">
        <v>8321</v>
      </c>
      <c r="R2005" t="s">
        <v>8351</v>
      </c>
      <c r="S2005" s="24">
        <f t="shared" si="157"/>
        <v>40347.125601851854</v>
      </c>
      <c r="T2005" s="7">
        <f t="shared" si="158"/>
        <v>40361.958333333336</v>
      </c>
      <c r="U2005">
        <f t="shared" si="159"/>
        <v>2010</v>
      </c>
    </row>
    <row r="2006" spans="1:21" ht="30.75" customHeight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55"/>
        <v>234</v>
      </c>
      <c r="P2006">
        <f t="shared" si="156"/>
        <v>331.1</v>
      </c>
      <c r="Q2006" s="9" t="s">
        <v>8321</v>
      </c>
      <c r="R2006" t="s">
        <v>8351</v>
      </c>
      <c r="S2006" s="24">
        <f t="shared" si="157"/>
        <v>41800.604895833334</v>
      </c>
      <c r="T2006" s="7">
        <f t="shared" si="158"/>
        <v>41830.604895833334</v>
      </c>
      <c r="U2006">
        <f t="shared" si="159"/>
        <v>2014</v>
      </c>
    </row>
    <row r="2007" spans="1:21" ht="30.75" customHeight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55"/>
        <v>124</v>
      </c>
      <c r="P2007">
        <f t="shared" si="156"/>
        <v>194.26</v>
      </c>
      <c r="Q2007" s="9" t="s">
        <v>8321</v>
      </c>
      <c r="R2007" t="s">
        <v>8351</v>
      </c>
      <c r="S2007" s="24">
        <f t="shared" si="157"/>
        <v>41535.812708333331</v>
      </c>
      <c r="T2007" s="7">
        <f t="shared" si="158"/>
        <v>41563.165972222225</v>
      </c>
      <c r="U2007">
        <f t="shared" si="159"/>
        <v>2013</v>
      </c>
    </row>
    <row r="2008" spans="1:21" ht="30.75" customHeight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55"/>
        <v>248</v>
      </c>
      <c r="P2008">
        <f t="shared" si="156"/>
        <v>408.98</v>
      </c>
      <c r="Q2008" s="9" t="s">
        <v>8321</v>
      </c>
      <c r="R2008" t="s">
        <v>8351</v>
      </c>
      <c r="S2008" s="24">
        <f t="shared" si="157"/>
        <v>41941.500520833331</v>
      </c>
      <c r="T2008" s="7">
        <f t="shared" si="158"/>
        <v>41976.542187500003</v>
      </c>
      <c r="U2008">
        <f t="shared" si="159"/>
        <v>2014</v>
      </c>
    </row>
    <row r="2009" spans="1:21" ht="30.75" customHeight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55"/>
        <v>116</v>
      </c>
      <c r="P2009">
        <f t="shared" si="156"/>
        <v>84.46</v>
      </c>
      <c r="Q2009" s="9" t="s">
        <v>8321</v>
      </c>
      <c r="R2009" t="s">
        <v>8351</v>
      </c>
      <c r="S2009" s="24">
        <f t="shared" si="157"/>
        <v>40347.837800925925</v>
      </c>
      <c r="T2009" s="7">
        <f t="shared" si="158"/>
        <v>40414.166666666664</v>
      </c>
      <c r="U2009">
        <f t="shared" si="159"/>
        <v>2010</v>
      </c>
    </row>
    <row r="2010" spans="1:21" ht="30.75" customHeight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55"/>
        <v>117</v>
      </c>
      <c r="P2010">
        <f t="shared" si="156"/>
        <v>44.85</v>
      </c>
      <c r="Q2010" s="9" t="s">
        <v>8321</v>
      </c>
      <c r="R2010" t="s">
        <v>8351</v>
      </c>
      <c r="S2010" s="24">
        <f t="shared" si="157"/>
        <v>40761.604421296295</v>
      </c>
      <c r="T2010" s="7">
        <f t="shared" si="158"/>
        <v>40805.604421296295</v>
      </c>
      <c r="U2010">
        <f t="shared" si="159"/>
        <v>2011</v>
      </c>
    </row>
    <row r="2011" spans="1:21" ht="30.75" customHeight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55"/>
        <v>305</v>
      </c>
      <c r="P2011">
        <f t="shared" si="156"/>
        <v>383.36</v>
      </c>
      <c r="Q2011" s="9" t="s">
        <v>8321</v>
      </c>
      <c r="R2011" t="s">
        <v>8351</v>
      </c>
      <c r="S2011" s="24">
        <f t="shared" si="157"/>
        <v>42661.323414351849</v>
      </c>
      <c r="T2011" s="7">
        <f t="shared" si="158"/>
        <v>42697.365081018521</v>
      </c>
      <c r="U2011">
        <f t="shared" si="159"/>
        <v>2016</v>
      </c>
    </row>
    <row r="2012" spans="1:21" ht="30.75" customHeight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55"/>
        <v>320</v>
      </c>
      <c r="P2012">
        <f t="shared" si="156"/>
        <v>55.28</v>
      </c>
      <c r="Q2012" s="9" t="s">
        <v>8321</v>
      </c>
      <c r="R2012" t="s">
        <v>8351</v>
      </c>
      <c r="S2012" s="24">
        <f t="shared" si="157"/>
        <v>42570.996423611112</v>
      </c>
      <c r="T2012" s="7">
        <f t="shared" si="158"/>
        <v>42600.996423611112</v>
      </c>
      <c r="U2012">
        <f t="shared" si="159"/>
        <v>2016</v>
      </c>
    </row>
    <row r="2013" spans="1:21" ht="30.75" customHeight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55"/>
        <v>820</v>
      </c>
      <c r="P2013">
        <f t="shared" si="156"/>
        <v>422.02</v>
      </c>
      <c r="Q2013" s="9" t="s">
        <v>8321</v>
      </c>
      <c r="R2013" t="s">
        <v>8351</v>
      </c>
      <c r="S2013" s="24">
        <f t="shared" si="157"/>
        <v>42347.358483796299</v>
      </c>
      <c r="T2013" s="7">
        <f t="shared" si="158"/>
        <v>42380.958333333328</v>
      </c>
      <c r="U2013">
        <f t="shared" si="159"/>
        <v>2015</v>
      </c>
    </row>
    <row r="2014" spans="1:21" ht="30.75" customHeight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55"/>
        <v>235</v>
      </c>
      <c r="P2014">
        <f t="shared" si="156"/>
        <v>64.180000000000007</v>
      </c>
      <c r="Q2014" s="9" t="s">
        <v>8321</v>
      </c>
      <c r="R2014" t="s">
        <v>8351</v>
      </c>
      <c r="S2014" s="24">
        <f t="shared" si="157"/>
        <v>42010.822233796294</v>
      </c>
      <c r="T2014" s="7">
        <f t="shared" si="158"/>
        <v>42040.822233796294</v>
      </c>
      <c r="U2014">
        <f t="shared" si="159"/>
        <v>2015</v>
      </c>
    </row>
    <row r="2015" spans="1:21" ht="30.75" customHeight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55"/>
        <v>495</v>
      </c>
      <c r="P2015">
        <f t="shared" si="156"/>
        <v>173.58</v>
      </c>
      <c r="Q2015" s="9" t="s">
        <v>8321</v>
      </c>
      <c r="R2015" t="s">
        <v>8351</v>
      </c>
      <c r="S2015" s="24">
        <f t="shared" si="157"/>
        <v>42499.960810185185</v>
      </c>
      <c r="T2015" s="7">
        <f t="shared" si="158"/>
        <v>42559.960810185185</v>
      </c>
      <c r="U2015">
        <f t="shared" si="159"/>
        <v>2016</v>
      </c>
    </row>
    <row r="2016" spans="1:21" ht="30.75" customHeight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55"/>
        <v>7814</v>
      </c>
      <c r="P2016">
        <f t="shared" si="156"/>
        <v>88.6</v>
      </c>
      <c r="Q2016" s="9" t="s">
        <v>8321</v>
      </c>
      <c r="R2016" t="s">
        <v>8351</v>
      </c>
      <c r="S2016" s="24">
        <f t="shared" si="157"/>
        <v>41324.214571759258</v>
      </c>
      <c r="T2016" s="7">
        <f t="shared" si="158"/>
        <v>41358.172905092593</v>
      </c>
      <c r="U2016">
        <f t="shared" si="159"/>
        <v>2013</v>
      </c>
    </row>
    <row r="2017" spans="1:21" ht="30.75" customHeight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55"/>
        <v>113</v>
      </c>
      <c r="P2017">
        <f t="shared" si="156"/>
        <v>50.22</v>
      </c>
      <c r="Q2017" s="9" t="s">
        <v>8321</v>
      </c>
      <c r="R2017" t="s">
        <v>8351</v>
      </c>
      <c r="S2017" s="24">
        <f t="shared" si="157"/>
        <v>40765.876886574071</v>
      </c>
      <c r="T2017" s="7">
        <f t="shared" si="158"/>
        <v>40795.876886574071</v>
      </c>
      <c r="U2017">
        <f t="shared" si="159"/>
        <v>2011</v>
      </c>
    </row>
    <row r="2018" spans="1:21" ht="30.75" customHeight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55"/>
        <v>922</v>
      </c>
      <c r="P2018">
        <f t="shared" si="156"/>
        <v>192.39</v>
      </c>
      <c r="Q2018" s="9" t="s">
        <v>8321</v>
      </c>
      <c r="R2018" t="s">
        <v>8351</v>
      </c>
      <c r="S2018" s="24">
        <f t="shared" si="157"/>
        <v>41312.88077546296</v>
      </c>
      <c r="T2018" s="7">
        <f t="shared" si="158"/>
        <v>41342.88077546296</v>
      </c>
      <c r="U2018">
        <f t="shared" si="159"/>
        <v>2013</v>
      </c>
    </row>
    <row r="2019" spans="1:21" ht="30.75" customHeight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55"/>
        <v>125</v>
      </c>
      <c r="P2019">
        <f t="shared" si="156"/>
        <v>73.42</v>
      </c>
      <c r="Q2019" s="9" t="s">
        <v>8321</v>
      </c>
      <c r="R2019" t="s">
        <v>8351</v>
      </c>
      <c r="S2019" s="24">
        <f t="shared" si="157"/>
        <v>40961.057349537034</v>
      </c>
      <c r="T2019" s="7">
        <f t="shared" si="158"/>
        <v>40992.166666666664</v>
      </c>
      <c r="U2019">
        <f t="shared" si="159"/>
        <v>2012</v>
      </c>
    </row>
    <row r="2020" spans="1:21" ht="30.75" customHeight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55"/>
        <v>102</v>
      </c>
      <c r="P2020">
        <f t="shared" si="156"/>
        <v>147.68</v>
      </c>
      <c r="Q2020" s="9" t="s">
        <v>8321</v>
      </c>
      <c r="R2020" t="s">
        <v>8351</v>
      </c>
      <c r="S2020" s="24">
        <f t="shared" si="157"/>
        <v>42199.365844907406</v>
      </c>
      <c r="T2020" s="7">
        <f t="shared" si="158"/>
        <v>42229.365844907406</v>
      </c>
      <c r="U2020">
        <f t="shared" si="159"/>
        <v>2015</v>
      </c>
    </row>
    <row r="2021" spans="1:21" ht="30.75" customHeight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55"/>
        <v>485</v>
      </c>
      <c r="P2021">
        <f t="shared" si="156"/>
        <v>108.97</v>
      </c>
      <c r="Q2021" s="9" t="s">
        <v>8321</v>
      </c>
      <c r="R2021" t="s">
        <v>8351</v>
      </c>
      <c r="S2021" s="24">
        <f t="shared" si="157"/>
        <v>42605.70857638889</v>
      </c>
      <c r="T2021" s="7">
        <f t="shared" si="158"/>
        <v>42635.70857638889</v>
      </c>
      <c r="U2021">
        <f t="shared" si="159"/>
        <v>2016</v>
      </c>
    </row>
    <row r="2022" spans="1:21" ht="30.75" customHeight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55"/>
        <v>192</v>
      </c>
      <c r="P2022">
        <f t="shared" si="156"/>
        <v>23.65</v>
      </c>
      <c r="Q2022" s="9" t="s">
        <v>8321</v>
      </c>
      <c r="R2022" t="s">
        <v>8351</v>
      </c>
      <c r="S2022" s="24">
        <f t="shared" si="157"/>
        <v>41737.097499999996</v>
      </c>
      <c r="T2022" s="7">
        <f t="shared" si="158"/>
        <v>41773.961111111108</v>
      </c>
      <c r="U2022">
        <f t="shared" si="159"/>
        <v>2014</v>
      </c>
    </row>
    <row r="2023" spans="1:21" ht="30.75" customHeight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55"/>
        <v>281</v>
      </c>
      <c r="P2023">
        <f t="shared" si="156"/>
        <v>147.94999999999999</v>
      </c>
      <c r="Q2023" s="9" t="s">
        <v>8321</v>
      </c>
      <c r="R2023" t="s">
        <v>8351</v>
      </c>
      <c r="S2023" s="24">
        <f t="shared" si="157"/>
        <v>41861.070567129631</v>
      </c>
      <c r="T2023" s="7">
        <f t="shared" si="158"/>
        <v>41906.070567129631</v>
      </c>
      <c r="U2023">
        <f t="shared" si="159"/>
        <v>2014</v>
      </c>
    </row>
    <row r="2024" spans="1:21" ht="30.75" customHeight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55"/>
        <v>125</v>
      </c>
      <c r="P2024">
        <f t="shared" si="156"/>
        <v>385.04</v>
      </c>
      <c r="Q2024" s="9" t="s">
        <v>8321</v>
      </c>
      <c r="R2024" t="s">
        <v>8351</v>
      </c>
      <c r="S2024" s="24">
        <f t="shared" si="157"/>
        <v>42502.569120370375</v>
      </c>
      <c r="T2024" s="7">
        <f t="shared" si="158"/>
        <v>42532.569120370375</v>
      </c>
      <c r="U2024">
        <f t="shared" si="159"/>
        <v>2016</v>
      </c>
    </row>
    <row r="2025" spans="1:21" ht="30.75" customHeight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55"/>
        <v>161</v>
      </c>
      <c r="P2025">
        <f t="shared" si="156"/>
        <v>457.39</v>
      </c>
      <c r="Q2025" s="9" t="s">
        <v>8321</v>
      </c>
      <c r="R2025" t="s">
        <v>8351</v>
      </c>
      <c r="S2025" s="24">
        <f t="shared" si="157"/>
        <v>42136.420752314814</v>
      </c>
      <c r="T2025" s="7">
        <f t="shared" si="158"/>
        <v>42166.420752314814</v>
      </c>
      <c r="U2025">
        <f t="shared" si="159"/>
        <v>2015</v>
      </c>
    </row>
    <row r="2026" spans="1:21" ht="30.75" customHeight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55"/>
        <v>585</v>
      </c>
      <c r="P2026">
        <f t="shared" si="156"/>
        <v>222.99</v>
      </c>
      <c r="Q2026" s="9" t="s">
        <v>8321</v>
      </c>
      <c r="R2026" t="s">
        <v>8351</v>
      </c>
      <c r="S2026" s="24">
        <f t="shared" si="157"/>
        <v>41099.966944444444</v>
      </c>
      <c r="T2026" s="7">
        <f t="shared" si="158"/>
        <v>41134.125</v>
      </c>
      <c r="U2026">
        <f t="shared" si="159"/>
        <v>2012</v>
      </c>
    </row>
    <row r="2027" spans="1:21" ht="30.75" customHeight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55"/>
        <v>201</v>
      </c>
      <c r="P2027">
        <f t="shared" si="156"/>
        <v>220.74</v>
      </c>
      <c r="Q2027" s="9" t="s">
        <v>8321</v>
      </c>
      <c r="R2027" t="s">
        <v>8351</v>
      </c>
      <c r="S2027" s="24">
        <f t="shared" si="157"/>
        <v>42136.184560185182</v>
      </c>
      <c r="T2027" s="7">
        <f t="shared" si="158"/>
        <v>42166.184560185182</v>
      </c>
      <c r="U2027">
        <f t="shared" si="159"/>
        <v>2015</v>
      </c>
    </row>
    <row r="2028" spans="1:21" ht="30.75" customHeight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55"/>
        <v>133</v>
      </c>
      <c r="P2028">
        <f t="shared" si="156"/>
        <v>73.5</v>
      </c>
      <c r="Q2028" s="9" t="s">
        <v>8321</v>
      </c>
      <c r="R2028" t="s">
        <v>8351</v>
      </c>
      <c r="S2028" s="24">
        <f t="shared" si="157"/>
        <v>41704.735937500001</v>
      </c>
      <c r="T2028" s="7">
        <f t="shared" si="158"/>
        <v>41750.165972222225</v>
      </c>
      <c r="U2028">
        <f t="shared" si="159"/>
        <v>2014</v>
      </c>
    </row>
    <row r="2029" spans="1:21" ht="30.75" customHeight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55"/>
        <v>120</v>
      </c>
      <c r="P2029">
        <f t="shared" si="156"/>
        <v>223.1</v>
      </c>
      <c r="Q2029" s="9" t="s">
        <v>8321</v>
      </c>
      <c r="R2029" t="s">
        <v>8351</v>
      </c>
      <c r="S2029" s="24">
        <f t="shared" si="157"/>
        <v>42048.813877314817</v>
      </c>
      <c r="T2029" s="7">
        <f t="shared" si="158"/>
        <v>42093.772210648152</v>
      </c>
      <c r="U2029">
        <f t="shared" si="159"/>
        <v>2015</v>
      </c>
    </row>
    <row r="2030" spans="1:21" ht="30.75" customHeight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55"/>
        <v>126</v>
      </c>
      <c r="P2030">
        <f t="shared" si="156"/>
        <v>47.91</v>
      </c>
      <c r="Q2030" s="9" t="s">
        <v>8321</v>
      </c>
      <c r="R2030" t="s">
        <v>8351</v>
      </c>
      <c r="S2030" s="24">
        <f t="shared" si="157"/>
        <v>40215.919050925928</v>
      </c>
      <c r="T2030" s="7">
        <f t="shared" si="158"/>
        <v>40252.913194444445</v>
      </c>
      <c r="U2030">
        <f t="shared" si="159"/>
        <v>2010</v>
      </c>
    </row>
    <row r="2031" spans="1:21" ht="30.75" customHeight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55"/>
        <v>361</v>
      </c>
      <c r="P2031">
        <f t="shared" si="156"/>
        <v>96.06</v>
      </c>
      <c r="Q2031" s="9" t="s">
        <v>8321</v>
      </c>
      <c r="R2031" t="s">
        <v>8351</v>
      </c>
      <c r="S2031" s="24">
        <f t="shared" si="157"/>
        <v>41848.021770833337</v>
      </c>
      <c r="T2031" s="7">
        <f t="shared" si="158"/>
        <v>41878.021770833337</v>
      </c>
      <c r="U2031">
        <f t="shared" si="159"/>
        <v>2014</v>
      </c>
    </row>
    <row r="2032" spans="1:21" ht="30.75" customHeight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55"/>
        <v>226</v>
      </c>
      <c r="P2032">
        <f t="shared" si="156"/>
        <v>118.61</v>
      </c>
      <c r="Q2032" s="9" t="s">
        <v>8321</v>
      </c>
      <c r="R2032" t="s">
        <v>8351</v>
      </c>
      <c r="S2032" s="24">
        <f t="shared" si="157"/>
        <v>41212.996481481481</v>
      </c>
      <c r="T2032" s="7">
        <f t="shared" si="158"/>
        <v>41242.996481481481</v>
      </c>
      <c r="U2032">
        <f t="shared" si="159"/>
        <v>2012</v>
      </c>
    </row>
    <row r="2033" spans="1:21" ht="30.75" customHeight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55"/>
        <v>120</v>
      </c>
      <c r="P2033">
        <f t="shared" si="156"/>
        <v>118.45</v>
      </c>
      <c r="Q2033" s="9" t="s">
        <v>8321</v>
      </c>
      <c r="R2033" t="s">
        <v>8351</v>
      </c>
      <c r="S2033" s="24">
        <f t="shared" si="157"/>
        <v>41975.329317129625</v>
      </c>
      <c r="T2033" s="7">
        <f t="shared" si="158"/>
        <v>42013.041666666672</v>
      </c>
      <c r="U2033">
        <f t="shared" si="159"/>
        <v>2014</v>
      </c>
    </row>
    <row r="2034" spans="1:21" ht="30.75" customHeight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55"/>
        <v>304</v>
      </c>
      <c r="P2034">
        <f t="shared" si="156"/>
        <v>143.21</v>
      </c>
      <c r="Q2034" s="9" t="s">
        <v>8321</v>
      </c>
      <c r="R2034" t="s">
        <v>8351</v>
      </c>
      <c r="S2034" s="24">
        <f t="shared" si="157"/>
        <v>42689.565671296295</v>
      </c>
      <c r="T2034" s="7">
        <f t="shared" si="158"/>
        <v>42719.208333333328</v>
      </c>
      <c r="U2034">
        <f t="shared" si="159"/>
        <v>2016</v>
      </c>
    </row>
    <row r="2035" spans="1:21" ht="30.75" customHeight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55"/>
        <v>179</v>
      </c>
      <c r="P2035">
        <f t="shared" si="156"/>
        <v>282.72000000000003</v>
      </c>
      <c r="Q2035" s="9" t="s">
        <v>8321</v>
      </c>
      <c r="R2035" t="s">
        <v>8351</v>
      </c>
      <c r="S2035" s="24">
        <f t="shared" si="157"/>
        <v>41725.082384259258</v>
      </c>
      <c r="T2035" s="7">
        <f t="shared" si="158"/>
        <v>41755.082384259258</v>
      </c>
      <c r="U2035">
        <f t="shared" si="159"/>
        <v>2014</v>
      </c>
    </row>
    <row r="2036" spans="1:21" ht="30.75" customHeight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55"/>
        <v>387</v>
      </c>
      <c r="P2036">
        <f t="shared" si="156"/>
        <v>593.94000000000005</v>
      </c>
      <c r="Q2036" s="9" t="s">
        <v>8321</v>
      </c>
      <c r="R2036" t="s">
        <v>8351</v>
      </c>
      <c r="S2036" s="24">
        <f t="shared" si="157"/>
        <v>42076.130011574074</v>
      </c>
      <c r="T2036" s="7">
        <f t="shared" si="158"/>
        <v>42131.290277777778</v>
      </c>
      <c r="U2036">
        <f t="shared" si="159"/>
        <v>2015</v>
      </c>
    </row>
    <row r="2037" spans="1:21" ht="30.75" customHeight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55"/>
        <v>211</v>
      </c>
      <c r="P2037">
        <f t="shared" si="156"/>
        <v>262.16000000000003</v>
      </c>
      <c r="Q2037" s="9" t="s">
        <v>8321</v>
      </c>
      <c r="R2037" t="s">
        <v>8351</v>
      </c>
      <c r="S2037" s="24">
        <f t="shared" si="157"/>
        <v>42311.625081018516</v>
      </c>
      <c r="T2037" s="7">
        <f t="shared" si="158"/>
        <v>42357.041666666672</v>
      </c>
      <c r="U2037">
        <f t="shared" si="159"/>
        <v>2015</v>
      </c>
    </row>
    <row r="2038" spans="1:21" ht="30.75" customHeight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55"/>
        <v>132</v>
      </c>
      <c r="P2038">
        <f t="shared" si="156"/>
        <v>46.58</v>
      </c>
      <c r="Q2038" s="9" t="s">
        <v>8321</v>
      </c>
      <c r="R2038" t="s">
        <v>8351</v>
      </c>
      <c r="S2038" s="24">
        <f t="shared" si="157"/>
        <v>41738.864803240744</v>
      </c>
      <c r="T2038" s="7">
        <f t="shared" si="158"/>
        <v>41768.864803240744</v>
      </c>
      <c r="U2038">
        <f t="shared" si="159"/>
        <v>2014</v>
      </c>
    </row>
    <row r="2039" spans="1:21" ht="30.75" customHeight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55"/>
        <v>300</v>
      </c>
      <c r="P2039">
        <f t="shared" si="156"/>
        <v>70.040000000000006</v>
      </c>
      <c r="Q2039" s="9" t="s">
        <v>8321</v>
      </c>
      <c r="R2039" t="s">
        <v>8351</v>
      </c>
      <c r="S2039" s="24">
        <f t="shared" si="157"/>
        <v>41578.210104166668</v>
      </c>
      <c r="T2039" s="7">
        <f t="shared" si="158"/>
        <v>41638.251770833333</v>
      </c>
      <c r="U2039">
        <f t="shared" si="159"/>
        <v>2013</v>
      </c>
    </row>
    <row r="2040" spans="1:21" ht="30.75" customHeight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55"/>
        <v>421</v>
      </c>
      <c r="P2040">
        <f t="shared" si="156"/>
        <v>164.91</v>
      </c>
      <c r="Q2040" s="9" t="s">
        <v>8321</v>
      </c>
      <c r="R2040" t="s">
        <v>8351</v>
      </c>
      <c r="S2040" s="24">
        <f t="shared" si="157"/>
        <v>41424.27107638889</v>
      </c>
      <c r="T2040" s="7">
        <f t="shared" si="158"/>
        <v>41456.75</v>
      </c>
      <c r="U2040">
        <f t="shared" si="159"/>
        <v>2013</v>
      </c>
    </row>
    <row r="2041" spans="1:21" ht="30.75" customHeight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55"/>
        <v>136</v>
      </c>
      <c r="P2041">
        <f t="shared" si="156"/>
        <v>449.26</v>
      </c>
      <c r="Q2041" s="9" t="s">
        <v>8321</v>
      </c>
      <c r="R2041" t="s">
        <v>8351</v>
      </c>
      <c r="S2041" s="24">
        <f t="shared" si="157"/>
        <v>42675.438946759255</v>
      </c>
      <c r="T2041" s="7">
        <f t="shared" si="158"/>
        <v>42705.207638888889</v>
      </c>
      <c r="U2041">
        <f t="shared" si="159"/>
        <v>2016</v>
      </c>
    </row>
    <row r="2042" spans="1:21" ht="30.75" customHeight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55"/>
        <v>248</v>
      </c>
      <c r="P2042">
        <f t="shared" si="156"/>
        <v>27.47</v>
      </c>
      <c r="Q2042" s="9" t="s">
        <v>8321</v>
      </c>
      <c r="R2042" t="s">
        <v>8351</v>
      </c>
      <c r="S2042" s="24">
        <f t="shared" si="157"/>
        <v>41578.927118055559</v>
      </c>
      <c r="T2042" s="7">
        <f t="shared" si="158"/>
        <v>41593.968784722223</v>
      </c>
      <c r="U2042">
        <f t="shared" si="159"/>
        <v>2013</v>
      </c>
    </row>
    <row r="2043" spans="1:21" ht="30.75" customHeight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55"/>
        <v>182</v>
      </c>
      <c r="P2043">
        <f t="shared" si="156"/>
        <v>143.97999999999999</v>
      </c>
      <c r="Q2043" s="9" t="s">
        <v>8321</v>
      </c>
      <c r="R2043" t="s">
        <v>8351</v>
      </c>
      <c r="S2043" s="24">
        <f t="shared" si="157"/>
        <v>42654.525775462964</v>
      </c>
      <c r="T2043" s="7">
        <f t="shared" si="158"/>
        <v>42684.567442129628</v>
      </c>
      <c r="U2043">
        <f t="shared" si="159"/>
        <v>2016</v>
      </c>
    </row>
    <row r="2044" spans="1:21" ht="30.75" customHeight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55"/>
        <v>124</v>
      </c>
      <c r="P2044">
        <f t="shared" si="156"/>
        <v>88.24</v>
      </c>
      <c r="Q2044" s="9" t="s">
        <v>8321</v>
      </c>
      <c r="R2044" t="s">
        <v>8351</v>
      </c>
      <c r="S2044" s="24">
        <f t="shared" si="157"/>
        <v>42331.708032407405</v>
      </c>
      <c r="T2044" s="7">
        <f t="shared" si="158"/>
        <v>42391.708032407405</v>
      </c>
      <c r="U2044">
        <f t="shared" si="159"/>
        <v>2015</v>
      </c>
    </row>
    <row r="2045" spans="1:21" ht="30.75" customHeight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55"/>
        <v>506</v>
      </c>
      <c r="P2045">
        <f t="shared" si="156"/>
        <v>36.33</v>
      </c>
      <c r="Q2045" s="9" t="s">
        <v>8321</v>
      </c>
      <c r="R2045" t="s">
        <v>8351</v>
      </c>
      <c r="S2045" s="24">
        <f t="shared" si="157"/>
        <v>42661.176817129628</v>
      </c>
      <c r="T2045" s="7">
        <f t="shared" si="158"/>
        <v>42715.207638888889</v>
      </c>
      <c r="U2045">
        <f t="shared" si="159"/>
        <v>2016</v>
      </c>
    </row>
    <row r="2046" spans="1:21" ht="30.75" customHeight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55"/>
        <v>108</v>
      </c>
      <c r="P2046">
        <f t="shared" si="156"/>
        <v>90.18</v>
      </c>
      <c r="Q2046" s="9" t="s">
        <v>8321</v>
      </c>
      <c r="R2046" t="s">
        <v>8351</v>
      </c>
      <c r="S2046" s="24">
        <f t="shared" si="157"/>
        <v>42138.684189814812</v>
      </c>
      <c r="T2046" s="7">
        <f t="shared" si="158"/>
        <v>42168.684189814812</v>
      </c>
      <c r="U2046">
        <f t="shared" si="159"/>
        <v>2015</v>
      </c>
    </row>
    <row r="2047" spans="1:21" ht="30.75" customHeight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55"/>
        <v>819</v>
      </c>
      <c r="P2047">
        <f t="shared" si="156"/>
        <v>152.62</v>
      </c>
      <c r="Q2047" s="9" t="s">
        <v>8321</v>
      </c>
      <c r="R2047" t="s">
        <v>8351</v>
      </c>
      <c r="S2047" s="24">
        <f t="shared" si="157"/>
        <v>41069.088506944441</v>
      </c>
      <c r="T2047" s="7">
        <f t="shared" si="158"/>
        <v>41099.088506944441</v>
      </c>
      <c r="U2047">
        <f t="shared" si="159"/>
        <v>2012</v>
      </c>
    </row>
    <row r="2048" spans="1:21" ht="30.75" customHeight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55"/>
        <v>121</v>
      </c>
      <c r="P2048">
        <f t="shared" si="156"/>
        <v>55.81</v>
      </c>
      <c r="Q2048" s="9" t="s">
        <v>8321</v>
      </c>
      <c r="R2048" t="s">
        <v>8351</v>
      </c>
      <c r="S2048" s="24">
        <f t="shared" si="157"/>
        <v>41387.171805555554</v>
      </c>
      <c r="T2048" s="7">
        <f t="shared" si="158"/>
        <v>41417.171805555554</v>
      </c>
      <c r="U2048">
        <f t="shared" si="159"/>
        <v>2013</v>
      </c>
    </row>
    <row r="2049" spans="1:21" ht="30.75" customHeight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55"/>
        <v>103</v>
      </c>
      <c r="P2049">
        <f t="shared" si="156"/>
        <v>227.85</v>
      </c>
      <c r="Q2049" s="9" t="s">
        <v>8321</v>
      </c>
      <c r="R2049" t="s">
        <v>8351</v>
      </c>
      <c r="S2049" s="24">
        <f t="shared" si="157"/>
        <v>42081.903587962966</v>
      </c>
      <c r="T2049" s="7">
        <f t="shared" si="158"/>
        <v>42111</v>
      </c>
      <c r="U2049">
        <f t="shared" si="159"/>
        <v>2015</v>
      </c>
    </row>
    <row r="2050" spans="1:21" ht="30.75" customHeight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si="155"/>
        <v>148</v>
      </c>
      <c r="P2050">
        <f t="shared" si="156"/>
        <v>91.83</v>
      </c>
      <c r="Q2050" s="9" t="s">
        <v>8321</v>
      </c>
      <c r="R2050" t="s">
        <v>8351</v>
      </c>
      <c r="S2050" s="24">
        <f t="shared" si="157"/>
        <v>41387.651516203703</v>
      </c>
      <c r="T2050" s="7">
        <f t="shared" si="158"/>
        <v>41417.651516203703</v>
      </c>
      <c r="U2050">
        <f t="shared" si="159"/>
        <v>2013</v>
      </c>
    </row>
    <row r="2051" spans="1:21" ht="30.75" customHeight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ref="O2051:O2114" si="160">ROUND(E2051/D2051*100,0)</f>
        <v>120</v>
      </c>
      <c r="P2051">
        <f t="shared" ref="P2051:P2114" si="161">IFERROR(ROUND(E2051/L2051,2), "NA")</f>
        <v>80.989999999999995</v>
      </c>
      <c r="Q2051" s="9" t="s">
        <v>8321</v>
      </c>
      <c r="R2051" t="s">
        <v>8351</v>
      </c>
      <c r="S2051" s="24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30.75" customHeight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60"/>
        <v>473</v>
      </c>
      <c r="P2052">
        <f t="shared" si="161"/>
        <v>278.39</v>
      </c>
      <c r="Q2052" s="9" t="s">
        <v>8321</v>
      </c>
      <c r="R2052" t="s">
        <v>8351</v>
      </c>
      <c r="S2052" s="24">
        <f t="shared" si="162"/>
        <v>42115.071504629625</v>
      </c>
      <c r="T2052" s="7">
        <f t="shared" si="163"/>
        <v>42155.071504629625</v>
      </c>
      <c r="U2052">
        <f t="shared" si="164"/>
        <v>2015</v>
      </c>
    </row>
    <row r="2053" spans="1:21" ht="30.75" customHeight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60"/>
        <v>130</v>
      </c>
      <c r="P2053">
        <f t="shared" si="161"/>
        <v>43.1</v>
      </c>
      <c r="Q2053" s="9" t="s">
        <v>8321</v>
      </c>
      <c r="R2053" t="s">
        <v>8351</v>
      </c>
      <c r="S2053" s="24">
        <f t="shared" si="162"/>
        <v>41604.022418981483</v>
      </c>
      <c r="T2053" s="7">
        <f t="shared" si="163"/>
        <v>41634.022418981483</v>
      </c>
      <c r="U2053">
        <f t="shared" si="164"/>
        <v>2013</v>
      </c>
    </row>
    <row r="2054" spans="1:21" ht="30.75" customHeight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60"/>
        <v>353</v>
      </c>
      <c r="P2054">
        <f t="shared" si="161"/>
        <v>326.29000000000002</v>
      </c>
      <c r="Q2054" s="9" t="s">
        <v>8321</v>
      </c>
      <c r="R2054" t="s">
        <v>8351</v>
      </c>
      <c r="S2054" s="24">
        <f t="shared" si="162"/>
        <v>42375.08394675926</v>
      </c>
      <c r="T2054" s="7">
        <f t="shared" si="163"/>
        <v>42420.08394675926</v>
      </c>
      <c r="U2054">
        <f t="shared" si="164"/>
        <v>2016</v>
      </c>
    </row>
    <row r="2055" spans="1:21" ht="30.75" customHeight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60"/>
        <v>101</v>
      </c>
      <c r="P2055">
        <f t="shared" si="161"/>
        <v>41.74</v>
      </c>
      <c r="Q2055" s="9" t="s">
        <v>8321</v>
      </c>
      <c r="R2055" t="s">
        <v>8351</v>
      </c>
      <c r="S2055" s="24">
        <f t="shared" si="162"/>
        <v>42303.617488425924</v>
      </c>
      <c r="T2055" s="7">
        <f t="shared" si="163"/>
        <v>42333.659155092595</v>
      </c>
      <c r="U2055">
        <f t="shared" si="164"/>
        <v>2015</v>
      </c>
    </row>
    <row r="2056" spans="1:21" ht="30.75" customHeight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60"/>
        <v>114</v>
      </c>
      <c r="P2056">
        <f t="shared" si="161"/>
        <v>64.02</v>
      </c>
      <c r="Q2056" s="9" t="s">
        <v>8321</v>
      </c>
      <c r="R2056" t="s">
        <v>8351</v>
      </c>
      <c r="S2056" s="24">
        <f t="shared" si="162"/>
        <v>41731.520949074074</v>
      </c>
      <c r="T2056" s="7">
        <f t="shared" si="163"/>
        <v>41761.520949074074</v>
      </c>
      <c r="U2056">
        <f t="shared" si="164"/>
        <v>2014</v>
      </c>
    </row>
    <row r="2057" spans="1:21" ht="30.75" customHeight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60"/>
        <v>167</v>
      </c>
      <c r="P2057">
        <f t="shared" si="161"/>
        <v>99.46</v>
      </c>
      <c r="Q2057" s="9" t="s">
        <v>8321</v>
      </c>
      <c r="R2057" t="s">
        <v>8351</v>
      </c>
      <c r="S2057" s="24">
        <f t="shared" si="162"/>
        <v>41946.674108796295</v>
      </c>
      <c r="T2057" s="7">
        <f t="shared" si="163"/>
        <v>41976.166666666672</v>
      </c>
      <c r="U2057">
        <f t="shared" si="164"/>
        <v>2014</v>
      </c>
    </row>
    <row r="2058" spans="1:21" ht="30.75" customHeight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60"/>
        <v>153</v>
      </c>
      <c r="P2058">
        <f t="shared" si="161"/>
        <v>138.49</v>
      </c>
      <c r="Q2058" s="9" t="s">
        <v>8321</v>
      </c>
      <c r="R2058" t="s">
        <v>8351</v>
      </c>
      <c r="S2058" s="24">
        <f t="shared" si="162"/>
        <v>41351.76090277778</v>
      </c>
      <c r="T2058" s="7">
        <f t="shared" si="163"/>
        <v>41381.76090277778</v>
      </c>
      <c r="U2058">
        <f t="shared" si="164"/>
        <v>2013</v>
      </c>
    </row>
    <row r="2059" spans="1:21" ht="30.75" customHeight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60"/>
        <v>202</v>
      </c>
      <c r="P2059">
        <f t="shared" si="161"/>
        <v>45.55</v>
      </c>
      <c r="Q2059" s="9" t="s">
        <v>8321</v>
      </c>
      <c r="R2059" t="s">
        <v>8351</v>
      </c>
      <c r="S2059" s="24">
        <f t="shared" si="162"/>
        <v>42396.494583333333</v>
      </c>
      <c r="T2059" s="7">
        <f t="shared" si="163"/>
        <v>42426.494583333333</v>
      </c>
      <c r="U2059">
        <f t="shared" si="164"/>
        <v>2016</v>
      </c>
    </row>
    <row r="2060" spans="1:21" ht="30.75" customHeight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60"/>
        <v>168</v>
      </c>
      <c r="P2060">
        <f t="shared" si="161"/>
        <v>10.51</v>
      </c>
      <c r="Q2060" s="9" t="s">
        <v>8321</v>
      </c>
      <c r="R2060" t="s">
        <v>8351</v>
      </c>
      <c r="S2060" s="24">
        <f t="shared" si="162"/>
        <v>42026.370717592596</v>
      </c>
      <c r="T2060" s="7">
        <f t="shared" si="163"/>
        <v>42065.833333333328</v>
      </c>
      <c r="U2060">
        <f t="shared" si="164"/>
        <v>2015</v>
      </c>
    </row>
    <row r="2061" spans="1:21" ht="30.75" customHeight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60"/>
        <v>143</v>
      </c>
      <c r="P2061">
        <f t="shared" si="161"/>
        <v>114.77</v>
      </c>
      <c r="Q2061" s="9" t="s">
        <v>8321</v>
      </c>
      <c r="R2061" t="s">
        <v>8351</v>
      </c>
      <c r="S2061" s="24">
        <f t="shared" si="162"/>
        <v>42361.602476851855</v>
      </c>
      <c r="T2061" s="7">
        <f t="shared" si="163"/>
        <v>42400.915972222225</v>
      </c>
      <c r="U2061">
        <f t="shared" si="164"/>
        <v>2015</v>
      </c>
    </row>
    <row r="2062" spans="1:21" ht="30.75" customHeight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60"/>
        <v>196</v>
      </c>
      <c r="P2062">
        <f t="shared" si="161"/>
        <v>36</v>
      </c>
      <c r="Q2062" s="9" t="s">
        <v>8321</v>
      </c>
      <c r="R2062" t="s">
        <v>8351</v>
      </c>
      <c r="S2062" s="24">
        <f t="shared" si="162"/>
        <v>41783.642939814818</v>
      </c>
      <c r="T2062" s="7">
        <f t="shared" si="163"/>
        <v>41843.642939814818</v>
      </c>
      <c r="U2062">
        <f t="shared" si="164"/>
        <v>2014</v>
      </c>
    </row>
    <row r="2063" spans="1:21" ht="30.75" customHeight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60"/>
        <v>108</v>
      </c>
      <c r="P2063">
        <f t="shared" si="161"/>
        <v>154.16999999999999</v>
      </c>
      <c r="Q2063" s="9" t="s">
        <v>8321</v>
      </c>
      <c r="R2063" t="s">
        <v>8351</v>
      </c>
      <c r="S2063" s="24">
        <f t="shared" si="162"/>
        <v>42705.764513888891</v>
      </c>
      <c r="T2063" s="7">
        <f t="shared" si="163"/>
        <v>42735.764513888891</v>
      </c>
      <c r="U2063">
        <f t="shared" si="164"/>
        <v>2016</v>
      </c>
    </row>
    <row r="2064" spans="1:21" ht="30.75" customHeight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60"/>
        <v>115</v>
      </c>
      <c r="P2064">
        <f t="shared" si="161"/>
        <v>566.39</v>
      </c>
      <c r="Q2064" s="9" t="s">
        <v>8321</v>
      </c>
      <c r="R2064" t="s">
        <v>8351</v>
      </c>
      <c r="S2064" s="24">
        <f t="shared" si="162"/>
        <v>42423.3830787037</v>
      </c>
      <c r="T2064" s="7">
        <f t="shared" si="163"/>
        <v>42453.341412037036</v>
      </c>
      <c r="U2064">
        <f t="shared" si="164"/>
        <v>2016</v>
      </c>
    </row>
    <row r="2065" spans="1:21" ht="30.75" customHeight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60"/>
        <v>148</v>
      </c>
      <c r="P2065">
        <f t="shared" si="161"/>
        <v>120.86</v>
      </c>
      <c r="Q2065" s="9" t="s">
        <v>8321</v>
      </c>
      <c r="R2065" t="s">
        <v>8351</v>
      </c>
      <c r="S2065" s="24">
        <f t="shared" si="162"/>
        <v>42472.73265046296</v>
      </c>
      <c r="T2065" s="7">
        <f t="shared" si="163"/>
        <v>42505.73265046296</v>
      </c>
      <c r="U2065">
        <f t="shared" si="164"/>
        <v>2016</v>
      </c>
    </row>
    <row r="2066" spans="1:21" ht="30.75" customHeight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60"/>
        <v>191</v>
      </c>
      <c r="P2066">
        <f t="shared" si="161"/>
        <v>86.16</v>
      </c>
      <c r="Q2066" s="9" t="s">
        <v>8321</v>
      </c>
      <c r="R2066" t="s">
        <v>8351</v>
      </c>
      <c r="S2066" s="24">
        <f t="shared" si="162"/>
        <v>41389.364849537036</v>
      </c>
      <c r="T2066" s="7">
        <f t="shared" si="163"/>
        <v>41425.5</v>
      </c>
      <c r="U2066">
        <f t="shared" si="164"/>
        <v>2013</v>
      </c>
    </row>
    <row r="2067" spans="1:21" ht="30.75" customHeight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60"/>
        <v>199</v>
      </c>
      <c r="P2067">
        <f t="shared" si="161"/>
        <v>51.21</v>
      </c>
      <c r="Q2067" s="9" t="s">
        <v>8321</v>
      </c>
      <c r="R2067" t="s">
        <v>8351</v>
      </c>
      <c r="S2067" s="24">
        <f t="shared" si="162"/>
        <v>41603.333668981482</v>
      </c>
      <c r="T2067" s="7">
        <f t="shared" si="163"/>
        <v>41633.333668981482</v>
      </c>
      <c r="U2067">
        <f t="shared" si="164"/>
        <v>2013</v>
      </c>
    </row>
    <row r="2068" spans="1:21" ht="30.75" customHeight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60"/>
        <v>219</v>
      </c>
      <c r="P2068">
        <f t="shared" si="161"/>
        <v>67.260000000000005</v>
      </c>
      <c r="Q2068" s="9" t="s">
        <v>8321</v>
      </c>
      <c r="R2068" t="s">
        <v>8351</v>
      </c>
      <c r="S2068" s="24">
        <f t="shared" si="162"/>
        <v>41844.771793981483</v>
      </c>
      <c r="T2068" s="7">
        <f t="shared" si="163"/>
        <v>41874.771793981483</v>
      </c>
      <c r="U2068">
        <f t="shared" si="164"/>
        <v>2014</v>
      </c>
    </row>
    <row r="2069" spans="1:21" ht="30.75" customHeight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60"/>
        <v>127</v>
      </c>
      <c r="P2069">
        <f t="shared" si="161"/>
        <v>62.8</v>
      </c>
      <c r="Q2069" s="9" t="s">
        <v>8321</v>
      </c>
      <c r="R2069" t="s">
        <v>8351</v>
      </c>
      <c r="S2069" s="24">
        <f t="shared" si="162"/>
        <v>42115.853888888887</v>
      </c>
      <c r="T2069" s="7">
        <f t="shared" si="163"/>
        <v>42148.853888888887</v>
      </c>
      <c r="U2069">
        <f t="shared" si="164"/>
        <v>2015</v>
      </c>
    </row>
    <row r="2070" spans="1:21" ht="30.75" customHeight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60"/>
        <v>105</v>
      </c>
      <c r="P2070">
        <f t="shared" si="161"/>
        <v>346.13</v>
      </c>
      <c r="Q2070" s="9" t="s">
        <v>8321</v>
      </c>
      <c r="R2070" t="s">
        <v>8351</v>
      </c>
      <c r="S2070" s="24">
        <f t="shared" si="162"/>
        <v>42633.841608796298</v>
      </c>
      <c r="T2070" s="7">
        <f t="shared" si="163"/>
        <v>42663.841608796298</v>
      </c>
      <c r="U2070">
        <f t="shared" si="164"/>
        <v>2016</v>
      </c>
    </row>
    <row r="2071" spans="1:21" ht="30.75" customHeight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60"/>
        <v>128</v>
      </c>
      <c r="P2071">
        <f t="shared" si="161"/>
        <v>244.12</v>
      </c>
      <c r="Q2071" s="9" t="s">
        <v>8321</v>
      </c>
      <c r="R2071" t="s">
        <v>8351</v>
      </c>
      <c r="S2071" s="24">
        <f t="shared" si="162"/>
        <v>42340.972118055557</v>
      </c>
      <c r="T2071" s="7">
        <f t="shared" si="163"/>
        <v>42371.972118055557</v>
      </c>
      <c r="U2071">
        <f t="shared" si="164"/>
        <v>2015</v>
      </c>
    </row>
    <row r="2072" spans="1:21" ht="30.75" customHeight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60"/>
        <v>317</v>
      </c>
      <c r="P2072">
        <f t="shared" si="161"/>
        <v>259.25</v>
      </c>
      <c r="Q2072" s="9" t="s">
        <v>8321</v>
      </c>
      <c r="R2072" t="s">
        <v>8351</v>
      </c>
      <c r="S2072" s="24">
        <f t="shared" si="162"/>
        <v>42519.6565162037</v>
      </c>
      <c r="T2072" s="7">
        <f t="shared" si="163"/>
        <v>42549.6565162037</v>
      </c>
      <c r="U2072">
        <f t="shared" si="164"/>
        <v>2016</v>
      </c>
    </row>
    <row r="2073" spans="1:21" ht="30.75" customHeight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60"/>
        <v>281</v>
      </c>
      <c r="P2073">
        <f t="shared" si="161"/>
        <v>201.96</v>
      </c>
      <c r="Q2073" s="9" t="s">
        <v>8321</v>
      </c>
      <c r="R2073" t="s">
        <v>8351</v>
      </c>
      <c r="S2073" s="24">
        <f t="shared" si="162"/>
        <v>42600.278749999998</v>
      </c>
      <c r="T2073" s="7">
        <f t="shared" si="163"/>
        <v>42645.278749999998</v>
      </c>
      <c r="U2073">
        <f t="shared" si="164"/>
        <v>2016</v>
      </c>
    </row>
    <row r="2074" spans="1:21" ht="30.75" customHeight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60"/>
        <v>111</v>
      </c>
      <c r="P2074">
        <f t="shared" si="161"/>
        <v>226.21</v>
      </c>
      <c r="Q2074" s="9" t="s">
        <v>8321</v>
      </c>
      <c r="R2074" t="s">
        <v>8351</v>
      </c>
      <c r="S2074" s="24">
        <f t="shared" si="162"/>
        <v>42467.581388888888</v>
      </c>
      <c r="T2074" s="7">
        <f t="shared" si="163"/>
        <v>42497.581388888888</v>
      </c>
      <c r="U2074">
        <f t="shared" si="164"/>
        <v>2016</v>
      </c>
    </row>
    <row r="2075" spans="1:21" ht="30.75" customHeight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60"/>
        <v>153</v>
      </c>
      <c r="P2075">
        <f t="shared" si="161"/>
        <v>324.69</v>
      </c>
      <c r="Q2075" s="9" t="s">
        <v>8321</v>
      </c>
      <c r="R2075" t="s">
        <v>8351</v>
      </c>
      <c r="S2075" s="24">
        <f t="shared" si="162"/>
        <v>42087.668032407411</v>
      </c>
      <c r="T2075" s="7">
        <f t="shared" si="163"/>
        <v>42132.668032407411</v>
      </c>
      <c r="U2075">
        <f t="shared" si="164"/>
        <v>2015</v>
      </c>
    </row>
    <row r="2076" spans="1:21" ht="30.75" customHeight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60"/>
        <v>103</v>
      </c>
      <c r="P2076">
        <f t="shared" si="161"/>
        <v>205</v>
      </c>
      <c r="Q2076" s="9" t="s">
        <v>8321</v>
      </c>
      <c r="R2076" t="s">
        <v>8351</v>
      </c>
      <c r="S2076" s="24">
        <f t="shared" si="162"/>
        <v>42466.826180555552</v>
      </c>
      <c r="T2076" s="7">
        <f t="shared" si="163"/>
        <v>42496.826180555552</v>
      </c>
      <c r="U2076">
        <f t="shared" si="164"/>
        <v>2016</v>
      </c>
    </row>
    <row r="2077" spans="1:21" ht="30.75" customHeight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60"/>
        <v>1678</v>
      </c>
      <c r="P2077">
        <f t="shared" si="161"/>
        <v>20.47</v>
      </c>
      <c r="Q2077" s="9" t="s">
        <v>8321</v>
      </c>
      <c r="R2077" t="s">
        <v>8351</v>
      </c>
      <c r="S2077" s="24">
        <f t="shared" si="162"/>
        <v>41450.681574074071</v>
      </c>
      <c r="T2077" s="7">
        <f t="shared" si="163"/>
        <v>41480.681574074071</v>
      </c>
      <c r="U2077">
        <f t="shared" si="164"/>
        <v>2013</v>
      </c>
    </row>
    <row r="2078" spans="1:21" ht="30.75" customHeight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60"/>
        <v>543</v>
      </c>
      <c r="P2078">
        <f t="shared" si="161"/>
        <v>116.35</v>
      </c>
      <c r="Q2078" s="9" t="s">
        <v>8321</v>
      </c>
      <c r="R2078" t="s">
        <v>8351</v>
      </c>
      <c r="S2078" s="24">
        <f t="shared" si="162"/>
        <v>41803.880659722221</v>
      </c>
      <c r="T2078" s="7">
        <f t="shared" si="163"/>
        <v>41843.880659722221</v>
      </c>
      <c r="U2078">
        <f t="shared" si="164"/>
        <v>2014</v>
      </c>
    </row>
    <row r="2079" spans="1:21" ht="30.75" customHeight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60"/>
        <v>116</v>
      </c>
      <c r="P2079">
        <f t="shared" si="161"/>
        <v>307.2</v>
      </c>
      <c r="Q2079" s="9" t="s">
        <v>8321</v>
      </c>
      <c r="R2079" t="s">
        <v>8351</v>
      </c>
      <c r="S2079" s="24">
        <f t="shared" si="162"/>
        <v>42103.042546296296</v>
      </c>
      <c r="T2079" s="7">
        <f t="shared" si="163"/>
        <v>42160.875</v>
      </c>
      <c r="U2079">
        <f t="shared" si="164"/>
        <v>2015</v>
      </c>
    </row>
    <row r="2080" spans="1:21" ht="30.75" customHeight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60"/>
        <v>131</v>
      </c>
      <c r="P2080">
        <f t="shared" si="161"/>
        <v>546.69000000000005</v>
      </c>
      <c r="Q2080" s="9" t="s">
        <v>8321</v>
      </c>
      <c r="R2080" t="s">
        <v>8351</v>
      </c>
      <c r="S2080" s="24">
        <f t="shared" si="162"/>
        <v>42692.771493055552</v>
      </c>
      <c r="T2080" s="7">
        <f t="shared" si="163"/>
        <v>42722.771493055552</v>
      </c>
      <c r="U2080">
        <f t="shared" si="164"/>
        <v>2016</v>
      </c>
    </row>
    <row r="2081" spans="1:21" ht="30.75" customHeight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60"/>
        <v>288</v>
      </c>
      <c r="P2081">
        <f t="shared" si="161"/>
        <v>47.47</v>
      </c>
      <c r="Q2081" s="9" t="s">
        <v>8321</v>
      </c>
      <c r="R2081" t="s">
        <v>8351</v>
      </c>
      <c r="S2081" s="24">
        <f t="shared" si="162"/>
        <v>42150.71056712963</v>
      </c>
      <c r="T2081" s="7">
        <f t="shared" si="163"/>
        <v>42180.791666666672</v>
      </c>
      <c r="U2081">
        <f t="shared" si="164"/>
        <v>2015</v>
      </c>
    </row>
    <row r="2082" spans="1:21" ht="30.75" customHeight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60"/>
        <v>508</v>
      </c>
      <c r="P2082">
        <f t="shared" si="161"/>
        <v>101.56</v>
      </c>
      <c r="Q2082" s="9" t="s">
        <v>8321</v>
      </c>
      <c r="R2082" t="s">
        <v>8351</v>
      </c>
      <c r="S2082" s="24">
        <f t="shared" si="162"/>
        <v>42289.957175925927</v>
      </c>
      <c r="T2082" s="7">
        <f t="shared" si="163"/>
        <v>42319.998842592591</v>
      </c>
      <c r="U2082">
        <f t="shared" si="164"/>
        <v>2015</v>
      </c>
    </row>
    <row r="2083" spans="1:21" ht="30.75" customHeight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60"/>
        <v>115</v>
      </c>
      <c r="P2083">
        <f t="shared" si="161"/>
        <v>72.91</v>
      </c>
      <c r="Q2083" s="9" t="s">
        <v>8327</v>
      </c>
      <c r="R2083" t="s">
        <v>8331</v>
      </c>
      <c r="S2083" s="24">
        <f t="shared" si="162"/>
        <v>41004.156886574077</v>
      </c>
      <c r="T2083" s="7">
        <f t="shared" si="163"/>
        <v>41045.207638888889</v>
      </c>
      <c r="U2083">
        <f t="shared" si="164"/>
        <v>2012</v>
      </c>
    </row>
    <row r="2084" spans="1:21" ht="30.75" customHeight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60"/>
        <v>111</v>
      </c>
      <c r="P2084">
        <f t="shared" si="161"/>
        <v>43.71</v>
      </c>
      <c r="Q2084" s="9" t="s">
        <v>8327</v>
      </c>
      <c r="R2084" t="s">
        <v>8331</v>
      </c>
      <c r="S2084" s="24">
        <f t="shared" si="162"/>
        <v>40811.120324074072</v>
      </c>
      <c r="T2084" s="7">
        <f t="shared" si="163"/>
        <v>40871.161990740737</v>
      </c>
      <c r="U2084">
        <f t="shared" si="164"/>
        <v>2011</v>
      </c>
    </row>
    <row r="2085" spans="1:21" ht="30.75" customHeight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60"/>
        <v>113</v>
      </c>
      <c r="P2085">
        <f t="shared" si="161"/>
        <v>34</v>
      </c>
      <c r="Q2085" s="9" t="s">
        <v>8327</v>
      </c>
      <c r="R2085" t="s">
        <v>8331</v>
      </c>
      <c r="S2085" s="24">
        <f t="shared" si="162"/>
        <v>41034.72216435185</v>
      </c>
      <c r="T2085" s="7">
        <f t="shared" si="163"/>
        <v>41064.72216435185</v>
      </c>
      <c r="U2085">
        <f t="shared" si="164"/>
        <v>2012</v>
      </c>
    </row>
    <row r="2086" spans="1:21" ht="30.75" customHeight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60"/>
        <v>108</v>
      </c>
      <c r="P2086">
        <f t="shared" si="161"/>
        <v>70.650000000000006</v>
      </c>
      <c r="Q2086" s="9" t="s">
        <v>8327</v>
      </c>
      <c r="R2086" t="s">
        <v>8331</v>
      </c>
      <c r="S2086" s="24">
        <f t="shared" si="162"/>
        <v>41731.833124999997</v>
      </c>
      <c r="T2086" s="7">
        <f t="shared" si="163"/>
        <v>41763.290972222225</v>
      </c>
      <c r="U2086">
        <f t="shared" si="164"/>
        <v>2014</v>
      </c>
    </row>
    <row r="2087" spans="1:21" ht="30.75" customHeight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60"/>
        <v>124</v>
      </c>
      <c r="P2087">
        <f t="shared" si="161"/>
        <v>89.3</v>
      </c>
      <c r="Q2087" s="9" t="s">
        <v>8327</v>
      </c>
      <c r="R2087" t="s">
        <v>8331</v>
      </c>
      <c r="S2087" s="24">
        <f t="shared" si="162"/>
        <v>41075.835497685184</v>
      </c>
      <c r="T2087" s="7">
        <f t="shared" si="163"/>
        <v>41105.835497685184</v>
      </c>
      <c r="U2087">
        <f t="shared" si="164"/>
        <v>2012</v>
      </c>
    </row>
    <row r="2088" spans="1:21" ht="30.75" customHeight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60"/>
        <v>101</v>
      </c>
      <c r="P2088">
        <f t="shared" si="161"/>
        <v>115.09</v>
      </c>
      <c r="Q2088" s="9" t="s">
        <v>8327</v>
      </c>
      <c r="R2088" t="s">
        <v>8331</v>
      </c>
      <c r="S2088" s="24">
        <f t="shared" si="162"/>
        <v>40860.67050925926</v>
      </c>
      <c r="T2088" s="7">
        <f t="shared" si="163"/>
        <v>40891.207638888889</v>
      </c>
      <c r="U2088">
        <f t="shared" si="164"/>
        <v>2011</v>
      </c>
    </row>
    <row r="2089" spans="1:21" ht="30.75" customHeight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60"/>
        <v>104</v>
      </c>
      <c r="P2089">
        <f t="shared" si="161"/>
        <v>62.12</v>
      </c>
      <c r="Q2089" s="9" t="s">
        <v>8327</v>
      </c>
      <c r="R2089" t="s">
        <v>8331</v>
      </c>
      <c r="S2089" s="24">
        <f t="shared" si="162"/>
        <v>40764.204375000001</v>
      </c>
      <c r="T2089" s="7">
        <f t="shared" si="163"/>
        <v>40794.204375000001</v>
      </c>
      <c r="U2089">
        <f t="shared" si="164"/>
        <v>2011</v>
      </c>
    </row>
    <row r="2090" spans="1:21" ht="30.75" customHeight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60"/>
        <v>116</v>
      </c>
      <c r="P2090">
        <f t="shared" si="161"/>
        <v>46.2</v>
      </c>
      <c r="Q2090" s="9" t="s">
        <v>8327</v>
      </c>
      <c r="R2090" t="s">
        <v>8331</v>
      </c>
      <c r="S2090" s="24">
        <f t="shared" si="162"/>
        <v>40395.714722222219</v>
      </c>
      <c r="T2090" s="7">
        <f t="shared" si="163"/>
        <v>40432.165972222225</v>
      </c>
      <c r="U2090">
        <f t="shared" si="164"/>
        <v>2010</v>
      </c>
    </row>
    <row r="2091" spans="1:21" ht="30.75" customHeight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60"/>
        <v>120</v>
      </c>
      <c r="P2091">
        <f t="shared" si="161"/>
        <v>48.55</v>
      </c>
      <c r="Q2091" s="9" t="s">
        <v>8327</v>
      </c>
      <c r="R2091" t="s">
        <v>8331</v>
      </c>
      <c r="S2091" s="24">
        <f t="shared" si="162"/>
        <v>41453.076319444444</v>
      </c>
      <c r="T2091" s="7">
        <f t="shared" si="163"/>
        <v>41488.076319444444</v>
      </c>
      <c r="U2091">
        <f t="shared" si="164"/>
        <v>2013</v>
      </c>
    </row>
    <row r="2092" spans="1:21" ht="30.75" customHeight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60"/>
        <v>115</v>
      </c>
      <c r="P2092">
        <f t="shared" si="161"/>
        <v>57.52</v>
      </c>
      <c r="Q2092" s="9" t="s">
        <v>8327</v>
      </c>
      <c r="R2092" t="s">
        <v>8331</v>
      </c>
      <c r="S2092" s="24">
        <f t="shared" si="162"/>
        <v>41299.381423611114</v>
      </c>
      <c r="T2092" s="7">
        <f t="shared" si="163"/>
        <v>41329.381423611114</v>
      </c>
      <c r="U2092">
        <f t="shared" si="164"/>
        <v>2013</v>
      </c>
    </row>
    <row r="2093" spans="1:21" ht="30.75" customHeight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60"/>
        <v>120</v>
      </c>
      <c r="P2093">
        <f t="shared" si="161"/>
        <v>88.15</v>
      </c>
      <c r="Q2093" s="9" t="s">
        <v>8327</v>
      </c>
      <c r="R2093" t="s">
        <v>8331</v>
      </c>
      <c r="S2093" s="24">
        <f t="shared" si="162"/>
        <v>40555.322662037033</v>
      </c>
      <c r="T2093" s="7">
        <f t="shared" si="163"/>
        <v>40603.833333333336</v>
      </c>
      <c r="U2093">
        <f t="shared" si="164"/>
        <v>2011</v>
      </c>
    </row>
    <row r="2094" spans="1:21" ht="30.75" customHeight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60"/>
        <v>101</v>
      </c>
      <c r="P2094">
        <f t="shared" si="161"/>
        <v>110.49</v>
      </c>
      <c r="Q2094" s="9" t="s">
        <v>8327</v>
      </c>
      <c r="R2094" t="s">
        <v>8331</v>
      </c>
      <c r="S2094" s="24">
        <f t="shared" si="162"/>
        <v>40763.707546296297</v>
      </c>
      <c r="T2094" s="7">
        <f t="shared" si="163"/>
        <v>40823.707546296297</v>
      </c>
      <c r="U2094">
        <f t="shared" si="164"/>
        <v>2011</v>
      </c>
    </row>
    <row r="2095" spans="1:21" ht="30.75" customHeight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60"/>
        <v>102</v>
      </c>
      <c r="P2095">
        <f t="shared" si="161"/>
        <v>66.83</v>
      </c>
      <c r="Q2095" s="9" t="s">
        <v>8327</v>
      </c>
      <c r="R2095" t="s">
        <v>8331</v>
      </c>
      <c r="S2095" s="24">
        <f t="shared" si="162"/>
        <v>41205.854537037041</v>
      </c>
      <c r="T2095" s="7">
        <f t="shared" si="163"/>
        <v>41265.896203703705</v>
      </c>
      <c r="U2095">
        <f t="shared" si="164"/>
        <v>2012</v>
      </c>
    </row>
    <row r="2096" spans="1:21" ht="30.75" customHeight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60"/>
        <v>121</v>
      </c>
      <c r="P2096">
        <f t="shared" si="161"/>
        <v>58.6</v>
      </c>
      <c r="Q2096" s="9" t="s">
        <v>8327</v>
      </c>
      <c r="R2096" t="s">
        <v>8331</v>
      </c>
      <c r="S2096" s="24">
        <f t="shared" si="162"/>
        <v>40939.02002314815</v>
      </c>
      <c r="T2096" s="7">
        <f t="shared" si="163"/>
        <v>40973.125</v>
      </c>
      <c r="U2096">
        <f t="shared" si="164"/>
        <v>2012</v>
      </c>
    </row>
    <row r="2097" spans="1:21" ht="30.75" customHeight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60"/>
        <v>100</v>
      </c>
      <c r="P2097">
        <f t="shared" si="161"/>
        <v>113.64</v>
      </c>
      <c r="Q2097" s="9" t="s">
        <v>8327</v>
      </c>
      <c r="R2097" t="s">
        <v>8331</v>
      </c>
      <c r="S2097" s="24">
        <f t="shared" si="162"/>
        <v>40758.733483796292</v>
      </c>
      <c r="T2097" s="7">
        <f t="shared" si="163"/>
        <v>40818.733483796292</v>
      </c>
      <c r="U2097">
        <f t="shared" si="164"/>
        <v>2011</v>
      </c>
    </row>
    <row r="2098" spans="1:21" ht="30.75" customHeight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60"/>
        <v>102</v>
      </c>
      <c r="P2098">
        <f t="shared" si="161"/>
        <v>43.57</v>
      </c>
      <c r="Q2098" s="9" t="s">
        <v>8327</v>
      </c>
      <c r="R2098" t="s">
        <v>8331</v>
      </c>
      <c r="S2098" s="24">
        <f t="shared" si="162"/>
        <v>41192.758506944447</v>
      </c>
      <c r="T2098" s="7">
        <f t="shared" si="163"/>
        <v>41208.165972222225</v>
      </c>
      <c r="U2098">
        <f t="shared" si="164"/>
        <v>2012</v>
      </c>
    </row>
    <row r="2099" spans="1:21" ht="30.75" customHeight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60"/>
        <v>100</v>
      </c>
      <c r="P2099">
        <f t="shared" si="161"/>
        <v>78.95</v>
      </c>
      <c r="Q2099" s="9" t="s">
        <v>8327</v>
      </c>
      <c r="R2099" t="s">
        <v>8331</v>
      </c>
      <c r="S2099" s="24">
        <f t="shared" si="162"/>
        <v>40818.58489583333</v>
      </c>
      <c r="T2099" s="7">
        <f t="shared" si="163"/>
        <v>40878.626562500001</v>
      </c>
      <c r="U2099">
        <f t="shared" si="164"/>
        <v>2011</v>
      </c>
    </row>
    <row r="2100" spans="1:21" ht="30.75" customHeight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60"/>
        <v>100</v>
      </c>
      <c r="P2100">
        <f t="shared" si="161"/>
        <v>188.13</v>
      </c>
      <c r="Q2100" s="9" t="s">
        <v>8327</v>
      </c>
      <c r="R2100" t="s">
        <v>8331</v>
      </c>
      <c r="S2100" s="24">
        <f t="shared" si="162"/>
        <v>40946.11383101852</v>
      </c>
      <c r="T2100" s="7">
        <f t="shared" si="163"/>
        <v>40976.11383101852</v>
      </c>
      <c r="U2100">
        <f t="shared" si="164"/>
        <v>2012</v>
      </c>
    </row>
    <row r="2101" spans="1:21" ht="30.75" customHeight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60"/>
        <v>132</v>
      </c>
      <c r="P2101">
        <f t="shared" si="161"/>
        <v>63.03</v>
      </c>
      <c r="Q2101" s="9" t="s">
        <v>8327</v>
      </c>
      <c r="R2101" t="s">
        <v>8331</v>
      </c>
      <c r="S2101" s="24">
        <f t="shared" si="162"/>
        <v>42173.746342592596</v>
      </c>
      <c r="T2101" s="7">
        <f t="shared" si="163"/>
        <v>42187.152777777781</v>
      </c>
      <c r="U2101">
        <f t="shared" si="164"/>
        <v>2015</v>
      </c>
    </row>
    <row r="2102" spans="1:21" ht="30.75" customHeight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60"/>
        <v>137</v>
      </c>
      <c r="P2102">
        <f t="shared" si="161"/>
        <v>30.37</v>
      </c>
      <c r="Q2102" s="9" t="s">
        <v>8327</v>
      </c>
      <c r="R2102" t="s">
        <v>8331</v>
      </c>
      <c r="S2102" s="24">
        <f t="shared" si="162"/>
        <v>41074.834965277776</v>
      </c>
      <c r="T2102" s="7">
        <f t="shared" si="163"/>
        <v>41090.165972222225</v>
      </c>
      <c r="U2102">
        <f t="shared" si="164"/>
        <v>2012</v>
      </c>
    </row>
    <row r="2103" spans="1:21" ht="30.75" customHeight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60"/>
        <v>113</v>
      </c>
      <c r="P2103">
        <f t="shared" si="161"/>
        <v>51.48</v>
      </c>
      <c r="Q2103" s="9" t="s">
        <v>8327</v>
      </c>
      <c r="R2103" t="s">
        <v>8331</v>
      </c>
      <c r="S2103" s="24">
        <f t="shared" si="162"/>
        <v>40892.149467592593</v>
      </c>
      <c r="T2103" s="7">
        <f t="shared" si="163"/>
        <v>40952.149467592593</v>
      </c>
      <c r="U2103">
        <f t="shared" si="164"/>
        <v>2011</v>
      </c>
    </row>
    <row r="2104" spans="1:21" ht="30.75" customHeight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60"/>
        <v>136</v>
      </c>
      <c r="P2104">
        <f t="shared" si="161"/>
        <v>35.79</v>
      </c>
      <c r="Q2104" s="9" t="s">
        <v>8327</v>
      </c>
      <c r="R2104" t="s">
        <v>8331</v>
      </c>
      <c r="S2104" s="24">
        <f t="shared" si="162"/>
        <v>40638.868611111109</v>
      </c>
      <c r="T2104" s="7">
        <f t="shared" si="163"/>
        <v>40668.868611111109</v>
      </c>
      <c r="U2104">
        <f t="shared" si="164"/>
        <v>2011</v>
      </c>
    </row>
    <row r="2105" spans="1:21" ht="30.75" customHeight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60"/>
        <v>146</v>
      </c>
      <c r="P2105">
        <f t="shared" si="161"/>
        <v>98.82</v>
      </c>
      <c r="Q2105" s="9" t="s">
        <v>8327</v>
      </c>
      <c r="R2105" t="s">
        <v>8331</v>
      </c>
      <c r="S2105" s="24">
        <f t="shared" si="162"/>
        <v>41192.754942129628</v>
      </c>
      <c r="T2105" s="7">
        <f t="shared" si="163"/>
        <v>41222.7966087963</v>
      </c>
      <c r="U2105">
        <f t="shared" si="164"/>
        <v>2012</v>
      </c>
    </row>
    <row r="2106" spans="1:21" ht="30.75" customHeight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60"/>
        <v>130</v>
      </c>
      <c r="P2106">
        <f t="shared" si="161"/>
        <v>28</v>
      </c>
      <c r="Q2106" s="9" t="s">
        <v>8327</v>
      </c>
      <c r="R2106" t="s">
        <v>8331</v>
      </c>
      <c r="S2106" s="24">
        <f t="shared" si="162"/>
        <v>41394.074467592596</v>
      </c>
      <c r="T2106" s="7">
        <f t="shared" si="163"/>
        <v>41425</v>
      </c>
      <c r="U2106">
        <f t="shared" si="164"/>
        <v>2013</v>
      </c>
    </row>
    <row r="2107" spans="1:21" ht="30.75" customHeight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60"/>
        <v>254</v>
      </c>
      <c r="P2107">
        <f t="shared" si="161"/>
        <v>51.31</v>
      </c>
      <c r="Q2107" s="9" t="s">
        <v>8327</v>
      </c>
      <c r="R2107" t="s">
        <v>8331</v>
      </c>
      <c r="S2107" s="24">
        <f t="shared" si="162"/>
        <v>41951.788807870369</v>
      </c>
      <c r="T2107" s="7">
        <f t="shared" si="163"/>
        <v>41964.166666666672</v>
      </c>
      <c r="U2107">
        <f t="shared" si="164"/>
        <v>2014</v>
      </c>
    </row>
    <row r="2108" spans="1:21" ht="30.75" customHeight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60"/>
        <v>107</v>
      </c>
      <c r="P2108">
        <f t="shared" si="161"/>
        <v>53.52</v>
      </c>
      <c r="Q2108" s="9" t="s">
        <v>8327</v>
      </c>
      <c r="R2108" t="s">
        <v>8331</v>
      </c>
      <c r="S2108" s="24">
        <f t="shared" si="162"/>
        <v>41270.21497685185</v>
      </c>
      <c r="T2108" s="7">
        <f t="shared" si="163"/>
        <v>41300.21497685185</v>
      </c>
      <c r="U2108">
        <f t="shared" si="164"/>
        <v>2012</v>
      </c>
    </row>
    <row r="2109" spans="1:21" ht="30.75" customHeight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60"/>
        <v>108</v>
      </c>
      <c r="P2109">
        <f t="shared" si="161"/>
        <v>37.15</v>
      </c>
      <c r="Q2109" s="9" t="s">
        <v>8327</v>
      </c>
      <c r="R2109" t="s">
        <v>8331</v>
      </c>
      <c r="S2109" s="24">
        <f t="shared" si="162"/>
        <v>41934.71056712963</v>
      </c>
      <c r="T2109" s="7">
        <f t="shared" si="163"/>
        <v>41955.752233796295</v>
      </c>
      <c r="U2109">
        <f t="shared" si="164"/>
        <v>2014</v>
      </c>
    </row>
    <row r="2110" spans="1:21" ht="30.75" customHeight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60"/>
        <v>107</v>
      </c>
      <c r="P2110">
        <f t="shared" si="161"/>
        <v>89.9</v>
      </c>
      <c r="Q2110" s="9" t="s">
        <v>8327</v>
      </c>
      <c r="R2110" t="s">
        <v>8331</v>
      </c>
      <c r="S2110" s="24">
        <f t="shared" si="162"/>
        <v>41135.175694444442</v>
      </c>
      <c r="T2110" s="7">
        <f t="shared" si="163"/>
        <v>41162.163194444445</v>
      </c>
      <c r="U2110">
        <f t="shared" si="164"/>
        <v>2012</v>
      </c>
    </row>
    <row r="2111" spans="1:21" ht="30.75" customHeight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60"/>
        <v>107</v>
      </c>
      <c r="P2111">
        <f t="shared" si="161"/>
        <v>106.53</v>
      </c>
      <c r="Q2111" s="9" t="s">
        <v>8327</v>
      </c>
      <c r="R2111" t="s">
        <v>8331</v>
      </c>
      <c r="S2111" s="24">
        <f t="shared" si="162"/>
        <v>42160.708530092597</v>
      </c>
      <c r="T2111" s="7">
        <f t="shared" si="163"/>
        <v>42190.708530092597</v>
      </c>
      <c r="U2111">
        <f t="shared" si="164"/>
        <v>2015</v>
      </c>
    </row>
    <row r="2112" spans="1:21" ht="30.75" customHeight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60"/>
        <v>100</v>
      </c>
      <c r="P2112">
        <f t="shared" si="161"/>
        <v>52.82</v>
      </c>
      <c r="Q2112" s="9" t="s">
        <v>8327</v>
      </c>
      <c r="R2112" t="s">
        <v>8331</v>
      </c>
      <c r="S2112" s="24">
        <f t="shared" si="162"/>
        <v>41759.670937499999</v>
      </c>
      <c r="T2112" s="7">
        <f t="shared" si="163"/>
        <v>41787.207638888889</v>
      </c>
      <c r="U2112">
        <f t="shared" si="164"/>
        <v>2014</v>
      </c>
    </row>
    <row r="2113" spans="1:21" ht="30.75" customHeight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60"/>
        <v>107</v>
      </c>
      <c r="P2113">
        <f t="shared" si="161"/>
        <v>54.62</v>
      </c>
      <c r="Q2113" s="9" t="s">
        <v>8327</v>
      </c>
      <c r="R2113" t="s">
        <v>8331</v>
      </c>
      <c r="S2113" s="24">
        <f t="shared" si="162"/>
        <v>40703.197048611109</v>
      </c>
      <c r="T2113" s="7">
        <f t="shared" si="163"/>
        <v>40770.041666666664</v>
      </c>
      <c r="U2113">
        <f t="shared" si="164"/>
        <v>2011</v>
      </c>
    </row>
    <row r="2114" spans="1:21" ht="30.75" customHeight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si="160"/>
        <v>100</v>
      </c>
      <c r="P2114">
        <f t="shared" si="161"/>
        <v>27.27</v>
      </c>
      <c r="Q2114" s="9" t="s">
        <v>8327</v>
      </c>
      <c r="R2114" t="s">
        <v>8331</v>
      </c>
      <c r="S2114" s="24">
        <f t="shared" si="162"/>
        <v>41365.928159722222</v>
      </c>
      <c r="T2114" s="7">
        <f t="shared" si="163"/>
        <v>41379.928159722222</v>
      </c>
      <c r="U2114">
        <f t="shared" si="164"/>
        <v>2013</v>
      </c>
    </row>
    <row r="2115" spans="1:21" ht="30.75" customHeight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ref="O2115:O2178" si="165">ROUND(E2115/D2115*100,0)</f>
        <v>105</v>
      </c>
      <c r="P2115">
        <f t="shared" ref="P2115:P2178" si="166">IFERROR(ROUND(E2115/L2115,2), "NA")</f>
        <v>68.599999999999994</v>
      </c>
      <c r="Q2115" s="9" t="s">
        <v>8327</v>
      </c>
      <c r="R2115" t="s">
        <v>8331</v>
      </c>
      <c r="S2115" s="24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30.75" customHeight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65"/>
        <v>105</v>
      </c>
      <c r="P2116">
        <f t="shared" si="166"/>
        <v>35.61</v>
      </c>
      <c r="Q2116" s="9" t="s">
        <v>8327</v>
      </c>
      <c r="R2116" t="s">
        <v>8331</v>
      </c>
      <c r="S2116" s="24">
        <f t="shared" si="167"/>
        <v>40458.815625000003</v>
      </c>
      <c r="T2116" s="7">
        <f t="shared" si="168"/>
        <v>40521.207638888889</v>
      </c>
      <c r="U2116">
        <f t="shared" si="169"/>
        <v>2010</v>
      </c>
    </row>
    <row r="2117" spans="1:21" ht="30.75" customHeight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65"/>
        <v>226</v>
      </c>
      <c r="P2117">
        <f t="shared" si="166"/>
        <v>94.03</v>
      </c>
      <c r="Q2117" s="9" t="s">
        <v>8327</v>
      </c>
      <c r="R2117" t="s">
        <v>8331</v>
      </c>
      <c r="S2117" s="24">
        <f t="shared" si="167"/>
        <v>40564.081030092595</v>
      </c>
      <c r="T2117" s="7">
        <f t="shared" si="168"/>
        <v>40594.081030092595</v>
      </c>
      <c r="U2117">
        <f t="shared" si="169"/>
        <v>2011</v>
      </c>
    </row>
    <row r="2118" spans="1:21" ht="30.75" customHeight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65"/>
        <v>101</v>
      </c>
      <c r="P2118">
        <f t="shared" si="166"/>
        <v>526.46</v>
      </c>
      <c r="Q2118" s="9" t="s">
        <v>8327</v>
      </c>
      <c r="R2118" t="s">
        <v>8331</v>
      </c>
      <c r="S2118" s="24">
        <f t="shared" si="167"/>
        <v>41136.777812500004</v>
      </c>
      <c r="T2118" s="7">
        <f t="shared" si="168"/>
        <v>41184.777812500004</v>
      </c>
      <c r="U2118">
        <f t="shared" si="169"/>
        <v>2012</v>
      </c>
    </row>
    <row r="2119" spans="1:21" ht="30.75" customHeight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65"/>
        <v>148</v>
      </c>
      <c r="P2119">
        <f t="shared" si="166"/>
        <v>50.66</v>
      </c>
      <c r="Q2119" s="9" t="s">
        <v>8327</v>
      </c>
      <c r="R2119" t="s">
        <v>8331</v>
      </c>
      <c r="S2119" s="24">
        <f t="shared" si="167"/>
        <v>42290.059594907405</v>
      </c>
      <c r="T2119" s="7">
        <f t="shared" si="168"/>
        <v>42304.207638888889</v>
      </c>
      <c r="U2119">
        <f t="shared" si="169"/>
        <v>2015</v>
      </c>
    </row>
    <row r="2120" spans="1:21" ht="30.75" customHeight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65"/>
        <v>135</v>
      </c>
      <c r="P2120">
        <f t="shared" si="166"/>
        <v>79.180000000000007</v>
      </c>
      <c r="Q2120" s="9" t="s">
        <v>8327</v>
      </c>
      <c r="R2120" t="s">
        <v>8331</v>
      </c>
      <c r="S2120" s="24">
        <f t="shared" si="167"/>
        <v>40718.839537037034</v>
      </c>
      <c r="T2120" s="7">
        <f t="shared" si="168"/>
        <v>40748.839537037034</v>
      </c>
      <c r="U2120">
        <f t="shared" si="169"/>
        <v>2011</v>
      </c>
    </row>
    <row r="2121" spans="1:21" ht="30.75" customHeight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65"/>
        <v>101</v>
      </c>
      <c r="P2121">
        <f t="shared" si="166"/>
        <v>91.59</v>
      </c>
      <c r="Q2121" s="9" t="s">
        <v>8327</v>
      </c>
      <c r="R2121" t="s">
        <v>8331</v>
      </c>
      <c r="S2121" s="24">
        <f t="shared" si="167"/>
        <v>41107.130150462966</v>
      </c>
      <c r="T2121" s="7">
        <f t="shared" si="168"/>
        <v>41137.130150462966</v>
      </c>
      <c r="U2121">
        <f t="shared" si="169"/>
        <v>2012</v>
      </c>
    </row>
    <row r="2122" spans="1:21" ht="30.75" customHeight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65"/>
        <v>101</v>
      </c>
      <c r="P2122">
        <f t="shared" si="166"/>
        <v>116.96</v>
      </c>
      <c r="Q2122" s="9" t="s">
        <v>8327</v>
      </c>
      <c r="R2122" t="s">
        <v>8331</v>
      </c>
      <c r="S2122" s="24">
        <f t="shared" si="167"/>
        <v>41591.964537037034</v>
      </c>
      <c r="T2122" s="7">
        <f t="shared" si="168"/>
        <v>41640.964537037034</v>
      </c>
      <c r="U2122">
        <f t="shared" si="169"/>
        <v>2013</v>
      </c>
    </row>
    <row r="2123" spans="1:21" ht="30.75" customHeight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65"/>
        <v>1</v>
      </c>
      <c r="P2123">
        <f t="shared" si="166"/>
        <v>28.4</v>
      </c>
      <c r="Q2123" s="9" t="s">
        <v>8335</v>
      </c>
      <c r="R2123" t="s">
        <v>8336</v>
      </c>
      <c r="S2123" s="24">
        <f t="shared" si="167"/>
        <v>42716.7424537037</v>
      </c>
      <c r="T2123" s="7">
        <f t="shared" si="168"/>
        <v>42746.7424537037</v>
      </c>
      <c r="U2123">
        <f t="shared" si="169"/>
        <v>2016</v>
      </c>
    </row>
    <row r="2124" spans="1:21" ht="30.75" customHeight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65"/>
        <v>0</v>
      </c>
      <c r="P2124">
        <f t="shared" si="166"/>
        <v>103.33</v>
      </c>
      <c r="Q2124" s="9" t="s">
        <v>8335</v>
      </c>
      <c r="R2124" t="s">
        <v>8336</v>
      </c>
      <c r="S2124" s="24">
        <f t="shared" si="167"/>
        <v>42712.300567129627</v>
      </c>
      <c r="T2124" s="7">
        <f t="shared" si="168"/>
        <v>42742.300567129627</v>
      </c>
      <c r="U2124">
        <f t="shared" si="169"/>
        <v>2016</v>
      </c>
    </row>
    <row r="2125" spans="1:21" ht="30.75" customHeight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65"/>
        <v>10</v>
      </c>
      <c r="P2125">
        <f t="shared" si="166"/>
        <v>10</v>
      </c>
      <c r="Q2125" s="9" t="s">
        <v>8335</v>
      </c>
      <c r="R2125" t="s">
        <v>8336</v>
      </c>
      <c r="S2125" s="24">
        <f t="shared" si="167"/>
        <v>40198.424849537041</v>
      </c>
      <c r="T2125" s="7">
        <f t="shared" si="168"/>
        <v>40252.290972222225</v>
      </c>
      <c r="U2125">
        <f t="shared" si="169"/>
        <v>2010</v>
      </c>
    </row>
    <row r="2126" spans="1:21" ht="30.75" customHeight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65"/>
        <v>10</v>
      </c>
      <c r="P2126">
        <f t="shared" si="166"/>
        <v>23</v>
      </c>
      <c r="Q2126" s="9" t="s">
        <v>8335</v>
      </c>
      <c r="R2126" t="s">
        <v>8336</v>
      </c>
      <c r="S2126" s="24">
        <f t="shared" si="167"/>
        <v>40464.028182870366</v>
      </c>
      <c r="T2126" s="7">
        <f t="shared" si="168"/>
        <v>40512.208333333336</v>
      </c>
      <c r="U2126">
        <f t="shared" si="169"/>
        <v>2010</v>
      </c>
    </row>
    <row r="2127" spans="1:21" ht="30.75" customHeight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65"/>
        <v>1</v>
      </c>
      <c r="P2127">
        <f t="shared" si="166"/>
        <v>31.56</v>
      </c>
      <c r="Q2127" s="9" t="s">
        <v>8335</v>
      </c>
      <c r="R2127" t="s">
        <v>8336</v>
      </c>
      <c r="S2127" s="24">
        <f t="shared" si="167"/>
        <v>42191.023530092592</v>
      </c>
      <c r="T2127" s="7">
        <f t="shared" si="168"/>
        <v>42221.023530092592</v>
      </c>
      <c r="U2127">
        <f t="shared" si="169"/>
        <v>2015</v>
      </c>
    </row>
    <row r="2128" spans="1:21" ht="30.75" customHeight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65"/>
        <v>0</v>
      </c>
      <c r="P2128">
        <f t="shared" si="166"/>
        <v>5</v>
      </c>
      <c r="Q2128" s="9" t="s">
        <v>8335</v>
      </c>
      <c r="R2128" t="s">
        <v>8336</v>
      </c>
      <c r="S2128" s="24">
        <f t="shared" si="167"/>
        <v>41951.973229166666</v>
      </c>
      <c r="T2128" s="7">
        <f t="shared" si="168"/>
        <v>41981.973229166666</v>
      </c>
      <c r="U2128">
        <f t="shared" si="169"/>
        <v>2014</v>
      </c>
    </row>
    <row r="2129" spans="1:21" ht="30.75" customHeight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65"/>
        <v>29</v>
      </c>
      <c r="P2129">
        <f t="shared" si="166"/>
        <v>34.22</v>
      </c>
      <c r="Q2129" s="9" t="s">
        <v>8335</v>
      </c>
      <c r="R2129" t="s">
        <v>8336</v>
      </c>
      <c r="S2129" s="24">
        <f t="shared" si="167"/>
        <v>42045.50535879629</v>
      </c>
      <c r="T2129" s="7">
        <f t="shared" si="168"/>
        <v>42075.463692129633</v>
      </c>
      <c r="U2129">
        <f t="shared" si="169"/>
        <v>2015</v>
      </c>
    </row>
    <row r="2130" spans="1:21" ht="30.75" customHeight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65"/>
        <v>0</v>
      </c>
      <c r="P2130">
        <f t="shared" si="166"/>
        <v>25</v>
      </c>
      <c r="Q2130" s="9" t="s">
        <v>8335</v>
      </c>
      <c r="R2130" t="s">
        <v>8336</v>
      </c>
      <c r="S2130" s="24">
        <f t="shared" si="167"/>
        <v>41843.772789351853</v>
      </c>
      <c r="T2130" s="7">
        <f t="shared" si="168"/>
        <v>41903.772789351853</v>
      </c>
      <c r="U2130">
        <f t="shared" si="169"/>
        <v>2014</v>
      </c>
    </row>
    <row r="2131" spans="1:21" ht="30.75" customHeight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65"/>
        <v>12</v>
      </c>
      <c r="P2131">
        <f t="shared" si="166"/>
        <v>19.670000000000002</v>
      </c>
      <c r="Q2131" s="9" t="s">
        <v>8335</v>
      </c>
      <c r="R2131" t="s">
        <v>8336</v>
      </c>
      <c r="S2131" s="24">
        <f t="shared" si="167"/>
        <v>42409.024305555555</v>
      </c>
      <c r="T2131" s="7">
        <f t="shared" si="168"/>
        <v>42439.024305555555</v>
      </c>
      <c r="U2131">
        <f t="shared" si="169"/>
        <v>2016</v>
      </c>
    </row>
    <row r="2132" spans="1:21" ht="30.75" customHeight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65"/>
        <v>0</v>
      </c>
      <c r="P2132">
        <f t="shared" si="166"/>
        <v>21.25</v>
      </c>
      <c r="Q2132" s="9" t="s">
        <v>8335</v>
      </c>
      <c r="R2132" t="s">
        <v>8336</v>
      </c>
      <c r="S2132" s="24">
        <f t="shared" si="167"/>
        <v>41832.086377314816</v>
      </c>
      <c r="T2132" s="7">
        <f t="shared" si="168"/>
        <v>41867.086377314816</v>
      </c>
      <c r="U2132">
        <f t="shared" si="169"/>
        <v>2014</v>
      </c>
    </row>
    <row r="2133" spans="1:21" ht="30.75" customHeight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65"/>
        <v>5</v>
      </c>
      <c r="P2133">
        <f t="shared" si="166"/>
        <v>8.33</v>
      </c>
      <c r="Q2133" s="9" t="s">
        <v>8335</v>
      </c>
      <c r="R2133" t="s">
        <v>8336</v>
      </c>
      <c r="S2133" s="24">
        <f t="shared" si="167"/>
        <v>42167.207071759258</v>
      </c>
      <c r="T2133" s="7">
        <f t="shared" si="168"/>
        <v>42197.207071759258</v>
      </c>
      <c r="U2133">
        <f t="shared" si="169"/>
        <v>2015</v>
      </c>
    </row>
    <row r="2134" spans="1:21" ht="30.75" customHeight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65"/>
        <v>2</v>
      </c>
      <c r="P2134">
        <f t="shared" si="166"/>
        <v>21.34</v>
      </c>
      <c r="Q2134" s="9" t="s">
        <v>8335</v>
      </c>
      <c r="R2134" t="s">
        <v>8336</v>
      </c>
      <c r="S2134" s="24">
        <f t="shared" si="167"/>
        <v>41643.487175925926</v>
      </c>
      <c r="T2134" s="7">
        <f t="shared" si="168"/>
        <v>41673.487175925926</v>
      </c>
      <c r="U2134">
        <f t="shared" si="169"/>
        <v>2014</v>
      </c>
    </row>
    <row r="2135" spans="1:21" ht="30.75" customHeight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65"/>
        <v>2</v>
      </c>
      <c r="P2135">
        <f t="shared" si="166"/>
        <v>5.33</v>
      </c>
      <c r="Q2135" s="9" t="s">
        <v>8335</v>
      </c>
      <c r="R2135" t="s">
        <v>8336</v>
      </c>
      <c r="S2135" s="24">
        <f t="shared" si="167"/>
        <v>40619.097210648149</v>
      </c>
      <c r="T2135" s="7">
        <f t="shared" si="168"/>
        <v>40657.290972222225</v>
      </c>
      <c r="U2135">
        <f t="shared" si="169"/>
        <v>2011</v>
      </c>
    </row>
    <row r="2136" spans="1:21" ht="30.75" customHeight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65"/>
        <v>2</v>
      </c>
      <c r="P2136">
        <f t="shared" si="166"/>
        <v>34.67</v>
      </c>
      <c r="Q2136" s="9" t="s">
        <v>8335</v>
      </c>
      <c r="R2136" t="s">
        <v>8336</v>
      </c>
      <c r="S2136" s="24">
        <f t="shared" si="167"/>
        <v>41361.886469907404</v>
      </c>
      <c r="T2136" s="7">
        <f t="shared" si="168"/>
        <v>41391.886469907404</v>
      </c>
      <c r="U2136">
        <f t="shared" si="169"/>
        <v>2013</v>
      </c>
    </row>
    <row r="2137" spans="1:21" ht="30.75" customHeight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65"/>
        <v>10</v>
      </c>
      <c r="P2137">
        <f t="shared" si="166"/>
        <v>21.73</v>
      </c>
      <c r="Q2137" s="9" t="s">
        <v>8335</v>
      </c>
      <c r="R2137" t="s">
        <v>8336</v>
      </c>
      <c r="S2137" s="24">
        <f t="shared" si="167"/>
        <v>41156.963344907403</v>
      </c>
      <c r="T2137" s="7">
        <f t="shared" si="168"/>
        <v>41186.963344907403</v>
      </c>
      <c r="U2137">
        <f t="shared" si="169"/>
        <v>2012</v>
      </c>
    </row>
    <row r="2138" spans="1:21" ht="30.75" customHeight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65"/>
        <v>0</v>
      </c>
      <c r="P2138">
        <f t="shared" si="166"/>
        <v>11.92</v>
      </c>
      <c r="Q2138" s="9" t="s">
        <v>8335</v>
      </c>
      <c r="R2138" t="s">
        <v>8336</v>
      </c>
      <c r="S2138" s="24">
        <f t="shared" si="167"/>
        <v>41536.509097222224</v>
      </c>
      <c r="T2138" s="7">
        <f t="shared" si="168"/>
        <v>41566.509097222224</v>
      </c>
      <c r="U2138">
        <f t="shared" si="169"/>
        <v>2013</v>
      </c>
    </row>
    <row r="2139" spans="1:21" ht="30.75" customHeight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65"/>
        <v>28</v>
      </c>
      <c r="P2139">
        <f t="shared" si="166"/>
        <v>26.6</v>
      </c>
      <c r="Q2139" s="9" t="s">
        <v>8335</v>
      </c>
      <c r="R2139" t="s">
        <v>8336</v>
      </c>
      <c r="S2139" s="24">
        <f t="shared" si="167"/>
        <v>41948.771168981482</v>
      </c>
      <c r="T2139" s="7">
        <f t="shared" si="168"/>
        <v>41978.771168981482</v>
      </c>
      <c r="U2139">
        <f t="shared" si="169"/>
        <v>2014</v>
      </c>
    </row>
    <row r="2140" spans="1:21" ht="30.75" customHeight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65"/>
        <v>13</v>
      </c>
      <c r="P2140">
        <f t="shared" si="166"/>
        <v>10.67</v>
      </c>
      <c r="Q2140" s="9" t="s">
        <v>8335</v>
      </c>
      <c r="R2140" t="s">
        <v>8336</v>
      </c>
      <c r="S2140" s="24">
        <f t="shared" si="167"/>
        <v>41557.013182870374</v>
      </c>
      <c r="T2140" s="7">
        <f t="shared" si="168"/>
        <v>41587.054849537039</v>
      </c>
      <c r="U2140">
        <f t="shared" si="169"/>
        <v>2013</v>
      </c>
    </row>
    <row r="2141" spans="1:21" ht="30.75" customHeight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65"/>
        <v>5</v>
      </c>
      <c r="P2141">
        <f t="shared" si="166"/>
        <v>29.04</v>
      </c>
      <c r="Q2141" s="9" t="s">
        <v>8335</v>
      </c>
      <c r="R2141" t="s">
        <v>8336</v>
      </c>
      <c r="S2141" s="24">
        <f t="shared" si="167"/>
        <v>42647.750092592592</v>
      </c>
      <c r="T2141" s="7">
        <f t="shared" si="168"/>
        <v>42677.750092592592</v>
      </c>
      <c r="U2141">
        <f t="shared" si="169"/>
        <v>2016</v>
      </c>
    </row>
    <row r="2142" spans="1:21" ht="30.75" customHeight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65"/>
        <v>0</v>
      </c>
      <c r="P2142">
        <f t="shared" si="166"/>
        <v>50.91</v>
      </c>
      <c r="Q2142" s="9" t="s">
        <v>8335</v>
      </c>
      <c r="R2142" t="s">
        <v>8336</v>
      </c>
      <c r="S2142" s="24">
        <f t="shared" si="167"/>
        <v>41255.833611111113</v>
      </c>
      <c r="T2142" s="7">
        <f t="shared" si="168"/>
        <v>41285.833611111113</v>
      </c>
      <c r="U2142">
        <f t="shared" si="169"/>
        <v>2012</v>
      </c>
    </row>
    <row r="2143" spans="1:21" ht="30.75" customHeight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65"/>
        <v>0</v>
      </c>
      <c r="P2143" t="str">
        <f t="shared" si="166"/>
        <v>NA</v>
      </c>
      <c r="Q2143" s="9" t="s">
        <v>8335</v>
      </c>
      <c r="R2143" t="s">
        <v>8336</v>
      </c>
      <c r="S2143" s="24">
        <f t="shared" si="167"/>
        <v>41927.235636574071</v>
      </c>
      <c r="T2143" s="7">
        <f t="shared" si="168"/>
        <v>41957.277303240742</v>
      </c>
      <c r="U2143">
        <f t="shared" si="169"/>
        <v>2014</v>
      </c>
    </row>
    <row r="2144" spans="1:21" ht="30.75" customHeight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65"/>
        <v>6</v>
      </c>
      <c r="P2144">
        <f t="shared" si="166"/>
        <v>50.08</v>
      </c>
      <c r="Q2144" s="9" t="s">
        <v>8335</v>
      </c>
      <c r="R2144" t="s">
        <v>8336</v>
      </c>
      <c r="S2144" s="24">
        <f t="shared" si="167"/>
        <v>42340.701504629629</v>
      </c>
      <c r="T2144" s="7">
        <f t="shared" si="168"/>
        <v>42368.701504629629</v>
      </c>
      <c r="U2144">
        <f t="shared" si="169"/>
        <v>2015</v>
      </c>
    </row>
    <row r="2145" spans="1:21" ht="30.75" customHeight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65"/>
        <v>11</v>
      </c>
      <c r="P2145">
        <f t="shared" si="166"/>
        <v>45</v>
      </c>
      <c r="Q2145" s="9" t="s">
        <v>8335</v>
      </c>
      <c r="R2145" t="s">
        <v>8336</v>
      </c>
      <c r="S2145" s="24">
        <f t="shared" si="167"/>
        <v>40332.886712962965</v>
      </c>
      <c r="T2145" s="7">
        <f t="shared" si="168"/>
        <v>40380.791666666664</v>
      </c>
      <c r="U2145">
        <f t="shared" si="169"/>
        <v>2010</v>
      </c>
    </row>
    <row r="2146" spans="1:21" ht="30.75" customHeight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65"/>
        <v>2</v>
      </c>
      <c r="P2146">
        <f t="shared" si="166"/>
        <v>25.29</v>
      </c>
      <c r="Q2146" s="9" t="s">
        <v>8335</v>
      </c>
      <c r="R2146" t="s">
        <v>8336</v>
      </c>
      <c r="S2146" s="24">
        <f t="shared" si="167"/>
        <v>41499.546759259261</v>
      </c>
      <c r="T2146" s="7">
        <f t="shared" si="168"/>
        <v>41531.546759259261</v>
      </c>
      <c r="U2146">
        <f t="shared" si="169"/>
        <v>2013</v>
      </c>
    </row>
    <row r="2147" spans="1:21" ht="30.75" customHeight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65"/>
        <v>30</v>
      </c>
      <c r="P2147">
        <f t="shared" si="166"/>
        <v>51.29</v>
      </c>
      <c r="Q2147" s="9" t="s">
        <v>8335</v>
      </c>
      <c r="R2147" t="s">
        <v>8336</v>
      </c>
      <c r="S2147" s="24">
        <f t="shared" si="167"/>
        <v>41575.237430555557</v>
      </c>
      <c r="T2147" s="7">
        <f t="shared" si="168"/>
        <v>41605.279097222221</v>
      </c>
      <c r="U2147">
        <f t="shared" si="169"/>
        <v>2013</v>
      </c>
    </row>
    <row r="2148" spans="1:21" ht="30.75" customHeight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65"/>
        <v>0</v>
      </c>
      <c r="P2148">
        <f t="shared" si="166"/>
        <v>1</v>
      </c>
      <c r="Q2148" s="9" t="s">
        <v>8335</v>
      </c>
      <c r="R2148" t="s">
        <v>8336</v>
      </c>
      <c r="S2148" s="24">
        <f t="shared" si="167"/>
        <v>42397.679513888885</v>
      </c>
      <c r="T2148" s="7">
        <f t="shared" si="168"/>
        <v>42411.679513888885</v>
      </c>
      <c r="U2148">
        <f t="shared" si="169"/>
        <v>2016</v>
      </c>
    </row>
    <row r="2149" spans="1:21" ht="30.75" customHeight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65"/>
        <v>1</v>
      </c>
      <c r="P2149">
        <f t="shared" si="166"/>
        <v>49.38</v>
      </c>
      <c r="Q2149" s="9" t="s">
        <v>8335</v>
      </c>
      <c r="R2149" t="s">
        <v>8336</v>
      </c>
      <c r="S2149" s="24">
        <f t="shared" si="167"/>
        <v>41927.295694444445</v>
      </c>
      <c r="T2149" s="7">
        <f t="shared" si="168"/>
        <v>41959.337361111116</v>
      </c>
      <c r="U2149">
        <f t="shared" si="169"/>
        <v>2014</v>
      </c>
    </row>
    <row r="2150" spans="1:21" ht="30.75" customHeight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65"/>
        <v>2</v>
      </c>
      <c r="P2150">
        <f t="shared" si="166"/>
        <v>1</v>
      </c>
      <c r="Q2150" s="9" t="s">
        <v>8335</v>
      </c>
      <c r="R2150" t="s">
        <v>8336</v>
      </c>
      <c r="S2150" s="24">
        <f t="shared" si="167"/>
        <v>42066.733587962968</v>
      </c>
      <c r="T2150" s="7">
        <f t="shared" si="168"/>
        <v>42096.691921296297</v>
      </c>
      <c r="U2150">
        <f t="shared" si="169"/>
        <v>2015</v>
      </c>
    </row>
    <row r="2151" spans="1:21" ht="30.75" customHeight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65"/>
        <v>0</v>
      </c>
      <c r="P2151" t="str">
        <f t="shared" si="166"/>
        <v>NA</v>
      </c>
      <c r="Q2151" s="9" t="s">
        <v>8335</v>
      </c>
      <c r="R2151" t="s">
        <v>8336</v>
      </c>
      <c r="S2151" s="24">
        <f t="shared" si="167"/>
        <v>40355.024953703702</v>
      </c>
      <c r="T2151" s="7">
        <f t="shared" si="168"/>
        <v>40390</v>
      </c>
      <c r="U2151">
        <f t="shared" si="169"/>
        <v>2010</v>
      </c>
    </row>
    <row r="2152" spans="1:21" ht="30.75" customHeight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65"/>
        <v>1</v>
      </c>
      <c r="P2152">
        <f t="shared" si="166"/>
        <v>101.25</v>
      </c>
      <c r="Q2152" s="9" t="s">
        <v>8335</v>
      </c>
      <c r="R2152" t="s">
        <v>8336</v>
      </c>
      <c r="S2152" s="24">
        <f t="shared" si="167"/>
        <v>42534.284710648149</v>
      </c>
      <c r="T2152" s="7">
        <f t="shared" si="168"/>
        <v>42564.284710648149</v>
      </c>
      <c r="U2152">
        <f t="shared" si="169"/>
        <v>2016</v>
      </c>
    </row>
    <row r="2153" spans="1:21" ht="30.75" customHeight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65"/>
        <v>0</v>
      </c>
      <c r="P2153">
        <f t="shared" si="166"/>
        <v>19.670000000000002</v>
      </c>
      <c r="Q2153" s="9" t="s">
        <v>8335</v>
      </c>
      <c r="R2153" t="s">
        <v>8336</v>
      </c>
      <c r="S2153" s="24">
        <f t="shared" si="167"/>
        <v>42520.847384259265</v>
      </c>
      <c r="T2153" s="7">
        <f t="shared" si="168"/>
        <v>42550.847384259265</v>
      </c>
      <c r="U2153">
        <f t="shared" si="169"/>
        <v>2016</v>
      </c>
    </row>
    <row r="2154" spans="1:21" ht="30.75" customHeight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65"/>
        <v>0</v>
      </c>
      <c r="P2154">
        <f t="shared" si="166"/>
        <v>12.5</v>
      </c>
      <c r="Q2154" s="9" t="s">
        <v>8335</v>
      </c>
      <c r="R2154" t="s">
        <v>8336</v>
      </c>
      <c r="S2154" s="24">
        <f t="shared" si="167"/>
        <v>41683.832280092596</v>
      </c>
      <c r="T2154" s="7">
        <f t="shared" si="168"/>
        <v>41713.790613425925</v>
      </c>
      <c r="U2154">
        <f t="shared" si="169"/>
        <v>2014</v>
      </c>
    </row>
    <row r="2155" spans="1:21" ht="30.75" customHeight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65"/>
        <v>0</v>
      </c>
      <c r="P2155">
        <f t="shared" si="166"/>
        <v>8.5</v>
      </c>
      <c r="Q2155" s="9" t="s">
        <v>8335</v>
      </c>
      <c r="R2155" t="s">
        <v>8336</v>
      </c>
      <c r="S2155" s="24">
        <f t="shared" si="167"/>
        <v>41974.911087962959</v>
      </c>
      <c r="T2155" s="7">
        <f t="shared" si="168"/>
        <v>42014.332638888889</v>
      </c>
      <c r="U2155">
        <f t="shared" si="169"/>
        <v>2014</v>
      </c>
    </row>
    <row r="2156" spans="1:21" ht="30.75" customHeight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65"/>
        <v>1</v>
      </c>
      <c r="P2156">
        <f t="shared" si="166"/>
        <v>1</v>
      </c>
      <c r="Q2156" s="9" t="s">
        <v>8335</v>
      </c>
      <c r="R2156" t="s">
        <v>8336</v>
      </c>
      <c r="S2156" s="24">
        <f t="shared" si="167"/>
        <v>41647.632256944446</v>
      </c>
      <c r="T2156" s="7">
        <f t="shared" si="168"/>
        <v>41667.632256944446</v>
      </c>
      <c r="U2156">
        <f t="shared" si="169"/>
        <v>2014</v>
      </c>
    </row>
    <row r="2157" spans="1:21" ht="30.75" customHeight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65"/>
        <v>2</v>
      </c>
      <c r="P2157">
        <f t="shared" si="166"/>
        <v>23</v>
      </c>
      <c r="Q2157" s="9" t="s">
        <v>8335</v>
      </c>
      <c r="R2157" t="s">
        <v>8336</v>
      </c>
      <c r="S2157" s="24">
        <f t="shared" si="167"/>
        <v>42430.747511574074</v>
      </c>
      <c r="T2157" s="7">
        <f t="shared" si="168"/>
        <v>42460.70584490741</v>
      </c>
      <c r="U2157">
        <f t="shared" si="169"/>
        <v>2016</v>
      </c>
    </row>
    <row r="2158" spans="1:21" ht="30.75" customHeight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65"/>
        <v>3</v>
      </c>
      <c r="P2158">
        <f t="shared" si="166"/>
        <v>17.989999999999998</v>
      </c>
      <c r="Q2158" s="9" t="s">
        <v>8335</v>
      </c>
      <c r="R2158" t="s">
        <v>8336</v>
      </c>
      <c r="S2158" s="24">
        <f t="shared" si="167"/>
        <v>41488.85423611111</v>
      </c>
      <c r="T2158" s="7">
        <f t="shared" si="168"/>
        <v>41533.85423611111</v>
      </c>
      <c r="U2158">
        <f t="shared" si="169"/>
        <v>2013</v>
      </c>
    </row>
    <row r="2159" spans="1:21" ht="30.75" customHeight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65"/>
        <v>28</v>
      </c>
      <c r="P2159">
        <f t="shared" si="166"/>
        <v>370.95</v>
      </c>
      <c r="Q2159" s="9" t="s">
        <v>8335</v>
      </c>
      <c r="R2159" t="s">
        <v>8336</v>
      </c>
      <c r="S2159" s="24">
        <f t="shared" si="167"/>
        <v>42694.98128472222</v>
      </c>
      <c r="T2159" s="7">
        <f t="shared" si="168"/>
        <v>42727.332638888889</v>
      </c>
      <c r="U2159">
        <f t="shared" si="169"/>
        <v>2016</v>
      </c>
    </row>
    <row r="2160" spans="1:21" ht="30.75" customHeight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65"/>
        <v>7</v>
      </c>
      <c r="P2160">
        <f t="shared" si="166"/>
        <v>63.57</v>
      </c>
      <c r="Q2160" s="9" t="s">
        <v>8335</v>
      </c>
      <c r="R2160" t="s">
        <v>8336</v>
      </c>
      <c r="S2160" s="24">
        <f t="shared" si="167"/>
        <v>41264.853865740741</v>
      </c>
      <c r="T2160" s="7">
        <f t="shared" si="168"/>
        <v>41309.853865740741</v>
      </c>
      <c r="U2160">
        <f t="shared" si="169"/>
        <v>2012</v>
      </c>
    </row>
    <row r="2161" spans="1:21" ht="30.75" customHeight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65"/>
        <v>1</v>
      </c>
      <c r="P2161">
        <f t="shared" si="166"/>
        <v>13</v>
      </c>
      <c r="Q2161" s="9" t="s">
        <v>8335</v>
      </c>
      <c r="R2161" t="s">
        <v>8336</v>
      </c>
      <c r="S2161" s="24">
        <f t="shared" si="167"/>
        <v>40710.731180555551</v>
      </c>
      <c r="T2161" s="7">
        <f t="shared" si="168"/>
        <v>40740.731180555551</v>
      </c>
      <c r="U2161">
        <f t="shared" si="169"/>
        <v>2011</v>
      </c>
    </row>
    <row r="2162" spans="1:21" ht="30.75" customHeight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65"/>
        <v>1</v>
      </c>
      <c r="P2162">
        <f t="shared" si="166"/>
        <v>5.31</v>
      </c>
      <c r="Q2162" s="9" t="s">
        <v>8335</v>
      </c>
      <c r="R2162" t="s">
        <v>8336</v>
      </c>
      <c r="S2162" s="24">
        <f t="shared" si="167"/>
        <v>41018.711863425924</v>
      </c>
      <c r="T2162" s="7">
        <f t="shared" si="168"/>
        <v>41048.711863425924</v>
      </c>
      <c r="U2162">
        <f t="shared" si="169"/>
        <v>2012</v>
      </c>
    </row>
    <row r="2163" spans="1:21" ht="30.75" customHeight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65"/>
        <v>116</v>
      </c>
      <c r="P2163">
        <f t="shared" si="166"/>
        <v>35.619999999999997</v>
      </c>
      <c r="Q2163" s="9" t="s">
        <v>8327</v>
      </c>
      <c r="R2163" t="s">
        <v>8328</v>
      </c>
      <c r="S2163" s="24">
        <f t="shared" si="167"/>
        <v>42240.852534722217</v>
      </c>
      <c r="T2163" s="7">
        <f t="shared" si="168"/>
        <v>42270.852534722217</v>
      </c>
      <c r="U2163">
        <f t="shared" si="169"/>
        <v>2015</v>
      </c>
    </row>
    <row r="2164" spans="1:21" ht="30.75" customHeight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65"/>
        <v>112</v>
      </c>
      <c r="P2164">
        <f t="shared" si="166"/>
        <v>87.1</v>
      </c>
      <c r="Q2164" s="9" t="s">
        <v>8327</v>
      </c>
      <c r="R2164" t="s">
        <v>8328</v>
      </c>
      <c r="S2164" s="24">
        <f t="shared" si="167"/>
        <v>41813.766099537039</v>
      </c>
      <c r="T2164" s="7">
        <f t="shared" si="168"/>
        <v>41844.766099537039</v>
      </c>
      <c r="U2164">
        <f t="shared" si="169"/>
        <v>2014</v>
      </c>
    </row>
    <row r="2165" spans="1:21" ht="30.75" customHeight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65"/>
        <v>132</v>
      </c>
      <c r="P2165">
        <f t="shared" si="166"/>
        <v>75.11</v>
      </c>
      <c r="Q2165" s="9" t="s">
        <v>8327</v>
      </c>
      <c r="R2165" t="s">
        <v>8328</v>
      </c>
      <c r="S2165" s="24">
        <f t="shared" si="167"/>
        <v>42111.899537037039</v>
      </c>
      <c r="T2165" s="7">
        <f t="shared" si="168"/>
        <v>42163.159722222219</v>
      </c>
      <c r="U2165">
        <f t="shared" si="169"/>
        <v>2015</v>
      </c>
    </row>
    <row r="2166" spans="1:21" ht="30.75" customHeight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65"/>
        <v>103</v>
      </c>
      <c r="P2166">
        <f t="shared" si="166"/>
        <v>68.010000000000005</v>
      </c>
      <c r="Q2166" s="9" t="s">
        <v>8327</v>
      </c>
      <c r="R2166" t="s">
        <v>8328</v>
      </c>
      <c r="S2166" s="24">
        <f t="shared" si="167"/>
        <v>42515.71775462963</v>
      </c>
      <c r="T2166" s="7">
        <f t="shared" si="168"/>
        <v>42546.165972222225</v>
      </c>
      <c r="U2166">
        <f t="shared" si="169"/>
        <v>2016</v>
      </c>
    </row>
    <row r="2167" spans="1:21" ht="30.75" customHeight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65"/>
        <v>139</v>
      </c>
      <c r="P2167">
        <f t="shared" si="166"/>
        <v>29.62</v>
      </c>
      <c r="Q2167" s="9" t="s">
        <v>8327</v>
      </c>
      <c r="R2167" t="s">
        <v>8328</v>
      </c>
      <c r="S2167" s="24">
        <f t="shared" si="167"/>
        <v>42438.667071759264</v>
      </c>
      <c r="T2167" s="7">
        <f t="shared" si="168"/>
        <v>42468.625405092593</v>
      </c>
      <c r="U2167">
        <f t="shared" si="169"/>
        <v>2016</v>
      </c>
    </row>
    <row r="2168" spans="1:21" ht="30.75" customHeight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65"/>
        <v>147</v>
      </c>
      <c r="P2168">
        <f t="shared" si="166"/>
        <v>91.63</v>
      </c>
      <c r="Q2168" s="9" t="s">
        <v>8327</v>
      </c>
      <c r="R2168" t="s">
        <v>8328</v>
      </c>
      <c r="S2168" s="24">
        <f t="shared" si="167"/>
        <v>41933.838171296295</v>
      </c>
      <c r="T2168" s="7">
        <f t="shared" si="168"/>
        <v>41978.879837962959</v>
      </c>
      <c r="U2168">
        <f t="shared" si="169"/>
        <v>2014</v>
      </c>
    </row>
    <row r="2169" spans="1:21" ht="30.75" customHeight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65"/>
        <v>120</v>
      </c>
      <c r="P2169">
        <f t="shared" si="166"/>
        <v>22.5</v>
      </c>
      <c r="Q2169" s="9" t="s">
        <v>8327</v>
      </c>
      <c r="R2169" t="s">
        <v>8328</v>
      </c>
      <c r="S2169" s="24">
        <f t="shared" si="167"/>
        <v>41153.066400462965</v>
      </c>
      <c r="T2169" s="7">
        <f t="shared" si="168"/>
        <v>41167.066400462965</v>
      </c>
      <c r="U2169">
        <f t="shared" si="169"/>
        <v>2012</v>
      </c>
    </row>
    <row r="2170" spans="1:21" ht="30.75" customHeight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65"/>
        <v>122</v>
      </c>
      <c r="P2170">
        <f t="shared" si="166"/>
        <v>64.37</v>
      </c>
      <c r="Q2170" s="9" t="s">
        <v>8327</v>
      </c>
      <c r="R2170" t="s">
        <v>8328</v>
      </c>
      <c r="S2170" s="24">
        <f t="shared" si="167"/>
        <v>42745.600243055553</v>
      </c>
      <c r="T2170" s="7">
        <f t="shared" si="168"/>
        <v>42776.208333333328</v>
      </c>
      <c r="U2170">
        <f t="shared" si="169"/>
        <v>2017</v>
      </c>
    </row>
    <row r="2171" spans="1:21" ht="30.75" customHeight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65"/>
        <v>100</v>
      </c>
      <c r="P2171">
        <f t="shared" si="166"/>
        <v>21.86</v>
      </c>
      <c r="Q2171" s="9" t="s">
        <v>8327</v>
      </c>
      <c r="R2171" t="s">
        <v>8328</v>
      </c>
      <c r="S2171" s="24">
        <f t="shared" si="167"/>
        <v>42793.700821759259</v>
      </c>
      <c r="T2171" s="7">
        <f t="shared" si="168"/>
        <v>42796.700821759259</v>
      </c>
      <c r="U2171">
        <f t="shared" si="169"/>
        <v>2017</v>
      </c>
    </row>
    <row r="2172" spans="1:21" ht="30.75" customHeight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65"/>
        <v>181</v>
      </c>
      <c r="P2172">
        <f t="shared" si="166"/>
        <v>33.32</v>
      </c>
      <c r="Q2172" s="9" t="s">
        <v>8327</v>
      </c>
      <c r="R2172" t="s">
        <v>8328</v>
      </c>
      <c r="S2172" s="24">
        <f t="shared" si="167"/>
        <v>42198.750254629631</v>
      </c>
      <c r="T2172" s="7">
        <f t="shared" si="168"/>
        <v>42238.750254629631</v>
      </c>
      <c r="U2172">
        <f t="shared" si="169"/>
        <v>2015</v>
      </c>
    </row>
    <row r="2173" spans="1:21" ht="30.75" customHeight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65"/>
        <v>106</v>
      </c>
      <c r="P2173">
        <f t="shared" si="166"/>
        <v>90.28</v>
      </c>
      <c r="Q2173" s="9" t="s">
        <v>8327</v>
      </c>
      <c r="R2173" t="s">
        <v>8328</v>
      </c>
      <c r="S2173" s="24">
        <f t="shared" si="167"/>
        <v>42141.95711805555</v>
      </c>
      <c r="T2173" s="7">
        <f t="shared" si="168"/>
        <v>42177.208333333328</v>
      </c>
      <c r="U2173">
        <f t="shared" si="169"/>
        <v>2015</v>
      </c>
    </row>
    <row r="2174" spans="1:21" ht="30.75" customHeight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65"/>
        <v>100</v>
      </c>
      <c r="P2174">
        <f t="shared" si="166"/>
        <v>76.92</v>
      </c>
      <c r="Q2174" s="9" t="s">
        <v>8327</v>
      </c>
      <c r="R2174" t="s">
        <v>8328</v>
      </c>
      <c r="S2174" s="24">
        <f t="shared" si="167"/>
        <v>42082.580092592587</v>
      </c>
      <c r="T2174" s="7">
        <f t="shared" si="168"/>
        <v>42112.580092592587</v>
      </c>
      <c r="U2174">
        <f t="shared" si="169"/>
        <v>2015</v>
      </c>
    </row>
    <row r="2175" spans="1:21" ht="30.75" customHeight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65"/>
        <v>127</v>
      </c>
      <c r="P2175">
        <f t="shared" si="166"/>
        <v>59.23</v>
      </c>
      <c r="Q2175" s="9" t="s">
        <v>8327</v>
      </c>
      <c r="R2175" t="s">
        <v>8328</v>
      </c>
      <c r="S2175" s="24">
        <f t="shared" si="167"/>
        <v>41495.692627314813</v>
      </c>
      <c r="T2175" s="7">
        <f t="shared" si="168"/>
        <v>41527.165972222225</v>
      </c>
      <c r="U2175">
        <f t="shared" si="169"/>
        <v>2013</v>
      </c>
    </row>
    <row r="2176" spans="1:21" ht="30.75" customHeight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65"/>
        <v>103</v>
      </c>
      <c r="P2176">
        <f t="shared" si="166"/>
        <v>65.38</v>
      </c>
      <c r="Q2176" s="9" t="s">
        <v>8327</v>
      </c>
      <c r="R2176" t="s">
        <v>8328</v>
      </c>
      <c r="S2176" s="24">
        <f t="shared" si="167"/>
        <v>42465.542905092589</v>
      </c>
      <c r="T2176" s="7">
        <f t="shared" si="168"/>
        <v>42495.542905092589</v>
      </c>
      <c r="U2176">
        <f t="shared" si="169"/>
        <v>2016</v>
      </c>
    </row>
    <row r="2177" spans="1:21" ht="30.75" customHeight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65"/>
        <v>250</v>
      </c>
      <c r="P2177">
        <f t="shared" si="166"/>
        <v>67.31</v>
      </c>
      <c r="Q2177" s="9" t="s">
        <v>8327</v>
      </c>
      <c r="R2177" t="s">
        <v>8328</v>
      </c>
      <c r="S2177" s="24">
        <f t="shared" si="167"/>
        <v>42565.009097222224</v>
      </c>
      <c r="T2177" s="7">
        <f t="shared" si="168"/>
        <v>42572.009097222224</v>
      </c>
      <c r="U2177">
        <f t="shared" si="169"/>
        <v>2016</v>
      </c>
    </row>
    <row r="2178" spans="1:21" ht="30.75" customHeight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si="165"/>
        <v>126</v>
      </c>
      <c r="P2178">
        <f t="shared" si="166"/>
        <v>88.75</v>
      </c>
      <c r="Q2178" s="9" t="s">
        <v>8327</v>
      </c>
      <c r="R2178" t="s">
        <v>8328</v>
      </c>
      <c r="S2178" s="24">
        <f t="shared" si="167"/>
        <v>42096.633206018523</v>
      </c>
      <c r="T2178" s="7">
        <f t="shared" si="168"/>
        <v>42126.633206018523</v>
      </c>
      <c r="U2178">
        <f t="shared" si="169"/>
        <v>2015</v>
      </c>
    </row>
    <row r="2179" spans="1:21" ht="30.75" customHeight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ref="O2179:O2242" si="170">ROUND(E2179/D2179*100,0)</f>
        <v>100</v>
      </c>
      <c r="P2179">
        <f t="shared" ref="P2179:P2242" si="171">IFERROR(ROUND(E2179/L2179,2), "NA")</f>
        <v>65.87</v>
      </c>
      <c r="Q2179" s="9" t="s">
        <v>8327</v>
      </c>
      <c r="R2179" t="s">
        <v>8328</v>
      </c>
      <c r="S2179" s="24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30.75" customHeight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70"/>
        <v>139</v>
      </c>
      <c r="P2180">
        <f t="shared" si="171"/>
        <v>40.35</v>
      </c>
      <c r="Q2180" s="9" t="s">
        <v>8327</v>
      </c>
      <c r="R2180" t="s">
        <v>8328</v>
      </c>
      <c r="S2180" s="24">
        <f t="shared" si="172"/>
        <v>42723.63653935185</v>
      </c>
      <c r="T2180" s="7">
        <f t="shared" si="173"/>
        <v>42753.63653935185</v>
      </c>
      <c r="U2180">
        <f t="shared" si="174"/>
        <v>2016</v>
      </c>
    </row>
    <row r="2181" spans="1:21" ht="30.75" customHeight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70"/>
        <v>161</v>
      </c>
      <c r="P2181">
        <f t="shared" si="171"/>
        <v>76.86</v>
      </c>
      <c r="Q2181" s="9" t="s">
        <v>8327</v>
      </c>
      <c r="R2181" t="s">
        <v>8328</v>
      </c>
      <c r="S2181" s="24">
        <f t="shared" si="172"/>
        <v>42075.171203703707</v>
      </c>
      <c r="T2181" s="7">
        <f t="shared" si="173"/>
        <v>42105.171203703707</v>
      </c>
      <c r="U2181">
        <f t="shared" si="174"/>
        <v>2015</v>
      </c>
    </row>
    <row r="2182" spans="1:21" ht="30.75" customHeight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70"/>
        <v>107</v>
      </c>
      <c r="P2182">
        <f t="shared" si="171"/>
        <v>68.709999999999994</v>
      </c>
      <c r="Q2182" s="9" t="s">
        <v>8327</v>
      </c>
      <c r="R2182" t="s">
        <v>8328</v>
      </c>
      <c r="S2182" s="24">
        <f t="shared" si="172"/>
        <v>42279.669768518521</v>
      </c>
      <c r="T2182" s="7">
        <f t="shared" si="173"/>
        <v>42321.711435185185</v>
      </c>
      <c r="U2182">
        <f t="shared" si="174"/>
        <v>2015</v>
      </c>
    </row>
    <row r="2183" spans="1:21" ht="30.75" customHeight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70"/>
        <v>153</v>
      </c>
      <c r="P2183">
        <f t="shared" si="171"/>
        <v>57.77</v>
      </c>
      <c r="Q2183" s="9" t="s">
        <v>8335</v>
      </c>
      <c r="R2183" t="s">
        <v>8353</v>
      </c>
      <c r="S2183" s="24">
        <f t="shared" si="172"/>
        <v>42773.005243055552</v>
      </c>
      <c r="T2183" s="7">
        <f t="shared" si="173"/>
        <v>42787.005243055552</v>
      </c>
      <c r="U2183">
        <f t="shared" si="174"/>
        <v>2017</v>
      </c>
    </row>
    <row r="2184" spans="1:21" ht="30.75" customHeight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70"/>
        <v>524</v>
      </c>
      <c r="P2184">
        <f t="shared" si="171"/>
        <v>44.17</v>
      </c>
      <c r="Q2184" s="9" t="s">
        <v>8335</v>
      </c>
      <c r="R2184" t="s">
        <v>8353</v>
      </c>
      <c r="S2184" s="24">
        <f t="shared" si="172"/>
        <v>41879.900752314818</v>
      </c>
      <c r="T2184" s="7">
        <f t="shared" si="173"/>
        <v>41914.900752314818</v>
      </c>
      <c r="U2184">
        <f t="shared" si="174"/>
        <v>2014</v>
      </c>
    </row>
    <row r="2185" spans="1:21" ht="30.75" customHeight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70"/>
        <v>489</v>
      </c>
      <c r="P2185">
        <f t="shared" si="171"/>
        <v>31.57</v>
      </c>
      <c r="Q2185" s="9" t="s">
        <v>8335</v>
      </c>
      <c r="R2185" t="s">
        <v>8353</v>
      </c>
      <c r="S2185" s="24">
        <f t="shared" si="172"/>
        <v>42745.365474537044</v>
      </c>
      <c r="T2185" s="7">
        <f t="shared" si="173"/>
        <v>42775.208333333328</v>
      </c>
      <c r="U2185">
        <f t="shared" si="174"/>
        <v>2017</v>
      </c>
    </row>
    <row r="2186" spans="1:21" ht="30.75" customHeight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70"/>
        <v>285</v>
      </c>
      <c r="P2186">
        <f t="shared" si="171"/>
        <v>107.05</v>
      </c>
      <c r="Q2186" s="9" t="s">
        <v>8335</v>
      </c>
      <c r="R2186" t="s">
        <v>8353</v>
      </c>
      <c r="S2186" s="24">
        <f t="shared" si="172"/>
        <v>42380.690289351856</v>
      </c>
      <c r="T2186" s="7">
        <f t="shared" si="173"/>
        <v>42394.666666666672</v>
      </c>
      <c r="U2186">
        <f t="shared" si="174"/>
        <v>2016</v>
      </c>
    </row>
    <row r="2187" spans="1:21" ht="30.75" customHeight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70"/>
        <v>1857</v>
      </c>
      <c r="P2187">
        <f t="shared" si="171"/>
        <v>149.03</v>
      </c>
      <c r="Q2187" s="9" t="s">
        <v>8335</v>
      </c>
      <c r="R2187" t="s">
        <v>8353</v>
      </c>
      <c r="S2187" s="24">
        <f t="shared" si="172"/>
        <v>41319.349988425929</v>
      </c>
      <c r="T2187" s="7">
        <f t="shared" si="173"/>
        <v>41359.349988425929</v>
      </c>
      <c r="U2187">
        <f t="shared" si="174"/>
        <v>2013</v>
      </c>
    </row>
    <row r="2188" spans="1:21" ht="30.75" customHeight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70"/>
        <v>110</v>
      </c>
      <c r="P2188">
        <f t="shared" si="171"/>
        <v>55.96</v>
      </c>
      <c r="Q2188" s="9" t="s">
        <v>8335</v>
      </c>
      <c r="R2188" t="s">
        <v>8353</v>
      </c>
      <c r="S2188" s="24">
        <f t="shared" si="172"/>
        <v>42583.615081018521</v>
      </c>
      <c r="T2188" s="7">
        <f t="shared" si="173"/>
        <v>42620.083333333328</v>
      </c>
      <c r="U2188">
        <f t="shared" si="174"/>
        <v>2016</v>
      </c>
    </row>
    <row r="2189" spans="1:21" ht="30.75" customHeight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70"/>
        <v>1015</v>
      </c>
      <c r="P2189">
        <f t="shared" si="171"/>
        <v>56.97</v>
      </c>
      <c r="Q2189" s="9" t="s">
        <v>8335</v>
      </c>
      <c r="R2189" t="s">
        <v>8353</v>
      </c>
      <c r="S2189" s="24">
        <f t="shared" si="172"/>
        <v>42068.209097222221</v>
      </c>
      <c r="T2189" s="7">
        <f t="shared" si="173"/>
        <v>42097.165972222225</v>
      </c>
      <c r="U2189">
        <f t="shared" si="174"/>
        <v>2015</v>
      </c>
    </row>
    <row r="2190" spans="1:21" ht="30.75" customHeight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70"/>
        <v>412</v>
      </c>
      <c r="P2190">
        <f t="shared" si="171"/>
        <v>44.06</v>
      </c>
      <c r="Q2190" s="9" t="s">
        <v>8335</v>
      </c>
      <c r="R2190" t="s">
        <v>8353</v>
      </c>
      <c r="S2190" s="24">
        <f t="shared" si="172"/>
        <v>42633.586122685185</v>
      </c>
      <c r="T2190" s="7">
        <f t="shared" si="173"/>
        <v>42668.708333333328</v>
      </c>
      <c r="U2190">
        <f t="shared" si="174"/>
        <v>2016</v>
      </c>
    </row>
    <row r="2191" spans="1:21" ht="30.75" customHeight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70"/>
        <v>503</v>
      </c>
      <c r="P2191">
        <f t="shared" si="171"/>
        <v>68.63</v>
      </c>
      <c r="Q2191" s="9" t="s">
        <v>8335</v>
      </c>
      <c r="R2191" t="s">
        <v>8353</v>
      </c>
      <c r="S2191" s="24">
        <f t="shared" si="172"/>
        <v>42467.788194444445</v>
      </c>
      <c r="T2191" s="7">
        <f t="shared" si="173"/>
        <v>42481.916666666672</v>
      </c>
      <c r="U2191">
        <f t="shared" si="174"/>
        <v>2016</v>
      </c>
    </row>
    <row r="2192" spans="1:21" ht="30.75" customHeight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70"/>
        <v>185</v>
      </c>
      <c r="P2192">
        <f t="shared" si="171"/>
        <v>65.319999999999993</v>
      </c>
      <c r="Q2192" s="9" t="s">
        <v>8335</v>
      </c>
      <c r="R2192" t="s">
        <v>8353</v>
      </c>
      <c r="S2192" s="24">
        <f t="shared" si="172"/>
        <v>42417.625046296293</v>
      </c>
      <c r="T2192" s="7">
        <f t="shared" si="173"/>
        <v>42452.290972222225</v>
      </c>
      <c r="U2192">
        <f t="shared" si="174"/>
        <v>2016</v>
      </c>
    </row>
    <row r="2193" spans="1:21" ht="30.75" customHeight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70"/>
        <v>120</v>
      </c>
      <c r="P2193">
        <f t="shared" si="171"/>
        <v>35.92</v>
      </c>
      <c r="Q2193" s="9" t="s">
        <v>8335</v>
      </c>
      <c r="R2193" t="s">
        <v>8353</v>
      </c>
      <c r="S2193" s="24">
        <f t="shared" si="172"/>
        <v>42768.833645833336</v>
      </c>
      <c r="T2193" s="7">
        <f t="shared" si="173"/>
        <v>42780.833645833336</v>
      </c>
      <c r="U2193">
        <f t="shared" si="174"/>
        <v>2017</v>
      </c>
    </row>
    <row r="2194" spans="1:21" ht="30.75" customHeight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70"/>
        <v>1081</v>
      </c>
      <c r="P2194">
        <f t="shared" si="171"/>
        <v>40.07</v>
      </c>
      <c r="Q2194" s="9" t="s">
        <v>8335</v>
      </c>
      <c r="R2194" t="s">
        <v>8353</v>
      </c>
      <c r="S2194" s="24">
        <f t="shared" si="172"/>
        <v>42691.8512037037</v>
      </c>
      <c r="T2194" s="7">
        <f t="shared" si="173"/>
        <v>42719.958333333328</v>
      </c>
      <c r="U2194">
        <f t="shared" si="174"/>
        <v>2016</v>
      </c>
    </row>
    <row r="2195" spans="1:21" ht="30.75" customHeight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70"/>
        <v>452</v>
      </c>
      <c r="P2195">
        <f t="shared" si="171"/>
        <v>75.650000000000006</v>
      </c>
      <c r="Q2195" s="9" t="s">
        <v>8335</v>
      </c>
      <c r="R2195" t="s">
        <v>8353</v>
      </c>
      <c r="S2195" s="24">
        <f t="shared" si="172"/>
        <v>42664.405925925923</v>
      </c>
      <c r="T2195" s="7">
        <f t="shared" si="173"/>
        <v>42695.207638888889</v>
      </c>
      <c r="U2195">
        <f t="shared" si="174"/>
        <v>2016</v>
      </c>
    </row>
    <row r="2196" spans="1:21" ht="30.75" customHeight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70"/>
        <v>537</v>
      </c>
      <c r="P2196">
        <f t="shared" si="171"/>
        <v>61.2</v>
      </c>
      <c r="Q2196" s="9" t="s">
        <v>8335</v>
      </c>
      <c r="R2196" t="s">
        <v>8353</v>
      </c>
      <c r="S2196" s="24">
        <f t="shared" si="172"/>
        <v>42425.757986111115</v>
      </c>
      <c r="T2196" s="7">
        <f t="shared" si="173"/>
        <v>42455.716319444444</v>
      </c>
      <c r="U2196">
        <f t="shared" si="174"/>
        <v>2016</v>
      </c>
    </row>
    <row r="2197" spans="1:21" ht="30.75" customHeight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70"/>
        <v>120</v>
      </c>
      <c r="P2197">
        <f t="shared" si="171"/>
        <v>48.13</v>
      </c>
      <c r="Q2197" s="9" t="s">
        <v>8335</v>
      </c>
      <c r="R2197" t="s">
        <v>8353</v>
      </c>
      <c r="S2197" s="24">
        <f t="shared" si="172"/>
        <v>42197.771990740745</v>
      </c>
      <c r="T2197" s="7">
        <f t="shared" si="173"/>
        <v>42227.771990740745</v>
      </c>
      <c r="U2197">
        <f t="shared" si="174"/>
        <v>2015</v>
      </c>
    </row>
    <row r="2198" spans="1:21" ht="30.75" customHeight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70"/>
        <v>114</v>
      </c>
      <c r="P2198">
        <f t="shared" si="171"/>
        <v>68.11</v>
      </c>
      <c r="Q2198" s="9" t="s">
        <v>8335</v>
      </c>
      <c r="R2198" t="s">
        <v>8353</v>
      </c>
      <c r="S2198" s="24">
        <f t="shared" si="172"/>
        <v>42675.487291666665</v>
      </c>
      <c r="T2198" s="7">
        <f t="shared" si="173"/>
        <v>42706.291666666672</v>
      </c>
      <c r="U2198">
        <f t="shared" si="174"/>
        <v>2016</v>
      </c>
    </row>
    <row r="2199" spans="1:21" ht="30.75" customHeight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70"/>
        <v>951</v>
      </c>
      <c r="P2199">
        <f t="shared" si="171"/>
        <v>65.89</v>
      </c>
      <c r="Q2199" s="9" t="s">
        <v>8335</v>
      </c>
      <c r="R2199" t="s">
        <v>8353</v>
      </c>
      <c r="S2199" s="24">
        <f t="shared" si="172"/>
        <v>42033.584016203706</v>
      </c>
      <c r="T2199" s="7">
        <f t="shared" si="173"/>
        <v>42063.584016203706</v>
      </c>
      <c r="U2199">
        <f t="shared" si="174"/>
        <v>2015</v>
      </c>
    </row>
    <row r="2200" spans="1:21" ht="30.75" customHeight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70"/>
        <v>133</v>
      </c>
      <c r="P2200">
        <f t="shared" si="171"/>
        <v>81.650000000000006</v>
      </c>
      <c r="Q2200" s="9" t="s">
        <v>8335</v>
      </c>
      <c r="R2200" t="s">
        <v>8353</v>
      </c>
      <c r="S2200" s="24">
        <f t="shared" si="172"/>
        <v>42292.513888888891</v>
      </c>
      <c r="T2200" s="7">
        <f t="shared" si="173"/>
        <v>42322.555555555555</v>
      </c>
      <c r="U2200">
        <f t="shared" si="174"/>
        <v>2015</v>
      </c>
    </row>
    <row r="2201" spans="1:21" ht="30.75" customHeight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70"/>
        <v>147</v>
      </c>
      <c r="P2201">
        <f t="shared" si="171"/>
        <v>52.7</v>
      </c>
      <c r="Q2201" s="9" t="s">
        <v>8335</v>
      </c>
      <c r="R2201" t="s">
        <v>8353</v>
      </c>
      <c r="S2201" s="24">
        <f t="shared" si="172"/>
        <v>42262.416643518518</v>
      </c>
      <c r="T2201" s="7">
        <f t="shared" si="173"/>
        <v>42292.416643518518</v>
      </c>
      <c r="U2201">
        <f t="shared" si="174"/>
        <v>2015</v>
      </c>
    </row>
    <row r="2202" spans="1:21" ht="30.75" customHeight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70"/>
        <v>542</v>
      </c>
      <c r="P2202">
        <f t="shared" si="171"/>
        <v>41.23</v>
      </c>
      <c r="Q2202" s="9" t="s">
        <v>8335</v>
      </c>
      <c r="R2202" t="s">
        <v>8353</v>
      </c>
      <c r="S2202" s="24">
        <f t="shared" si="172"/>
        <v>42163.625787037032</v>
      </c>
      <c r="T2202" s="7">
        <f t="shared" si="173"/>
        <v>42191.125</v>
      </c>
      <c r="U2202">
        <f t="shared" si="174"/>
        <v>2015</v>
      </c>
    </row>
    <row r="2203" spans="1:21" ht="30.75" customHeight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70"/>
        <v>383</v>
      </c>
      <c r="P2203">
        <f t="shared" si="171"/>
        <v>15.04</v>
      </c>
      <c r="Q2203" s="9" t="s">
        <v>8327</v>
      </c>
      <c r="R2203" t="s">
        <v>8332</v>
      </c>
      <c r="S2203" s="24">
        <f t="shared" si="172"/>
        <v>41276.846817129634</v>
      </c>
      <c r="T2203" s="7">
        <f t="shared" si="173"/>
        <v>41290.846817129634</v>
      </c>
      <c r="U2203">
        <f t="shared" si="174"/>
        <v>2013</v>
      </c>
    </row>
    <row r="2204" spans="1:21" ht="30.75" customHeight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70"/>
        <v>704</v>
      </c>
      <c r="P2204">
        <f t="shared" si="171"/>
        <v>39.07</v>
      </c>
      <c r="Q2204" s="9" t="s">
        <v>8327</v>
      </c>
      <c r="R2204" t="s">
        <v>8332</v>
      </c>
      <c r="S2204" s="24">
        <f t="shared" si="172"/>
        <v>41184.849166666667</v>
      </c>
      <c r="T2204" s="7">
        <f t="shared" si="173"/>
        <v>41214.849166666667</v>
      </c>
      <c r="U2204">
        <f t="shared" si="174"/>
        <v>2012</v>
      </c>
    </row>
    <row r="2205" spans="1:21" ht="30.75" customHeight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70"/>
        <v>110</v>
      </c>
      <c r="P2205">
        <f t="shared" si="171"/>
        <v>43.82</v>
      </c>
      <c r="Q2205" s="9" t="s">
        <v>8327</v>
      </c>
      <c r="R2205" t="s">
        <v>8332</v>
      </c>
      <c r="S2205" s="24">
        <f t="shared" si="172"/>
        <v>42241.85974537037</v>
      </c>
      <c r="T2205" s="7">
        <f t="shared" si="173"/>
        <v>42271.85974537037</v>
      </c>
      <c r="U2205">
        <f t="shared" si="174"/>
        <v>2015</v>
      </c>
    </row>
    <row r="2206" spans="1:21" ht="30.75" customHeight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70"/>
        <v>133</v>
      </c>
      <c r="P2206">
        <f t="shared" si="171"/>
        <v>27.3</v>
      </c>
      <c r="Q2206" s="9" t="s">
        <v>8327</v>
      </c>
      <c r="R2206" t="s">
        <v>8332</v>
      </c>
      <c r="S2206" s="24">
        <f t="shared" si="172"/>
        <v>41312.311562499999</v>
      </c>
      <c r="T2206" s="7">
        <f t="shared" si="173"/>
        <v>41342.311562499999</v>
      </c>
      <c r="U2206">
        <f t="shared" si="174"/>
        <v>2013</v>
      </c>
    </row>
    <row r="2207" spans="1:21" ht="30.75" customHeight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70"/>
        <v>152</v>
      </c>
      <c r="P2207">
        <f t="shared" si="171"/>
        <v>42.22</v>
      </c>
      <c r="Q2207" s="9" t="s">
        <v>8327</v>
      </c>
      <c r="R2207" t="s">
        <v>8332</v>
      </c>
      <c r="S2207" s="24">
        <f t="shared" si="172"/>
        <v>41031.82163194444</v>
      </c>
      <c r="T2207" s="7">
        <f t="shared" si="173"/>
        <v>41061.82163194444</v>
      </c>
      <c r="U2207">
        <f t="shared" si="174"/>
        <v>2012</v>
      </c>
    </row>
    <row r="2208" spans="1:21" ht="30.75" customHeight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70"/>
        <v>103</v>
      </c>
      <c r="P2208">
        <f t="shared" si="171"/>
        <v>33.24</v>
      </c>
      <c r="Q2208" s="9" t="s">
        <v>8327</v>
      </c>
      <c r="R2208" t="s">
        <v>8332</v>
      </c>
      <c r="S2208" s="24">
        <f t="shared" si="172"/>
        <v>40997.257222222222</v>
      </c>
      <c r="T2208" s="7">
        <f t="shared" si="173"/>
        <v>41015.257222222222</v>
      </c>
      <c r="U2208">
        <f t="shared" si="174"/>
        <v>2012</v>
      </c>
    </row>
    <row r="2209" spans="1:21" ht="30.75" customHeight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70"/>
        <v>100</v>
      </c>
      <c r="P2209">
        <f t="shared" si="171"/>
        <v>285.70999999999998</v>
      </c>
      <c r="Q2209" s="9" t="s">
        <v>8327</v>
      </c>
      <c r="R2209" t="s">
        <v>8332</v>
      </c>
      <c r="S2209" s="24">
        <f t="shared" si="172"/>
        <v>41564.194131944445</v>
      </c>
      <c r="T2209" s="7">
        <f t="shared" si="173"/>
        <v>41594.235798611109</v>
      </c>
      <c r="U2209">
        <f t="shared" si="174"/>
        <v>2013</v>
      </c>
    </row>
    <row r="2210" spans="1:21" ht="30.75" customHeight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70"/>
        <v>102</v>
      </c>
      <c r="P2210">
        <f t="shared" si="171"/>
        <v>42.33</v>
      </c>
      <c r="Q2210" s="9" t="s">
        <v>8327</v>
      </c>
      <c r="R2210" t="s">
        <v>8332</v>
      </c>
      <c r="S2210" s="24">
        <f t="shared" si="172"/>
        <v>40946.882245370369</v>
      </c>
      <c r="T2210" s="7">
        <f t="shared" si="173"/>
        <v>41006.166666666664</v>
      </c>
      <c r="U2210">
        <f t="shared" si="174"/>
        <v>2012</v>
      </c>
    </row>
    <row r="2211" spans="1:21" ht="30.75" customHeight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70"/>
        <v>151</v>
      </c>
      <c r="P2211">
        <f t="shared" si="171"/>
        <v>50.27</v>
      </c>
      <c r="Q2211" s="9" t="s">
        <v>8327</v>
      </c>
      <c r="R2211" t="s">
        <v>8332</v>
      </c>
      <c r="S2211" s="24">
        <f t="shared" si="172"/>
        <v>41732.479675925926</v>
      </c>
      <c r="T2211" s="7">
        <f t="shared" si="173"/>
        <v>41743.958333333336</v>
      </c>
      <c r="U2211">
        <f t="shared" si="174"/>
        <v>2014</v>
      </c>
    </row>
    <row r="2212" spans="1:21" ht="30.75" customHeight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70"/>
        <v>111</v>
      </c>
      <c r="P2212">
        <f t="shared" si="171"/>
        <v>61.9</v>
      </c>
      <c r="Q2212" s="9" t="s">
        <v>8327</v>
      </c>
      <c r="R2212" t="s">
        <v>8332</v>
      </c>
      <c r="S2212" s="24">
        <f t="shared" si="172"/>
        <v>40956.066087962965</v>
      </c>
      <c r="T2212" s="7">
        <f t="shared" si="173"/>
        <v>41013.73333333333</v>
      </c>
      <c r="U2212">
        <f t="shared" si="174"/>
        <v>2012</v>
      </c>
    </row>
    <row r="2213" spans="1:21" ht="30.75" customHeight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70"/>
        <v>196</v>
      </c>
      <c r="P2213">
        <f t="shared" si="171"/>
        <v>40.75</v>
      </c>
      <c r="Q2213" s="9" t="s">
        <v>8327</v>
      </c>
      <c r="R2213" t="s">
        <v>8332</v>
      </c>
      <c r="S2213" s="24">
        <f t="shared" si="172"/>
        <v>41716.785011574073</v>
      </c>
      <c r="T2213" s="7">
        <f t="shared" si="173"/>
        <v>41739.290972222225</v>
      </c>
      <c r="U2213">
        <f t="shared" si="174"/>
        <v>2014</v>
      </c>
    </row>
    <row r="2214" spans="1:21" ht="30.75" customHeight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70"/>
        <v>114</v>
      </c>
      <c r="P2214">
        <f t="shared" si="171"/>
        <v>55.8</v>
      </c>
      <c r="Q2214" s="9" t="s">
        <v>8327</v>
      </c>
      <c r="R2214" t="s">
        <v>8332</v>
      </c>
      <c r="S2214" s="24">
        <f t="shared" si="172"/>
        <v>41548.747418981482</v>
      </c>
      <c r="T2214" s="7">
        <f t="shared" si="173"/>
        <v>41582.041666666664</v>
      </c>
      <c r="U2214">
        <f t="shared" si="174"/>
        <v>2013</v>
      </c>
    </row>
    <row r="2215" spans="1:21" ht="30.75" customHeight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70"/>
        <v>200</v>
      </c>
      <c r="P2215">
        <f t="shared" si="171"/>
        <v>10</v>
      </c>
      <c r="Q2215" s="9" t="s">
        <v>8327</v>
      </c>
      <c r="R2215" t="s">
        <v>8332</v>
      </c>
      <c r="S2215" s="24">
        <f t="shared" si="172"/>
        <v>42109.826145833329</v>
      </c>
      <c r="T2215" s="7">
        <f t="shared" si="173"/>
        <v>42139.826145833329</v>
      </c>
      <c r="U2215">
        <f t="shared" si="174"/>
        <v>2015</v>
      </c>
    </row>
    <row r="2216" spans="1:21" ht="30.75" customHeight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70"/>
        <v>293</v>
      </c>
      <c r="P2216">
        <f t="shared" si="171"/>
        <v>73.13</v>
      </c>
      <c r="Q2216" s="9" t="s">
        <v>8327</v>
      </c>
      <c r="R2216" t="s">
        <v>8332</v>
      </c>
      <c r="S2216" s="24">
        <f t="shared" si="172"/>
        <v>41646.792222222226</v>
      </c>
      <c r="T2216" s="7">
        <f t="shared" si="173"/>
        <v>41676.792222222226</v>
      </c>
      <c r="U2216">
        <f t="shared" si="174"/>
        <v>2014</v>
      </c>
    </row>
    <row r="2217" spans="1:21" ht="30.75" customHeight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70"/>
        <v>156</v>
      </c>
      <c r="P2217">
        <f t="shared" si="171"/>
        <v>26.06</v>
      </c>
      <c r="Q2217" s="9" t="s">
        <v>8327</v>
      </c>
      <c r="R2217" t="s">
        <v>8332</v>
      </c>
      <c r="S2217" s="24">
        <f t="shared" si="172"/>
        <v>40958.717268518521</v>
      </c>
      <c r="T2217" s="7">
        <f t="shared" si="173"/>
        <v>40981.290972222225</v>
      </c>
      <c r="U2217">
        <f t="shared" si="174"/>
        <v>2012</v>
      </c>
    </row>
    <row r="2218" spans="1:21" ht="30.75" customHeight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70"/>
        <v>106</v>
      </c>
      <c r="P2218">
        <f t="shared" si="171"/>
        <v>22.64</v>
      </c>
      <c r="Q2218" s="9" t="s">
        <v>8327</v>
      </c>
      <c r="R2218" t="s">
        <v>8332</v>
      </c>
      <c r="S2218" s="24">
        <f t="shared" si="172"/>
        <v>42194.751678240747</v>
      </c>
      <c r="T2218" s="7">
        <f t="shared" si="173"/>
        <v>42208.751678240747</v>
      </c>
      <c r="U2218">
        <f t="shared" si="174"/>
        <v>2015</v>
      </c>
    </row>
    <row r="2219" spans="1:21" ht="30.75" customHeight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70"/>
        <v>101</v>
      </c>
      <c r="P2219">
        <f t="shared" si="171"/>
        <v>47.22</v>
      </c>
      <c r="Q2219" s="9" t="s">
        <v>8327</v>
      </c>
      <c r="R2219" t="s">
        <v>8332</v>
      </c>
      <c r="S2219" s="24">
        <f t="shared" si="172"/>
        <v>42299.776770833334</v>
      </c>
      <c r="T2219" s="7">
        <f t="shared" si="173"/>
        <v>42310.333333333328</v>
      </c>
      <c r="U2219">
        <f t="shared" si="174"/>
        <v>2015</v>
      </c>
    </row>
    <row r="2220" spans="1:21" ht="30.75" customHeight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70"/>
        <v>123</v>
      </c>
      <c r="P2220">
        <f t="shared" si="171"/>
        <v>32.32</v>
      </c>
      <c r="Q2220" s="9" t="s">
        <v>8327</v>
      </c>
      <c r="R2220" t="s">
        <v>8332</v>
      </c>
      <c r="S2220" s="24">
        <f t="shared" si="172"/>
        <v>41127.812303240738</v>
      </c>
      <c r="T2220" s="7">
        <f t="shared" si="173"/>
        <v>41150</v>
      </c>
      <c r="U2220">
        <f t="shared" si="174"/>
        <v>2012</v>
      </c>
    </row>
    <row r="2221" spans="1:21" ht="30.75" customHeight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70"/>
        <v>102</v>
      </c>
      <c r="P2221">
        <f t="shared" si="171"/>
        <v>53.42</v>
      </c>
      <c r="Q2221" s="9" t="s">
        <v>8327</v>
      </c>
      <c r="R2221" t="s">
        <v>8332</v>
      </c>
      <c r="S2221" s="24">
        <f t="shared" si="172"/>
        <v>42205.718888888892</v>
      </c>
      <c r="T2221" s="7">
        <f t="shared" si="173"/>
        <v>42235.718888888892</v>
      </c>
      <c r="U2221">
        <f t="shared" si="174"/>
        <v>2015</v>
      </c>
    </row>
    <row r="2222" spans="1:21" ht="30.75" customHeight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70"/>
        <v>101</v>
      </c>
      <c r="P2222">
        <f t="shared" si="171"/>
        <v>51.3</v>
      </c>
      <c r="Q2222" s="9" t="s">
        <v>8327</v>
      </c>
      <c r="R2222" t="s">
        <v>8332</v>
      </c>
      <c r="S2222" s="24">
        <f t="shared" si="172"/>
        <v>41452.060601851852</v>
      </c>
      <c r="T2222" s="7">
        <f t="shared" si="173"/>
        <v>41482.060601851852</v>
      </c>
      <c r="U2222">
        <f t="shared" si="174"/>
        <v>2013</v>
      </c>
    </row>
    <row r="2223" spans="1:21" ht="30.75" customHeight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70"/>
        <v>108</v>
      </c>
      <c r="P2223">
        <f t="shared" si="171"/>
        <v>37.200000000000003</v>
      </c>
      <c r="Q2223" s="9" t="s">
        <v>8335</v>
      </c>
      <c r="R2223" t="s">
        <v>8353</v>
      </c>
      <c r="S2223" s="24">
        <f t="shared" si="172"/>
        <v>42452.666770833333</v>
      </c>
      <c r="T2223" s="7">
        <f t="shared" si="173"/>
        <v>42483</v>
      </c>
      <c r="U2223">
        <f t="shared" si="174"/>
        <v>2016</v>
      </c>
    </row>
    <row r="2224" spans="1:21" ht="30.75" customHeight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70"/>
        <v>163</v>
      </c>
      <c r="P2224">
        <f t="shared" si="171"/>
        <v>27.1</v>
      </c>
      <c r="Q2224" s="9" t="s">
        <v>8335</v>
      </c>
      <c r="R2224" t="s">
        <v>8353</v>
      </c>
      <c r="S2224" s="24">
        <f t="shared" si="172"/>
        <v>40906.787581018521</v>
      </c>
      <c r="T2224" s="7">
        <f t="shared" si="173"/>
        <v>40936.787581018521</v>
      </c>
      <c r="U2224">
        <f t="shared" si="174"/>
        <v>2011</v>
      </c>
    </row>
    <row r="2225" spans="1:21" ht="30.75" customHeight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70"/>
        <v>106</v>
      </c>
      <c r="P2225">
        <f t="shared" si="171"/>
        <v>206.31</v>
      </c>
      <c r="Q2225" s="9" t="s">
        <v>8335</v>
      </c>
      <c r="R2225" t="s">
        <v>8353</v>
      </c>
      <c r="S2225" s="24">
        <f t="shared" si="172"/>
        <v>42152.640833333338</v>
      </c>
      <c r="T2225" s="7">
        <f t="shared" si="173"/>
        <v>42182.640833333338</v>
      </c>
      <c r="U2225">
        <f t="shared" si="174"/>
        <v>2015</v>
      </c>
    </row>
    <row r="2226" spans="1:21" ht="30.75" customHeight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70"/>
        <v>243</v>
      </c>
      <c r="P2226">
        <f t="shared" si="171"/>
        <v>82.15</v>
      </c>
      <c r="Q2226" s="9" t="s">
        <v>8335</v>
      </c>
      <c r="R2226" t="s">
        <v>8353</v>
      </c>
      <c r="S2226" s="24">
        <f t="shared" si="172"/>
        <v>42644.667534722219</v>
      </c>
      <c r="T2226" s="7">
        <f t="shared" si="173"/>
        <v>42672.791666666672</v>
      </c>
      <c r="U2226">
        <f t="shared" si="174"/>
        <v>2016</v>
      </c>
    </row>
    <row r="2227" spans="1:21" ht="30.75" customHeight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70"/>
        <v>945</v>
      </c>
      <c r="P2227">
        <f t="shared" si="171"/>
        <v>164.8</v>
      </c>
      <c r="Q2227" s="9" t="s">
        <v>8335</v>
      </c>
      <c r="R2227" t="s">
        <v>8353</v>
      </c>
      <c r="S2227" s="24">
        <f t="shared" si="172"/>
        <v>41873.79184027778</v>
      </c>
      <c r="T2227" s="7">
        <f t="shared" si="173"/>
        <v>41903.79184027778</v>
      </c>
      <c r="U2227">
        <f t="shared" si="174"/>
        <v>2014</v>
      </c>
    </row>
    <row r="2228" spans="1:21" ht="30.75" customHeight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70"/>
        <v>108</v>
      </c>
      <c r="P2228">
        <f t="shared" si="171"/>
        <v>60.82</v>
      </c>
      <c r="Q2228" s="9" t="s">
        <v>8335</v>
      </c>
      <c r="R2228" t="s">
        <v>8353</v>
      </c>
      <c r="S2228" s="24">
        <f t="shared" si="172"/>
        <v>42381.79886574074</v>
      </c>
      <c r="T2228" s="7">
        <f t="shared" si="173"/>
        <v>42412.207638888889</v>
      </c>
      <c r="U2228">
        <f t="shared" si="174"/>
        <v>2016</v>
      </c>
    </row>
    <row r="2229" spans="1:21" ht="30.75" customHeight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70"/>
        <v>157</v>
      </c>
      <c r="P2229">
        <f t="shared" si="171"/>
        <v>67.97</v>
      </c>
      <c r="Q2229" s="9" t="s">
        <v>8335</v>
      </c>
      <c r="R2229" t="s">
        <v>8353</v>
      </c>
      <c r="S2229" s="24">
        <f t="shared" si="172"/>
        <v>41561.807349537034</v>
      </c>
      <c r="T2229" s="7">
        <f t="shared" si="173"/>
        <v>41591.849016203705</v>
      </c>
      <c r="U2229">
        <f t="shared" si="174"/>
        <v>2013</v>
      </c>
    </row>
    <row r="2230" spans="1:21" ht="30.75" customHeight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70"/>
        <v>1174</v>
      </c>
      <c r="P2230">
        <f t="shared" si="171"/>
        <v>81.56</v>
      </c>
      <c r="Q2230" s="9" t="s">
        <v>8335</v>
      </c>
      <c r="R2230" t="s">
        <v>8353</v>
      </c>
      <c r="S2230" s="24">
        <f t="shared" si="172"/>
        <v>42202.278194444443</v>
      </c>
      <c r="T2230" s="7">
        <f t="shared" si="173"/>
        <v>42232.278194444443</v>
      </c>
      <c r="U2230">
        <f t="shared" si="174"/>
        <v>2015</v>
      </c>
    </row>
    <row r="2231" spans="1:21" ht="30.75" customHeight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70"/>
        <v>171</v>
      </c>
      <c r="P2231">
        <f t="shared" si="171"/>
        <v>25.43</v>
      </c>
      <c r="Q2231" s="9" t="s">
        <v>8335</v>
      </c>
      <c r="R2231" t="s">
        <v>8353</v>
      </c>
      <c r="S2231" s="24">
        <f t="shared" si="172"/>
        <v>41484.664247685185</v>
      </c>
      <c r="T2231" s="7">
        <f t="shared" si="173"/>
        <v>41520.166666666664</v>
      </c>
      <c r="U2231">
        <f t="shared" si="174"/>
        <v>2013</v>
      </c>
    </row>
    <row r="2232" spans="1:21" ht="30.75" customHeight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70"/>
        <v>126</v>
      </c>
      <c r="P2232">
        <f t="shared" si="171"/>
        <v>21.5</v>
      </c>
      <c r="Q2232" s="9" t="s">
        <v>8335</v>
      </c>
      <c r="R2232" t="s">
        <v>8353</v>
      </c>
      <c r="S2232" s="24">
        <f t="shared" si="172"/>
        <v>41724.881099537037</v>
      </c>
      <c r="T2232" s="7">
        <f t="shared" si="173"/>
        <v>41754.881099537037</v>
      </c>
      <c r="U2232">
        <f t="shared" si="174"/>
        <v>2014</v>
      </c>
    </row>
    <row r="2233" spans="1:21" ht="30.75" customHeight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70"/>
        <v>1212</v>
      </c>
      <c r="P2233">
        <f t="shared" si="171"/>
        <v>27.23</v>
      </c>
      <c r="Q2233" s="9" t="s">
        <v>8335</v>
      </c>
      <c r="R2233" t="s">
        <v>8353</v>
      </c>
      <c r="S2233" s="24">
        <f t="shared" si="172"/>
        <v>41423.910891203705</v>
      </c>
      <c r="T2233" s="7">
        <f t="shared" si="173"/>
        <v>41450.208333333336</v>
      </c>
      <c r="U2233">
        <f t="shared" si="174"/>
        <v>2013</v>
      </c>
    </row>
    <row r="2234" spans="1:21" ht="30.75" customHeight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70"/>
        <v>496</v>
      </c>
      <c r="P2234">
        <f t="shared" si="171"/>
        <v>25.09</v>
      </c>
      <c r="Q2234" s="9" t="s">
        <v>8335</v>
      </c>
      <c r="R2234" t="s">
        <v>8353</v>
      </c>
      <c r="S2234" s="24">
        <f t="shared" si="172"/>
        <v>41806.794074074074</v>
      </c>
      <c r="T2234" s="7">
        <f t="shared" si="173"/>
        <v>41839.125</v>
      </c>
      <c r="U2234">
        <f t="shared" si="174"/>
        <v>2014</v>
      </c>
    </row>
    <row r="2235" spans="1:21" ht="30.75" customHeight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70"/>
        <v>332</v>
      </c>
      <c r="P2235">
        <f t="shared" si="171"/>
        <v>21.23</v>
      </c>
      <c r="Q2235" s="9" t="s">
        <v>8335</v>
      </c>
      <c r="R2235" t="s">
        <v>8353</v>
      </c>
      <c r="S2235" s="24">
        <f t="shared" si="172"/>
        <v>42331.378923611104</v>
      </c>
      <c r="T2235" s="7">
        <f t="shared" si="173"/>
        <v>42352</v>
      </c>
      <c r="U2235">
        <f t="shared" si="174"/>
        <v>2015</v>
      </c>
    </row>
    <row r="2236" spans="1:21" ht="30.75" customHeight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70"/>
        <v>1165</v>
      </c>
      <c r="P2236">
        <f t="shared" si="171"/>
        <v>41.61</v>
      </c>
      <c r="Q2236" s="9" t="s">
        <v>8335</v>
      </c>
      <c r="R2236" t="s">
        <v>8353</v>
      </c>
      <c r="S2236" s="24">
        <f t="shared" si="172"/>
        <v>42710.824618055558</v>
      </c>
      <c r="T2236" s="7">
        <f t="shared" si="173"/>
        <v>42740.824618055558</v>
      </c>
      <c r="U2236">
        <f t="shared" si="174"/>
        <v>2016</v>
      </c>
    </row>
    <row r="2237" spans="1:21" ht="30.75" customHeight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70"/>
        <v>153</v>
      </c>
      <c r="P2237">
        <f t="shared" si="171"/>
        <v>135.59</v>
      </c>
      <c r="Q2237" s="9" t="s">
        <v>8335</v>
      </c>
      <c r="R2237" t="s">
        <v>8353</v>
      </c>
      <c r="S2237" s="24">
        <f t="shared" si="172"/>
        <v>42062.022118055553</v>
      </c>
      <c r="T2237" s="7">
        <f t="shared" si="173"/>
        <v>42091.980451388896</v>
      </c>
      <c r="U2237">
        <f t="shared" si="174"/>
        <v>2015</v>
      </c>
    </row>
    <row r="2238" spans="1:21" ht="30.75" customHeight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70"/>
        <v>537</v>
      </c>
      <c r="P2238">
        <f t="shared" si="171"/>
        <v>22.12</v>
      </c>
      <c r="Q2238" s="9" t="s">
        <v>8335</v>
      </c>
      <c r="R2238" t="s">
        <v>8353</v>
      </c>
      <c r="S2238" s="24">
        <f t="shared" si="172"/>
        <v>42371.617164351846</v>
      </c>
      <c r="T2238" s="7">
        <f t="shared" si="173"/>
        <v>42401.617164351846</v>
      </c>
      <c r="U2238">
        <f t="shared" si="174"/>
        <v>2016</v>
      </c>
    </row>
    <row r="2239" spans="1:21" ht="30.75" customHeight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70"/>
        <v>353</v>
      </c>
      <c r="P2239">
        <f t="shared" si="171"/>
        <v>64.63</v>
      </c>
      <c r="Q2239" s="9" t="s">
        <v>8335</v>
      </c>
      <c r="R2239" t="s">
        <v>8353</v>
      </c>
      <c r="S2239" s="24">
        <f t="shared" si="172"/>
        <v>41915.003275462965</v>
      </c>
      <c r="T2239" s="7">
        <f t="shared" si="173"/>
        <v>41955.332638888889</v>
      </c>
      <c r="U2239">
        <f t="shared" si="174"/>
        <v>2014</v>
      </c>
    </row>
    <row r="2240" spans="1:21" ht="30.75" customHeight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70"/>
        <v>137</v>
      </c>
      <c r="P2240">
        <f t="shared" si="171"/>
        <v>69.569999999999993</v>
      </c>
      <c r="Q2240" s="9" t="s">
        <v>8335</v>
      </c>
      <c r="R2240" t="s">
        <v>8353</v>
      </c>
      <c r="S2240" s="24">
        <f t="shared" si="172"/>
        <v>42774.621712962966</v>
      </c>
      <c r="T2240" s="7">
        <f t="shared" si="173"/>
        <v>42804.621712962966</v>
      </c>
      <c r="U2240">
        <f t="shared" si="174"/>
        <v>2017</v>
      </c>
    </row>
    <row r="2241" spans="1:21" ht="30.75" customHeight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70"/>
        <v>128</v>
      </c>
      <c r="P2241">
        <f t="shared" si="171"/>
        <v>75.13</v>
      </c>
      <c r="Q2241" s="9" t="s">
        <v>8335</v>
      </c>
      <c r="R2241" t="s">
        <v>8353</v>
      </c>
      <c r="S2241" s="24">
        <f t="shared" si="172"/>
        <v>41572.958495370374</v>
      </c>
      <c r="T2241" s="7">
        <f t="shared" si="173"/>
        <v>41609.168055555558</v>
      </c>
      <c r="U2241">
        <f t="shared" si="174"/>
        <v>2013</v>
      </c>
    </row>
    <row r="2242" spans="1:21" ht="30.75" customHeight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si="170"/>
        <v>271</v>
      </c>
      <c r="P2242">
        <f t="shared" si="171"/>
        <v>140.97999999999999</v>
      </c>
      <c r="Q2242" s="9" t="s">
        <v>8335</v>
      </c>
      <c r="R2242" t="s">
        <v>8353</v>
      </c>
      <c r="S2242" s="24">
        <f t="shared" si="172"/>
        <v>42452.825740740736</v>
      </c>
      <c r="T2242" s="7">
        <f t="shared" si="173"/>
        <v>42482.825740740736</v>
      </c>
      <c r="U2242">
        <f t="shared" si="174"/>
        <v>2016</v>
      </c>
    </row>
    <row r="2243" spans="1:21" ht="30.75" customHeight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ref="O2243:O2306" si="175">ROUND(E2243/D2243*100,0)</f>
        <v>806</v>
      </c>
      <c r="P2243">
        <f t="shared" ref="P2243:P2306" si="176">IFERROR(ROUND(E2243/L2243,2), "NA")</f>
        <v>49.47</v>
      </c>
      <c r="Q2243" s="9" t="s">
        <v>8335</v>
      </c>
      <c r="R2243" t="s">
        <v>8353</v>
      </c>
      <c r="S2243" s="24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.75" customHeight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75"/>
        <v>1360</v>
      </c>
      <c r="P2244">
        <f t="shared" si="176"/>
        <v>53.87</v>
      </c>
      <c r="Q2244" s="9" t="s">
        <v>8335</v>
      </c>
      <c r="R2244" t="s">
        <v>8353</v>
      </c>
      <c r="S2244" s="24">
        <f t="shared" si="177"/>
        <v>41569.575613425928</v>
      </c>
      <c r="T2244" s="7">
        <f t="shared" si="178"/>
        <v>41605.126388888886</v>
      </c>
      <c r="U2244">
        <f t="shared" si="179"/>
        <v>2013</v>
      </c>
    </row>
    <row r="2245" spans="1:21" ht="30.75" customHeight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75"/>
        <v>930250</v>
      </c>
      <c r="P2245">
        <f t="shared" si="176"/>
        <v>4.57</v>
      </c>
      <c r="Q2245" s="9" t="s">
        <v>8335</v>
      </c>
      <c r="R2245" t="s">
        <v>8353</v>
      </c>
      <c r="S2245" s="24">
        <f t="shared" si="177"/>
        <v>42800.751041666663</v>
      </c>
      <c r="T2245" s="7">
        <f t="shared" si="178"/>
        <v>42807.125</v>
      </c>
      <c r="U2245">
        <f t="shared" si="179"/>
        <v>2017</v>
      </c>
    </row>
    <row r="2246" spans="1:21" ht="30.75" customHeight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75"/>
        <v>377</v>
      </c>
      <c r="P2246">
        <f t="shared" si="176"/>
        <v>65</v>
      </c>
      <c r="Q2246" s="9" t="s">
        <v>8335</v>
      </c>
      <c r="R2246" t="s">
        <v>8353</v>
      </c>
      <c r="S2246" s="24">
        <f t="shared" si="177"/>
        <v>42647.818819444445</v>
      </c>
      <c r="T2246" s="7">
        <f t="shared" si="178"/>
        <v>42659.854166666672</v>
      </c>
      <c r="U2246">
        <f t="shared" si="179"/>
        <v>2016</v>
      </c>
    </row>
    <row r="2247" spans="1:21" ht="30.75" customHeight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75"/>
        <v>2647</v>
      </c>
      <c r="P2247">
        <f t="shared" si="176"/>
        <v>53.48</v>
      </c>
      <c r="Q2247" s="9" t="s">
        <v>8335</v>
      </c>
      <c r="R2247" t="s">
        <v>8353</v>
      </c>
      <c r="S2247" s="24">
        <f t="shared" si="177"/>
        <v>41660.708530092597</v>
      </c>
      <c r="T2247" s="7">
        <f t="shared" si="178"/>
        <v>41691.75</v>
      </c>
      <c r="U2247">
        <f t="shared" si="179"/>
        <v>2014</v>
      </c>
    </row>
    <row r="2248" spans="1:21" ht="30.75" customHeight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75"/>
        <v>100</v>
      </c>
      <c r="P2248">
        <f t="shared" si="176"/>
        <v>43.91</v>
      </c>
      <c r="Q2248" s="9" t="s">
        <v>8335</v>
      </c>
      <c r="R2248" t="s">
        <v>8353</v>
      </c>
      <c r="S2248" s="24">
        <f t="shared" si="177"/>
        <v>42221.79178240741</v>
      </c>
      <c r="T2248" s="7">
        <f t="shared" si="178"/>
        <v>42251.79178240741</v>
      </c>
      <c r="U2248">
        <f t="shared" si="179"/>
        <v>2015</v>
      </c>
    </row>
    <row r="2249" spans="1:21" ht="30.75" customHeight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75"/>
        <v>104</v>
      </c>
      <c r="P2249">
        <f t="shared" si="176"/>
        <v>50.85</v>
      </c>
      <c r="Q2249" s="9" t="s">
        <v>8335</v>
      </c>
      <c r="R2249" t="s">
        <v>8353</v>
      </c>
      <c r="S2249" s="24">
        <f t="shared" si="177"/>
        <v>42200.666261574079</v>
      </c>
      <c r="T2249" s="7">
        <f t="shared" si="178"/>
        <v>42214.666261574079</v>
      </c>
      <c r="U2249">
        <f t="shared" si="179"/>
        <v>2015</v>
      </c>
    </row>
    <row r="2250" spans="1:21" ht="30.75" customHeight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75"/>
        <v>107</v>
      </c>
      <c r="P2250">
        <f t="shared" si="176"/>
        <v>58.63</v>
      </c>
      <c r="Q2250" s="9" t="s">
        <v>8335</v>
      </c>
      <c r="R2250" t="s">
        <v>8353</v>
      </c>
      <c r="S2250" s="24">
        <f t="shared" si="177"/>
        <v>42688.875902777778</v>
      </c>
      <c r="T2250" s="7">
        <f t="shared" si="178"/>
        <v>42718.875902777778</v>
      </c>
      <c r="U2250">
        <f t="shared" si="179"/>
        <v>2016</v>
      </c>
    </row>
    <row r="2251" spans="1:21" ht="30.75" customHeight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75"/>
        <v>169</v>
      </c>
      <c r="P2251">
        <f t="shared" si="176"/>
        <v>32.82</v>
      </c>
      <c r="Q2251" s="9" t="s">
        <v>8335</v>
      </c>
      <c r="R2251" t="s">
        <v>8353</v>
      </c>
      <c r="S2251" s="24">
        <f t="shared" si="177"/>
        <v>41336.703298611108</v>
      </c>
      <c r="T2251" s="7">
        <f t="shared" si="178"/>
        <v>41366.661631944444</v>
      </c>
      <c r="U2251">
        <f t="shared" si="179"/>
        <v>2013</v>
      </c>
    </row>
    <row r="2252" spans="1:21" ht="30.75" customHeight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75"/>
        <v>975</v>
      </c>
      <c r="P2252">
        <f t="shared" si="176"/>
        <v>426.93</v>
      </c>
      <c r="Q2252" s="9" t="s">
        <v>8335</v>
      </c>
      <c r="R2252" t="s">
        <v>8353</v>
      </c>
      <c r="S2252" s="24">
        <f t="shared" si="177"/>
        <v>42677.005474537036</v>
      </c>
      <c r="T2252" s="7">
        <f t="shared" si="178"/>
        <v>42707.0471412037</v>
      </c>
      <c r="U2252">
        <f t="shared" si="179"/>
        <v>2016</v>
      </c>
    </row>
    <row r="2253" spans="1:21" ht="30.75" customHeight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75"/>
        <v>134</v>
      </c>
      <c r="P2253">
        <f t="shared" si="176"/>
        <v>23.81</v>
      </c>
      <c r="Q2253" s="9" t="s">
        <v>8335</v>
      </c>
      <c r="R2253" t="s">
        <v>8353</v>
      </c>
      <c r="S2253" s="24">
        <f t="shared" si="177"/>
        <v>41846.34579861111</v>
      </c>
      <c r="T2253" s="7">
        <f t="shared" si="178"/>
        <v>41867.34579861111</v>
      </c>
      <c r="U2253">
        <f t="shared" si="179"/>
        <v>2014</v>
      </c>
    </row>
    <row r="2254" spans="1:21" ht="30.75" customHeight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75"/>
        <v>272</v>
      </c>
      <c r="P2254">
        <f t="shared" si="176"/>
        <v>98.41</v>
      </c>
      <c r="Q2254" s="9" t="s">
        <v>8335</v>
      </c>
      <c r="R2254" t="s">
        <v>8353</v>
      </c>
      <c r="S2254" s="24">
        <f t="shared" si="177"/>
        <v>42573.327986111108</v>
      </c>
      <c r="T2254" s="7">
        <f t="shared" si="178"/>
        <v>42588.327986111108</v>
      </c>
      <c r="U2254">
        <f t="shared" si="179"/>
        <v>2016</v>
      </c>
    </row>
    <row r="2255" spans="1:21" ht="30.75" customHeight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75"/>
        <v>113</v>
      </c>
      <c r="P2255">
        <f t="shared" si="176"/>
        <v>107.32</v>
      </c>
      <c r="Q2255" s="9" t="s">
        <v>8335</v>
      </c>
      <c r="R2255" t="s">
        <v>8353</v>
      </c>
      <c r="S2255" s="24">
        <f t="shared" si="177"/>
        <v>42296.631331018521</v>
      </c>
      <c r="T2255" s="7">
        <f t="shared" si="178"/>
        <v>42326.672997685186</v>
      </c>
      <c r="U2255">
        <f t="shared" si="179"/>
        <v>2015</v>
      </c>
    </row>
    <row r="2256" spans="1:21" ht="30.75" customHeight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75"/>
        <v>460</v>
      </c>
      <c r="P2256">
        <f t="shared" si="176"/>
        <v>11.67</v>
      </c>
      <c r="Q2256" s="9" t="s">
        <v>8335</v>
      </c>
      <c r="R2256" t="s">
        <v>8353</v>
      </c>
      <c r="S2256" s="24">
        <f t="shared" si="177"/>
        <v>42752.647777777776</v>
      </c>
      <c r="T2256" s="7">
        <f t="shared" si="178"/>
        <v>42759.647777777776</v>
      </c>
      <c r="U2256">
        <f t="shared" si="179"/>
        <v>2017</v>
      </c>
    </row>
    <row r="2257" spans="1:21" ht="30.75" customHeight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75"/>
        <v>287</v>
      </c>
      <c r="P2257">
        <f t="shared" si="176"/>
        <v>41.78</v>
      </c>
      <c r="Q2257" s="9" t="s">
        <v>8335</v>
      </c>
      <c r="R2257" t="s">
        <v>8353</v>
      </c>
      <c r="S2257" s="24">
        <f t="shared" si="177"/>
        <v>42467.951979166668</v>
      </c>
      <c r="T2257" s="7">
        <f t="shared" si="178"/>
        <v>42497.951979166668</v>
      </c>
      <c r="U2257">
        <f t="shared" si="179"/>
        <v>2016</v>
      </c>
    </row>
    <row r="2258" spans="1:21" ht="30.75" customHeight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75"/>
        <v>223</v>
      </c>
      <c r="P2258">
        <f t="shared" si="176"/>
        <v>21.38</v>
      </c>
      <c r="Q2258" s="9" t="s">
        <v>8335</v>
      </c>
      <c r="R2258" t="s">
        <v>8353</v>
      </c>
      <c r="S2258" s="24">
        <f t="shared" si="177"/>
        <v>42682.451921296291</v>
      </c>
      <c r="T2258" s="7">
        <f t="shared" si="178"/>
        <v>42696.451921296291</v>
      </c>
      <c r="U2258">
        <f t="shared" si="179"/>
        <v>2016</v>
      </c>
    </row>
    <row r="2259" spans="1:21" ht="30.75" customHeight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75"/>
        <v>636</v>
      </c>
      <c r="P2259">
        <f t="shared" si="176"/>
        <v>94.1</v>
      </c>
      <c r="Q2259" s="9" t="s">
        <v>8335</v>
      </c>
      <c r="R2259" t="s">
        <v>8353</v>
      </c>
      <c r="S2259" s="24">
        <f t="shared" si="177"/>
        <v>42505.936678240745</v>
      </c>
      <c r="T2259" s="7">
        <f t="shared" si="178"/>
        <v>42540.958333333328</v>
      </c>
      <c r="U2259">
        <f t="shared" si="179"/>
        <v>2016</v>
      </c>
    </row>
    <row r="2260" spans="1:21" ht="30.75" customHeight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75"/>
        <v>147</v>
      </c>
      <c r="P2260">
        <f t="shared" si="176"/>
        <v>15.72</v>
      </c>
      <c r="Q2260" s="9" t="s">
        <v>8335</v>
      </c>
      <c r="R2260" t="s">
        <v>8353</v>
      </c>
      <c r="S2260" s="24">
        <f t="shared" si="177"/>
        <v>42136.75100694444</v>
      </c>
      <c r="T2260" s="7">
        <f t="shared" si="178"/>
        <v>42166.75100694444</v>
      </c>
      <c r="U2260">
        <f t="shared" si="179"/>
        <v>2015</v>
      </c>
    </row>
    <row r="2261" spans="1:21" ht="30.75" customHeight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75"/>
        <v>1867</v>
      </c>
      <c r="P2261">
        <f t="shared" si="176"/>
        <v>90.64</v>
      </c>
      <c r="Q2261" s="9" t="s">
        <v>8335</v>
      </c>
      <c r="R2261" t="s">
        <v>8353</v>
      </c>
      <c r="S2261" s="24">
        <f t="shared" si="177"/>
        <v>42702.804814814815</v>
      </c>
      <c r="T2261" s="7">
        <f t="shared" si="178"/>
        <v>42712.804814814815</v>
      </c>
      <c r="U2261">
        <f t="shared" si="179"/>
        <v>2016</v>
      </c>
    </row>
    <row r="2262" spans="1:21" ht="30.75" customHeight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75"/>
        <v>327</v>
      </c>
      <c r="P2262">
        <f t="shared" si="176"/>
        <v>97.3</v>
      </c>
      <c r="Q2262" s="9" t="s">
        <v>8335</v>
      </c>
      <c r="R2262" t="s">
        <v>8353</v>
      </c>
      <c r="S2262" s="24">
        <f t="shared" si="177"/>
        <v>41695.016782407409</v>
      </c>
      <c r="T2262" s="7">
        <f t="shared" si="178"/>
        <v>41724.975115740745</v>
      </c>
      <c r="U2262">
        <f t="shared" si="179"/>
        <v>2014</v>
      </c>
    </row>
    <row r="2263" spans="1:21" ht="30.75" customHeight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75"/>
        <v>780</v>
      </c>
      <c r="P2263">
        <f t="shared" si="176"/>
        <v>37.119999999999997</v>
      </c>
      <c r="Q2263" s="9" t="s">
        <v>8335</v>
      </c>
      <c r="R2263" t="s">
        <v>8353</v>
      </c>
      <c r="S2263" s="24">
        <f t="shared" si="177"/>
        <v>42759.724768518514</v>
      </c>
      <c r="T2263" s="7">
        <f t="shared" si="178"/>
        <v>42780.724768518514</v>
      </c>
      <c r="U2263">
        <f t="shared" si="179"/>
        <v>2017</v>
      </c>
    </row>
    <row r="2264" spans="1:21" ht="30.75" customHeight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75"/>
        <v>154</v>
      </c>
      <c r="P2264">
        <f t="shared" si="176"/>
        <v>28.1</v>
      </c>
      <c r="Q2264" s="9" t="s">
        <v>8335</v>
      </c>
      <c r="R2264" t="s">
        <v>8353</v>
      </c>
      <c r="S2264" s="24">
        <f t="shared" si="177"/>
        <v>41926.585162037038</v>
      </c>
      <c r="T2264" s="7">
        <f t="shared" si="178"/>
        <v>41961</v>
      </c>
      <c r="U2264">
        <f t="shared" si="179"/>
        <v>2014</v>
      </c>
    </row>
    <row r="2265" spans="1:21" ht="30.75" customHeight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75"/>
        <v>116</v>
      </c>
      <c r="P2265">
        <f t="shared" si="176"/>
        <v>144.43</v>
      </c>
      <c r="Q2265" s="9" t="s">
        <v>8335</v>
      </c>
      <c r="R2265" t="s">
        <v>8353</v>
      </c>
      <c r="S2265" s="24">
        <f t="shared" si="177"/>
        <v>42014.832326388889</v>
      </c>
      <c r="T2265" s="7">
        <f t="shared" si="178"/>
        <v>42035.832326388889</v>
      </c>
      <c r="U2265">
        <f t="shared" si="179"/>
        <v>2015</v>
      </c>
    </row>
    <row r="2266" spans="1:21" ht="30.75" customHeight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75"/>
        <v>180</v>
      </c>
      <c r="P2266">
        <f t="shared" si="176"/>
        <v>24.27</v>
      </c>
      <c r="Q2266" s="9" t="s">
        <v>8335</v>
      </c>
      <c r="R2266" t="s">
        <v>8353</v>
      </c>
      <c r="S2266" s="24">
        <f t="shared" si="177"/>
        <v>42496.582337962958</v>
      </c>
      <c r="T2266" s="7">
        <f t="shared" si="178"/>
        <v>42513.125</v>
      </c>
      <c r="U2266">
        <f t="shared" si="179"/>
        <v>2016</v>
      </c>
    </row>
    <row r="2267" spans="1:21" ht="30.75" customHeight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75"/>
        <v>299</v>
      </c>
      <c r="P2267">
        <f t="shared" si="176"/>
        <v>35.119999999999997</v>
      </c>
      <c r="Q2267" s="9" t="s">
        <v>8335</v>
      </c>
      <c r="R2267" t="s">
        <v>8353</v>
      </c>
      <c r="S2267" s="24">
        <f t="shared" si="177"/>
        <v>42689.853090277778</v>
      </c>
      <c r="T2267" s="7">
        <f t="shared" si="178"/>
        <v>42696.853090277778</v>
      </c>
      <c r="U2267">
        <f t="shared" si="179"/>
        <v>2016</v>
      </c>
    </row>
    <row r="2268" spans="1:21" ht="30.75" customHeight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75"/>
        <v>320</v>
      </c>
      <c r="P2268">
        <f t="shared" si="176"/>
        <v>24.76</v>
      </c>
      <c r="Q2268" s="9" t="s">
        <v>8335</v>
      </c>
      <c r="R2268" t="s">
        <v>8353</v>
      </c>
      <c r="S2268" s="24">
        <f t="shared" si="177"/>
        <v>42469.874907407408</v>
      </c>
      <c r="T2268" s="7">
        <f t="shared" si="178"/>
        <v>42487.083333333328</v>
      </c>
      <c r="U2268">
        <f t="shared" si="179"/>
        <v>2016</v>
      </c>
    </row>
    <row r="2269" spans="1:21" ht="30.75" customHeight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75"/>
        <v>381</v>
      </c>
      <c r="P2269">
        <f t="shared" si="176"/>
        <v>188.38</v>
      </c>
      <c r="Q2269" s="9" t="s">
        <v>8335</v>
      </c>
      <c r="R2269" t="s">
        <v>8353</v>
      </c>
      <c r="S2269" s="24">
        <f t="shared" si="177"/>
        <v>41968.829826388886</v>
      </c>
      <c r="T2269" s="7">
        <f t="shared" si="178"/>
        <v>41994.041666666672</v>
      </c>
      <c r="U2269">
        <f t="shared" si="179"/>
        <v>2014</v>
      </c>
    </row>
    <row r="2270" spans="1:21" ht="30.75" customHeight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75"/>
        <v>103</v>
      </c>
      <c r="P2270">
        <f t="shared" si="176"/>
        <v>148.08000000000001</v>
      </c>
      <c r="Q2270" s="9" t="s">
        <v>8335</v>
      </c>
      <c r="R2270" t="s">
        <v>8353</v>
      </c>
      <c r="S2270" s="24">
        <f t="shared" si="177"/>
        <v>42776.082349537035</v>
      </c>
      <c r="T2270" s="7">
        <f t="shared" si="178"/>
        <v>42806.082349537035</v>
      </c>
      <c r="U2270">
        <f t="shared" si="179"/>
        <v>2017</v>
      </c>
    </row>
    <row r="2271" spans="1:21" ht="30.75" customHeight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75"/>
        <v>1802</v>
      </c>
      <c r="P2271">
        <f t="shared" si="176"/>
        <v>49.93</v>
      </c>
      <c r="Q2271" s="9" t="s">
        <v>8335</v>
      </c>
      <c r="R2271" t="s">
        <v>8353</v>
      </c>
      <c r="S2271" s="24">
        <f t="shared" si="177"/>
        <v>42776.704432870371</v>
      </c>
      <c r="T2271" s="7">
        <f t="shared" si="178"/>
        <v>42801.208333333328</v>
      </c>
      <c r="U2271">
        <f t="shared" si="179"/>
        <v>2017</v>
      </c>
    </row>
    <row r="2272" spans="1:21" ht="30.75" customHeight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75"/>
        <v>720</v>
      </c>
      <c r="P2272">
        <f t="shared" si="176"/>
        <v>107.82</v>
      </c>
      <c r="Q2272" s="9" t="s">
        <v>8335</v>
      </c>
      <c r="R2272" t="s">
        <v>8353</v>
      </c>
      <c r="S2272" s="24">
        <f t="shared" si="177"/>
        <v>42725.869363425925</v>
      </c>
      <c r="T2272" s="7">
        <f t="shared" si="178"/>
        <v>42745.915972222225</v>
      </c>
      <c r="U2272">
        <f t="shared" si="179"/>
        <v>2016</v>
      </c>
    </row>
    <row r="2273" spans="1:21" ht="30.75" customHeight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75"/>
        <v>283</v>
      </c>
      <c r="P2273">
        <f t="shared" si="176"/>
        <v>42.63</v>
      </c>
      <c r="Q2273" s="9" t="s">
        <v>8335</v>
      </c>
      <c r="R2273" t="s">
        <v>8353</v>
      </c>
      <c r="S2273" s="24">
        <f t="shared" si="177"/>
        <v>42684.000046296293</v>
      </c>
      <c r="T2273" s="7">
        <f t="shared" si="178"/>
        <v>42714.000046296293</v>
      </c>
      <c r="U2273">
        <f t="shared" si="179"/>
        <v>2016</v>
      </c>
    </row>
    <row r="2274" spans="1:21" ht="30.75" customHeight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75"/>
        <v>1357</v>
      </c>
      <c r="P2274">
        <f t="shared" si="176"/>
        <v>14.37</v>
      </c>
      <c r="Q2274" s="9" t="s">
        <v>8335</v>
      </c>
      <c r="R2274" t="s">
        <v>8353</v>
      </c>
      <c r="S2274" s="24">
        <f t="shared" si="177"/>
        <v>42315.699490740735</v>
      </c>
      <c r="T2274" s="7">
        <f t="shared" si="178"/>
        <v>42345.699490740735</v>
      </c>
      <c r="U2274">
        <f t="shared" si="179"/>
        <v>2015</v>
      </c>
    </row>
    <row r="2275" spans="1:21" ht="30.75" customHeight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75"/>
        <v>220</v>
      </c>
      <c r="P2275">
        <f t="shared" si="176"/>
        <v>37.479999999999997</v>
      </c>
      <c r="Q2275" s="9" t="s">
        <v>8335</v>
      </c>
      <c r="R2275" t="s">
        <v>8353</v>
      </c>
      <c r="S2275" s="24">
        <f t="shared" si="177"/>
        <v>42781.549097222218</v>
      </c>
      <c r="T2275" s="7">
        <f t="shared" si="178"/>
        <v>42806.507430555561</v>
      </c>
      <c r="U2275">
        <f t="shared" si="179"/>
        <v>2017</v>
      </c>
    </row>
    <row r="2276" spans="1:21" ht="30.75" customHeight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75"/>
        <v>120</v>
      </c>
      <c r="P2276">
        <f t="shared" si="176"/>
        <v>30.2</v>
      </c>
      <c r="Q2276" s="9" t="s">
        <v>8335</v>
      </c>
      <c r="R2276" t="s">
        <v>8353</v>
      </c>
      <c r="S2276" s="24">
        <f t="shared" si="177"/>
        <v>41663.500659722224</v>
      </c>
      <c r="T2276" s="7">
        <f t="shared" si="178"/>
        <v>41693.500659722224</v>
      </c>
      <c r="U2276">
        <f t="shared" si="179"/>
        <v>2014</v>
      </c>
    </row>
    <row r="2277" spans="1:21" ht="30.75" customHeight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75"/>
        <v>408</v>
      </c>
      <c r="P2277">
        <f t="shared" si="176"/>
        <v>33.549999999999997</v>
      </c>
      <c r="Q2277" s="9" t="s">
        <v>8335</v>
      </c>
      <c r="R2277" t="s">
        <v>8353</v>
      </c>
      <c r="S2277" s="24">
        <f t="shared" si="177"/>
        <v>41965.616655092599</v>
      </c>
      <c r="T2277" s="7">
        <f t="shared" si="178"/>
        <v>41995.616655092599</v>
      </c>
      <c r="U2277">
        <f t="shared" si="179"/>
        <v>2014</v>
      </c>
    </row>
    <row r="2278" spans="1:21" ht="30.75" customHeight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75"/>
        <v>106</v>
      </c>
      <c r="P2278">
        <f t="shared" si="176"/>
        <v>64.75</v>
      </c>
      <c r="Q2278" s="9" t="s">
        <v>8335</v>
      </c>
      <c r="R2278" t="s">
        <v>8353</v>
      </c>
      <c r="S2278" s="24">
        <f t="shared" si="177"/>
        <v>41614.651493055557</v>
      </c>
      <c r="T2278" s="7">
        <f t="shared" si="178"/>
        <v>41644.651493055557</v>
      </c>
      <c r="U2278">
        <f t="shared" si="179"/>
        <v>2013</v>
      </c>
    </row>
    <row r="2279" spans="1:21" ht="30.75" customHeight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75"/>
        <v>141</v>
      </c>
      <c r="P2279">
        <f t="shared" si="176"/>
        <v>57.93</v>
      </c>
      <c r="Q2279" s="9" t="s">
        <v>8335</v>
      </c>
      <c r="R2279" t="s">
        <v>8353</v>
      </c>
      <c r="S2279" s="24">
        <f t="shared" si="177"/>
        <v>40936.678506944445</v>
      </c>
      <c r="T2279" s="7">
        <f t="shared" si="178"/>
        <v>40966.678506944445</v>
      </c>
      <c r="U2279">
        <f t="shared" si="179"/>
        <v>2012</v>
      </c>
    </row>
    <row r="2280" spans="1:21" ht="30.75" customHeight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75"/>
        <v>271</v>
      </c>
      <c r="P2280">
        <f t="shared" si="176"/>
        <v>53.08</v>
      </c>
      <c r="Q2280" s="9" t="s">
        <v>8335</v>
      </c>
      <c r="R2280" t="s">
        <v>8353</v>
      </c>
      <c r="S2280" s="24">
        <f t="shared" si="177"/>
        <v>42338.709108796291</v>
      </c>
      <c r="T2280" s="7">
        <f t="shared" si="178"/>
        <v>42372.957638888889</v>
      </c>
      <c r="U2280">
        <f t="shared" si="179"/>
        <v>2015</v>
      </c>
    </row>
    <row r="2281" spans="1:21" ht="30.75" customHeight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75"/>
        <v>154</v>
      </c>
      <c r="P2281">
        <f t="shared" si="176"/>
        <v>48.06</v>
      </c>
      <c r="Q2281" s="9" t="s">
        <v>8335</v>
      </c>
      <c r="R2281" t="s">
        <v>8353</v>
      </c>
      <c r="S2281" s="24">
        <f t="shared" si="177"/>
        <v>42020.806701388887</v>
      </c>
      <c r="T2281" s="7">
        <f t="shared" si="178"/>
        <v>42039.166666666672</v>
      </c>
      <c r="U2281">
        <f t="shared" si="179"/>
        <v>2015</v>
      </c>
    </row>
    <row r="2282" spans="1:21" ht="30.75" customHeight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75"/>
        <v>404</v>
      </c>
      <c r="P2282">
        <f t="shared" si="176"/>
        <v>82.4</v>
      </c>
      <c r="Q2282" s="9" t="s">
        <v>8335</v>
      </c>
      <c r="R2282" t="s">
        <v>8353</v>
      </c>
      <c r="S2282" s="24">
        <f t="shared" si="177"/>
        <v>42234.624895833331</v>
      </c>
      <c r="T2282" s="7">
        <f t="shared" si="178"/>
        <v>42264.624895833331</v>
      </c>
      <c r="U2282">
        <f t="shared" si="179"/>
        <v>2015</v>
      </c>
    </row>
    <row r="2283" spans="1:21" ht="30.75" customHeight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75"/>
        <v>185</v>
      </c>
      <c r="P2283">
        <f t="shared" si="176"/>
        <v>50.45</v>
      </c>
      <c r="Q2283" s="9" t="s">
        <v>8327</v>
      </c>
      <c r="R2283" t="s">
        <v>8328</v>
      </c>
      <c r="S2283" s="24">
        <f t="shared" si="177"/>
        <v>40687.285844907405</v>
      </c>
      <c r="T2283" s="7">
        <f t="shared" si="178"/>
        <v>40749.284722222219</v>
      </c>
      <c r="U2283">
        <f t="shared" si="179"/>
        <v>2011</v>
      </c>
    </row>
    <row r="2284" spans="1:21" ht="30.75" customHeight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75"/>
        <v>185</v>
      </c>
      <c r="P2284">
        <f t="shared" si="176"/>
        <v>115.83</v>
      </c>
      <c r="Q2284" s="9" t="s">
        <v>8327</v>
      </c>
      <c r="R2284" t="s">
        <v>8328</v>
      </c>
      <c r="S2284" s="24">
        <f t="shared" si="177"/>
        <v>42323.17460648148</v>
      </c>
      <c r="T2284" s="7">
        <f t="shared" si="178"/>
        <v>42383.17460648148</v>
      </c>
      <c r="U2284">
        <f t="shared" si="179"/>
        <v>2015</v>
      </c>
    </row>
    <row r="2285" spans="1:21" ht="30.75" customHeight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75"/>
        <v>101</v>
      </c>
      <c r="P2285">
        <f t="shared" si="176"/>
        <v>63.03</v>
      </c>
      <c r="Q2285" s="9" t="s">
        <v>8327</v>
      </c>
      <c r="R2285" t="s">
        <v>8328</v>
      </c>
      <c r="S2285" s="24">
        <f t="shared" si="177"/>
        <v>40978.125046296293</v>
      </c>
      <c r="T2285" s="7">
        <f t="shared" si="178"/>
        <v>41038.083379629628</v>
      </c>
      <c r="U2285">
        <f t="shared" si="179"/>
        <v>2012</v>
      </c>
    </row>
    <row r="2286" spans="1:21" ht="30.75" customHeight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75"/>
        <v>106</v>
      </c>
      <c r="P2286">
        <f t="shared" si="176"/>
        <v>108.02</v>
      </c>
      <c r="Q2286" s="9" t="s">
        <v>8327</v>
      </c>
      <c r="R2286" t="s">
        <v>8328</v>
      </c>
      <c r="S2286" s="24">
        <f t="shared" si="177"/>
        <v>40585.796817129631</v>
      </c>
      <c r="T2286" s="7">
        <f t="shared" si="178"/>
        <v>40614.166666666664</v>
      </c>
      <c r="U2286">
        <f t="shared" si="179"/>
        <v>2011</v>
      </c>
    </row>
    <row r="2287" spans="1:21" ht="30.75" customHeight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75"/>
        <v>121</v>
      </c>
      <c r="P2287">
        <f t="shared" si="176"/>
        <v>46.09</v>
      </c>
      <c r="Q2287" s="9" t="s">
        <v>8327</v>
      </c>
      <c r="R2287" t="s">
        <v>8328</v>
      </c>
      <c r="S2287" s="24">
        <f t="shared" si="177"/>
        <v>41059.185682870368</v>
      </c>
      <c r="T2287" s="7">
        <f t="shared" si="178"/>
        <v>41089.185682870368</v>
      </c>
      <c r="U2287">
        <f t="shared" si="179"/>
        <v>2012</v>
      </c>
    </row>
    <row r="2288" spans="1:21" ht="30.75" customHeight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75"/>
        <v>100</v>
      </c>
      <c r="P2288">
        <f t="shared" si="176"/>
        <v>107.21</v>
      </c>
      <c r="Q2288" s="9" t="s">
        <v>8327</v>
      </c>
      <c r="R2288" t="s">
        <v>8328</v>
      </c>
      <c r="S2288" s="24">
        <f t="shared" si="177"/>
        <v>41494.963587962964</v>
      </c>
      <c r="T2288" s="7">
        <f t="shared" si="178"/>
        <v>41523.165972222225</v>
      </c>
      <c r="U2288">
        <f t="shared" si="179"/>
        <v>2013</v>
      </c>
    </row>
    <row r="2289" spans="1:21" ht="30.75" customHeight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75"/>
        <v>120</v>
      </c>
      <c r="P2289">
        <f t="shared" si="176"/>
        <v>50.93</v>
      </c>
      <c r="Q2289" s="9" t="s">
        <v>8327</v>
      </c>
      <c r="R2289" t="s">
        <v>8328</v>
      </c>
      <c r="S2289" s="24">
        <f t="shared" si="177"/>
        <v>41792.667361111111</v>
      </c>
      <c r="T2289" s="7">
        <f t="shared" si="178"/>
        <v>41813.667361111111</v>
      </c>
      <c r="U2289">
        <f t="shared" si="179"/>
        <v>2014</v>
      </c>
    </row>
    <row r="2290" spans="1:21" ht="30.75" customHeight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75"/>
        <v>100</v>
      </c>
      <c r="P2290">
        <f t="shared" si="176"/>
        <v>40.04</v>
      </c>
      <c r="Q2290" s="9" t="s">
        <v>8327</v>
      </c>
      <c r="R2290" t="s">
        <v>8328</v>
      </c>
      <c r="S2290" s="24">
        <f t="shared" si="177"/>
        <v>41067.827418981484</v>
      </c>
      <c r="T2290" s="7">
        <f t="shared" si="178"/>
        <v>41086.75</v>
      </c>
      <c r="U2290">
        <f t="shared" si="179"/>
        <v>2012</v>
      </c>
    </row>
    <row r="2291" spans="1:21" ht="30.75" customHeight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75"/>
        <v>107</v>
      </c>
      <c r="P2291">
        <f t="shared" si="176"/>
        <v>64.44</v>
      </c>
      <c r="Q2291" s="9" t="s">
        <v>8327</v>
      </c>
      <c r="R2291" t="s">
        <v>8328</v>
      </c>
      <c r="S2291" s="24">
        <f t="shared" si="177"/>
        <v>41571.998379629629</v>
      </c>
      <c r="T2291" s="7">
        <f t="shared" si="178"/>
        <v>41614.973611111112</v>
      </c>
      <c r="U2291">
        <f t="shared" si="179"/>
        <v>2013</v>
      </c>
    </row>
    <row r="2292" spans="1:21" ht="30.75" customHeight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75"/>
        <v>104</v>
      </c>
      <c r="P2292">
        <f t="shared" si="176"/>
        <v>53.83</v>
      </c>
      <c r="Q2292" s="9" t="s">
        <v>8327</v>
      </c>
      <c r="R2292" t="s">
        <v>8328</v>
      </c>
      <c r="S2292" s="24">
        <f t="shared" si="177"/>
        <v>40070.253819444442</v>
      </c>
      <c r="T2292" s="7">
        <f t="shared" si="178"/>
        <v>40148.708333333336</v>
      </c>
      <c r="U2292">
        <f t="shared" si="179"/>
        <v>2009</v>
      </c>
    </row>
    <row r="2293" spans="1:21" ht="30.75" customHeight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75"/>
        <v>173</v>
      </c>
      <c r="P2293">
        <f t="shared" si="176"/>
        <v>100.47</v>
      </c>
      <c r="Q2293" s="9" t="s">
        <v>8327</v>
      </c>
      <c r="R2293" t="s">
        <v>8328</v>
      </c>
      <c r="S2293" s="24">
        <f t="shared" si="177"/>
        <v>40987.977060185185</v>
      </c>
      <c r="T2293" s="7">
        <f t="shared" si="178"/>
        <v>41022.166666666664</v>
      </c>
      <c r="U2293">
        <f t="shared" si="179"/>
        <v>2012</v>
      </c>
    </row>
    <row r="2294" spans="1:21" ht="30.75" customHeight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75"/>
        <v>107</v>
      </c>
      <c r="P2294">
        <f t="shared" si="176"/>
        <v>46.63</v>
      </c>
      <c r="Q2294" s="9" t="s">
        <v>8327</v>
      </c>
      <c r="R2294" t="s">
        <v>8328</v>
      </c>
      <c r="S2294" s="24">
        <f t="shared" si="177"/>
        <v>40987.697638888887</v>
      </c>
      <c r="T2294" s="7">
        <f t="shared" si="178"/>
        <v>41017.697638888887</v>
      </c>
      <c r="U2294">
        <f t="shared" si="179"/>
        <v>2012</v>
      </c>
    </row>
    <row r="2295" spans="1:21" ht="30.75" customHeight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75"/>
        <v>108</v>
      </c>
      <c r="P2295">
        <f t="shared" si="176"/>
        <v>34.07</v>
      </c>
      <c r="Q2295" s="9" t="s">
        <v>8327</v>
      </c>
      <c r="R2295" t="s">
        <v>8328</v>
      </c>
      <c r="S2295" s="24">
        <f t="shared" si="177"/>
        <v>41151.708321759259</v>
      </c>
      <c r="T2295" s="7">
        <f t="shared" si="178"/>
        <v>41177.165972222225</v>
      </c>
      <c r="U2295">
        <f t="shared" si="179"/>
        <v>2012</v>
      </c>
    </row>
    <row r="2296" spans="1:21" ht="30.75" customHeight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75"/>
        <v>146</v>
      </c>
      <c r="P2296">
        <f t="shared" si="176"/>
        <v>65.209999999999994</v>
      </c>
      <c r="Q2296" s="9" t="s">
        <v>8327</v>
      </c>
      <c r="R2296" t="s">
        <v>8328</v>
      </c>
      <c r="S2296" s="24">
        <f t="shared" si="177"/>
        <v>41264.72314814815</v>
      </c>
      <c r="T2296" s="7">
        <f t="shared" si="178"/>
        <v>41294.72314814815</v>
      </c>
      <c r="U2296">
        <f t="shared" si="179"/>
        <v>2012</v>
      </c>
    </row>
    <row r="2297" spans="1:21" ht="30.75" customHeight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75"/>
        <v>125</v>
      </c>
      <c r="P2297">
        <f t="shared" si="176"/>
        <v>44.21</v>
      </c>
      <c r="Q2297" s="9" t="s">
        <v>8327</v>
      </c>
      <c r="R2297" t="s">
        <v>8328</v>
      </c>
      <c r="S2297" s="24">
        <f t="shared" si="177"/>
        <v>41270.954351851848</v>
      </c>
      <c r="T2297" s="7">
        <f t="shared" si="178"/>
        <v>41300.954351851848</v>
      </c>
      <c r="U2297">
        <f t="shared" si="179"/>
        <v>2012</v>
      </c>
    </row>
    <row r="2298" spans="1:21" ht="30.75" customHeight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75"/>
        <v>149</v>
      </c>
      <c r="P2298">
        <f t="shared" si="176"/>
        <v>71.97</v>
      </c>
      <c r="Q2298" s="9" t="s">
        <v>8327</v>
      </c>
      <c r="R2298" t="s">
        <v>8328</v>
      </c>
      <c r="S2298" s="24">
        <f t="shared" si="177"/>
        <v>40927.731782407405</v>
      </c>
      <c r="T2298" s="7">
        <f t="shared" si="178"/>
        <v>40962.731782407405</v>
      </c>
      <c r="U2298">
        <f t="shared" si="179"/>
        <v>2012</v>
      </c>
    </row>
    <row r="2299" spans="1:21" ht="30.75" customHeight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75"/>
        <v>101</v>
      </c>
      <c r="P2299">
        <f t="shared" si="176"/>
        <v>52.95</v>
      </c>
      <c r="Q2299" s="9" t="s">
        <v>8327</v>
      </c>
      <c r="R2299" t="s">
        <v>8328</v>
      </c>
      <c r="S2299" s="24">
        <f t="shared" si="177"/>
        <v>40948.042233796295</v>
      </c>
      <c r="T2299" s="7">
        <f t="shared" si="178"/>
        <v>40982.165972222225</v>
      </c>
      <c r="U2299">
        <f t="shared" si="179"/>
        <v>2012</v>
      </c>
    </row>
    <row r="2300" spans="1:21" ht="30.75" customHeight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75"/>
        <v>105</v>
      </c>
      <c r="P2300">
        <f t="shared" si="176"/>
        <v>109.45</v>
      </c>
      <c r="Q2300" s="9" t="s">
        <v>8327</v>
      </c>
      <c r="R2300" t="s">
        <v>8328</v>
      </c>
      <c r="S2300" s="24">
        <f t="shared" si="177"/>
        <v>41694.84065972222</v>
      </c>
      <c r="T2300" s="7">
        <f t="shared" si="178"/>
        <v>41724.798993055556</v>
      </c>
      <c r="U2300">
        <f t="shared" si="179"/>
        <v>2014</v>
      </c>
    </row>
    <row r="2301" spans="1:21" ht="30.75" customHeight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75"/>
        <v>350</v>
      </c>
      <c r="P2301">
        <f t="shared" si="176"/>
        <v>75.040000000000006</v>
      </c>
      <c r="Q2301" s="9" t="s">
        <v>8327</v>
      </c>
      <c r="R2301" t="s">
        <v>8328</v>
      </c>
      <c r="S2301" s="24">
        <f t="shared" si="177"/>
        <v>40565.032511574071</v>
      </c>
      <c r="T2301" s="7">
        <f t="shared" si="178"/>
        <v>40580.032511574071</v>
      </c>
      <c r="U2301">
        <f t="shared" si="179"/>
        <v>2011</v>
      </c>
    </row>
    <row r="2302" spans="1:21" ht="30.75" customHeight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75"/>
        <v>101</v>
      </c>
      <c r="P2302">
        <f t="shared" si="176"/>
        <v>115.71</v>
      </c>
      <c r="Q2302" s="9" t="s">
        <v>8327</v>
      </c>
      <c r="R2302" t="s">
        <v>8328</v>
      </c>
      <c r="S2302" s="24">
        <f t="shared" si="177"/>
        <v>41074.727037037039</v>
      </c>
      <c r="T2302" s="7">
        <f t="shared" si="178"/>
        <v>41088.727037037039</v>
      </c>
      <c r="U2302">
        <f t="shared" si="179"/>
        <v>2012</v>
      </c>
    </row>
    <row r="2303" spans="1:21" ht="30.75" customHeight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75"/>
        <v>134</v>
      </c>
      <c r="P2303">
        <f t="shared" si="176"/>
        <v>31.66</v>
      </c>
      <c r="Q2303" s="9" t="s">
        <v>8327</v>
      </c>
      <c r="R2303" t="s">
        <v>8331</v>
      </c>
      <c r="S2303" s="24">
        <f t="shared" si="177"/>
        <v>41416.146944444445</v>
      </c>
      <c r="T2303" s="7">
        <f t="shared" si="178"/>
        <v>41446.146944444445</v>
      </c>
      <c r="U2303">
        <f t="shared" si="179"/>
        <v>2013</v>
      </c>
    </row>
    <row r="2304" spans="1:21" ht="30.75" customHeight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75"/>
        <v>171</v>
      </c>
      <c r="P2304">
        <f t="shared" si="176"/>
        <v>46.18</v>
      </c>
      <c r="Q2304" s="9" t="s">
        <v>8327</v>
      </c>
      <c r="R2304" t="s">
        <v>8331</v>
      </c>
      <c r="S2304" s="24">
        <f t="shared" si="177"/>
        <v>41605.868449074071</v>
      </c>
      <c r="T2304" s="7">
        <f t="shared" si="178"/>
        <v>41639.291666666664</v>
      </c>
      <c r="U2304">
        <f t="shared" si="179"/>
        <v>2013</v>
      </c>
    </row>
    <row r="2305" spans="1:21" ht="30.75" customHeight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75"/>
        <v>109</v>
      </c>
      <c r="P2305">
        <f t="shared" si="176"/>
        <v>68.48</v>
      </c>
      <c r="Q2305" s="9" t="s">
        <v>8327</v>
      </c>
      <c r="R2305" t="s">
        <v>8331</v>
      </c>
      <c r="S2305" s="24">
        <f t="shared" si="177"/>
        <v>40850.111064814817</v>
      </c>
      <c r="T2305" s="7">
        <f t="shared" si="178"/>
        <v>40890.152731481481</v>
      </c>
      <c r="U2305">
        <f t="shared" si="179"/>
        <v>2011</v>
      </c>
    </row>
    <row r="2306" spans="1:21" ht="30.75" customHeight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si="175"/>
        <v>101</v>
      </c>
      <c r="P2306">
        <f t="shared" si="176"/>
        <v>53.47</v>
      </c>
      <c r="Q2306" s="9" t="s">
        <v>8327</v>
      </c>
      <c r="R2306" t="s">
        <v>8331</v>
      </c>
      <c r="S2306" s="24">
        <f t="shared" si="177"/>
        <v>40502.815868055557</v>
      </c>
      <c r="T2306" s="7">
        <f t="shared" si="178"/>
        <v>40544.207638888889</v>
      </c>
      <c r="U2306">
        <f t="shared" si="179"/>
        <v>2010</v>
      </c>
    </row>
    <row r="2307" spans="1:21" ht="30.75" customHeight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ref="O2307:O2370" si="180">ROUND(E2307/D2307*100,0)</f>
        <v>101</v>
      </c>
      <c r="P2307">
        <f t="shared" ref="P2307:P2370" si="181">IFERROR(ROUND(E2307/L2307,2), "NA")</f>
        <v>109.11</v>
      </c>
      <c r="Q2307" s="9" t="s">
        <v>8327</v>
      </c>
      <c r="R2307" t="s">
        <v>8331</v>
      </c>
      <c r="S2307" s="24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30.75" customHeight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80"/>
        <v>107</v>
      </c>
      <c r="P2308">
        <f t="shared" si="181"/>
        <v>51.19</v>
      </c>
      <c r="Q2308" s="9" t="s">
        <v>8327</v>
      </c>
      <c r="R2308" t="s">
        <v>8331</v>
      </c>
      <c r="S2308" s="24">
        <f t="shared" si="182"/>
        <v>40948.16815972222</v>
      </c>
      <c r="T2308" s="7">
        <f t="shared" si="183"/>
        <v>40978.16815972222</v>
      </c>
      <c r="U2308">
        <f t="shared" si="184"/>
        <v>2012</v>
      </c>
    </row>
    <row r="2309" spans="1:21" ht="30.75" customHeight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80"/>
        <v>107</v>
      </c>
      <c r="P2309">
        <f t="shared" si="181"/>
        <v>27.94</v>
      </c>
      <c r="Q2309" s="9" t="s">
        <v>8327</v>
      </c>
      <c r="R2309" t="s">
        <v>8331</v>
      </c>
      <c r="S2309" s="24">
        <f t="shared" si="182"/>
        <v>41004.802465277775</v>
      </c>
      <c r="T2309" s="7">
        <f t="shared" si="183"/>
        <v>41034.802407407406</v>
      </c>
      <c r="U2309">
        <f t="shared" si="184"/>
        <v>2012</v>
      </c>
    </row>
    <row r="2310" spans="1:21" ht="30.75" customHeight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80"/>
        <v>101</v>
      </c>
      <c r="P2310">
        <f t="shared" si="181"/>
        <v>82.5</v>
      </c>
      <c r="Q2310" s="9" t="s">
        <v>8327</v>
      </c>
      <c r="R2310" t="s">
        <v>8331</v>
      </c>
      <c r="S2310" s="24">
        <f t="shared" si="182"/>
        <v>41851.962916666671</v>
      </c>
      <c r="T2310" s="7">
        <f t="shared" si="183"/>
        <v>41880.041666666664</v>
      </c>
      <c r="U2310">
        <f t="shared" si="184"/>
        <v>2014</v>
      </c>
    </row>
    <row r="2311" spans="1:21" ht="30.75" customHeight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80"/>
        <v>107</v>
      </c>
      <c r="P2311">
        <f t="shared" si="181"/>
        <v>59.82</v>
      </c>
      <c r="Q2311" s="9" t="s">
        <v>8327</v>
      </c>
      <c r="R2311" t="s">
        <v>8331</v>
      </c>
      <c r="S2311" s="24">
        <f t="shared" si="182"/>
        <v>41307.987696759257</v>
      </c>
      <c r="T2311" s="7">
        <f t="shared" si="183"/>
        <v>41342.987696759257</v>
      </c>
      <c r="U2311">
        <f t="shared" si="184"/>
        <v>2013</v>
      </c>
    </row>
    <row r="2312" spans="1:21" ht="30.75" customHeight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80"/>
        <v>429</v>
      </c>
      <c r="P2312">
        <f t="shared" si="181"/>
        <v>64.819999999999993</v>
      </c>
      <c r="Q2312" s="9" t="s">
        <v>8327</v>
      </c>
      <c r="R2312" t="s">
        <v>8331</v>
      </c>
      <c r="S2312" s="24">
        <f t="shared" si="182"/>
        <v>41324.79415509259</v>
      </c>
      <c r="T2312" s="7">
        <f t="shared" si="183"/>
        <v>41354.752488425926</v>
      </c>
      <c r="U2312">
        <f t="shared" si="184"/>
        <v>2013</v>
      </c>
    </row>
    <row r="2313" spans="1:21" ht="30.75" customHeight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80"/>
        <v>104</v>
      </c>
      <c r="P2313">
        <f t="shared" si="181"/>
        <v>90.1</v>
      </c>
      <c r="Q2313" s="9" t="s">
        <v>8327</v>
      </c>
      <c r="R2313" t="s">
        <v>8331</v>
      </c>
      <c r="S2313" s="24">
        <f t="shared" si="182"/>
        <v>41736.004502314812</v>
      </c>
      <c r="T2313" s="7">
        <f t="shared" si="183"/>
        <v>41766.004502314812</v>
      </c>
      <c r="U2313">
        <f t="shared" si="184"/>
        <v>2014</v>
      </c>
    </row>
    <row r="2314" spans="1:21" ht="30.75" customHeight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80"/>
        <v>108</v>
      </c>
      <c r="P2314">
        <f t="shared" si="181"/>
        <v>40.96</v>
      </c>
      <c r="Q2314" s="9" t="s">
        <v>8327</v>
      </c>
      <c r="R2314" t="s">
        <v>8331</v>
      </c>
      <c r="S2314" s="24">
        <f t="shared" si="182"/>
        <v>41716.632847222223</v>
      </c>
      <c r="T2314" s="7">
        <f t="shared" si="183"/>
        <v>41747.958333333336</v>
      </c>
      <c r="U2314">
        <f t="shared" si="184"/>
        <v>2014</v>
      </c>
    </row>
    <row r="2315" spans="1:21" ht="30.75" customHeight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80"/>
        <v>176</v>
      </c>
      <c r="P2315">
        <f t="shared" si="181"/>
        <v>56</v>
      </c>
      <c r="Q2315" s="9" t="s">
        <v>8327</v>
      </c>
      <c r="R2315" t="s">
        <v>8331</v>
      </c>
      <c r="S2315" s="24">
        <f t="shared" si="182"/>
        <v>41002.958634259259</v>
      </c>
      <c r="T2315" s="7">
        <f t="shared" si="183"/>
        <v>41032.958634259259</v>
      </c>
      <c r="U2315">
        <f t="shared" si="184"/>
        <v>2012</v>
      </c>
    </row>
    <row r="2316" spans="1:21" ht="30.75" customHeight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80"/>
        <v>157</v>
      </c>
      <c r="P2316">
        <f t="shared" si="181"/>
        <v>37.67</v>
      </c>
      <c r="Q2316" s="9" t="s">
        <v>8327</v>
      </c>
      <c r="R2316" t="s">
        <v>8331</v>
      </c>
      <c r="S2316" s="24">
        <f t="shared" si="182"/>
        <v>41037.551585648151</v>
      </c>
      <c r="T2316" s="7">
        <f t="shared" si="183"/>
        <v>41067.551585648151</v>
      </c>
      <c r="U2316">
        <f t="shared" si="184"/>
        <v>2012</v>
      </c>
    </row>
    <row r="2317" spans="1:21" ht="30.75" customHeight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80"/>
        <v>103</v>
      </c>
      <c r="P2317">
        <f t="shared" si="181"/>
        <v>40.08</v>
      </c>
      <c r="Q2317" s="9" t="s">
        <v>8327</v>
      </c>
      <c r="R2317" t="s">
        <v>8331</v>
      </c>
      <c r="S2317" s="24">
        <f t="shared" si="182"/>
        <v>41004.72619212963</v>
      </c>
      <c r="T2317" s="7">
        <f t="shared" si="183"/>
        <v>41034.72619212963</v>
      </c>
      <c r="U2317">
        <f t="shared" si="184"/>
        <v>2012</v>
      </c>
    </row>
    <row r="2318" spans="1:21" ht="30.75" customHeight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80"/>
        <v>104</v>
      </c>
      <c r="P2318">
        <f t="shared" si="181"/>
        <v>78.03</v>
      </c>
      <c r="Q2318" s="9" t="s">
        <v>8327</v>
      </c>
      <c r="R2318" t="s">
        <v>8331</v>
      </c>
      <c r="S2318" s="24">
        <f t="shared" si="182"/>
        <v>40079.725115740745</v>
      </c>
      <c r="T2318" s="7">
        <f t="shared" si="183"/>
        <v>40156.76666666667</v>
      </c>
      <c r="U2318">
        <f t="shared" si="184"/>
        <v>2009</v>
      </c>
    </row>
    <row r="2319" spans="1:21" ht="30.75" customHeight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80"/>
        <v>104</v>
      </c>
      <c r="P2319">
        <f t="shared" si="181"/>
        <v>18.91</v>
      </c>
      <c r="Q2319" s="9" t="s">
        <v>8327</v>
      </c>
      <c r="R2319" t="s">
        <v>8331</v>
      </c>
      <c r="S2319" s="24">
        <f t="shared" si="182"/>
        <v>40192.542233796295</v>
      </c>
      <c r="T2319" s="7">
        <f t="shared" si="183"/>
        <v>40224.208333333336</v>
      </c>
      <c r="U2319">
        <f t="shared" si="184"/>
        <v>2010</v>
      </c>
    </row>
    <row r="2320" spans="1:21" ht="30.75" customHeight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80"/>
        <v>121</v>
      </c>
      <c r="P2320">
        <f t="shared" si="181"/>
        <v>37.130000000000003</v>
      </c>
      <c r="Q2320" s="9" t="s">
        <v>8327</v>
      </c>
      <c r="R2320" t="s">
        <v>8331</v>
      </c>
      <c r="S2320" s="24">
        <f t="shared" si="182"/>
        <v>40050.643680555557</v>
      </c>
      <c r="T2320" s="7">
        <f t="shared" si="183"/>
        <v>40082.165972222225</v>
      </c>
      <c r="U2320">
        <f t="shared" si="184"/>
        <v>2009</v>
      </c>
    </row>
    <row r="2321" spans="1:21" ht="30.75" customHeight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80"/>
        <v>108</v>
      </c>
      <c r="P2321">
        <f t="shared" si="181"/>
        <v>41.96</v>
      </c>
      <c r="Q2321" s="9" t="s">
        <v>8327</v>
      </c>
      <c r="R2321" t="s">
        <v>8331</v>
      </c>
      <c r="S2321" s="24">
        <f t="shared" si="182"/>
        <v>41593.082002314812</v>
      </c>
      <c r="T2321" s="7">
        <f t="shared" si="183"/>
        <v>41623.082002314812</v>
      </c>
      <c r="U2321">
        <f t="shared" si="184"/>
        <v>2013</v>
      </c>
    </row>
    <row r="2322" spans="1:21" ht="30.75" customHeight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80"/>
        <v>109</v>
      </c>
      <c r="P2322">
        <f t="shared" si="181"/>
        <v>61.04</v>
      </c>
      <c r="Q2322" s="9" t="s">
        <v>8327</v>
      </c>
      <c r="R2322" t="s">
        <v>8331</v>
      </c>
      <c r="S2322" s="24">
        <f t="shared" si="182"/>
        <v>41696.817129629628</v>
      </c>
      <c r="T2322" s="7">
        <f t="shared" si="183"/>
        <v>41731.775462962964</v>
      </c>
      <c r="U2322">
        <f t="shared" si="184"/>
        <v>2014</v>
      </c>
    </row>
    <row r="2323" spans="1:21" ht="30.75" customHeight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80"/>
        <v>39</v>
      </c>
      <c r="P2323">
        <f t="shared" si="181"/>
        <v>64.53</v>
      </c>
      <c r="Q2323" s="9" t="s">
        <v>8338</v>
      </c>
      <c r="R2323" t="s">
        <v>8354</v>
      </c>
      <c r="S2323" s="24">
        <f t="shared" si="182"/>
        <v>42799.260428240741</v>
      </c>
      <c r="T2323" s="7">
        <f t="shared" si="183"/>
        <v>42829.21876157407</v>
      </c>
      <c r="U2323">
        <f t="shared" si="184"/>
        <v>2017</v>
      </c>
    </row>
    <row r="2324" spans="1:21" ht="30.75" customHeight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80"/>
        <v>3</v>
      </c>
      <c r="P2324">
        <f t="shared" si="181"/>
        <v>21.25</v>
      </c>
      <c r="Q2324" s="9" t="s">
        <v>8338</v>
      </c>
      <c r="R2324" t="s">
        <v>8354</v>
      </c>
      <c r="S2324" s="24">
        <f t="shared" si="182"/>
        <v>42804.895474537043</v>
      </c>
      <c r="T2324" s="7">
        <f t="shared" si="183"/>
        <v>42834.853807870371</v>
      </c>
      <c r="U2324">
        <f t="shared" si="184"/>
        <v>2017</v>
      </c>
    </row>
    <row r="2325" spans="1:21" ht="30.75" customHeight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80"/>
        <v>48</v>
      </c>
      <c r="P2325">
        <f t="shared" si="181"/>
        <v>30</v>
      </c>
      <c r="Q2325" s="9" t="s">
        <v>8338</v>
      </c>
      <c r="R2325" t="s">
        <v>8354</v>
      </c>
      <c r="S2325" s="24">
        <f t="shared" si="182"/>
        <v>42807.755173611105</v>
      </c>
      <c r="T2325" s="7">
        <f t="shared" si="183"/>
        <v>42814.755173611105</v>
      </c>
      <c r="U2325">
        <f t="shared" si="184"/>
        <v>2017</v>
      </c>
    </row>
    <row r="2326" spans="1:21" ht="30.75" customHeight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80"/>
        <v>21</v>
      </c>
      <c r="P2326">
        <f t="shared" si="181"/>
        <v>25.49</v>
      </c>
      <c r="Q2326" s="9" t="s">
        <v>8338</v>
      </c>
      <c r="R2326" t="s">
        <v>8354</v>
      </c>
      <c r="S2326" s="24">
        <f t="shared" si="182"/>
        <v>42790.885243055556</v>
      </c>
      <c r="T2326" s="7">
        <f t="shared" si="183"/>
        <v>42820.843576388885</v>
      </c>
      <c r="U2326">
        <f t="shared" si="184"/>
        <v>2017</v>
      </c>
    </row>
    <row r="2327" spans="1:21" ht="30.75" customHeight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80"/>
        <v>8</v>
      </c>
      <c r="P2327">
        <f t="shared" si="181"/>
        <v>11.43</v>
      </c>
      <c r="Q2327" s="9" t="s">
        <v>8338</v>
      </c>
      <c r="R2327" t="s">
        <v>8354</v>
      </c>
      <c r="S2327" s="24">
        <f t="shared" si="182"/>
        <v>42794.022349537037</v>
      </c>
      <c r="T2327" s="7">
        <f t="shared" si="183"/>
        <v>42823.980682870373</v>
      </c>
      <c r="U2327">
        <f t="shared" si="184"/>
        <v>2017</v>
      </c>
    </row>
    <row r="2328" spans="1:21" ht="30.75" customHeight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80"/>
        <v>1</v>
      </c>
      <c r="P2328">
        <f t="shared" si="181"/>
        <v>108</v>
      </c>
      <c r="Q2328" s="9" t="s">
        <v>8338</v>
      </c>
      <c r="R2328" t="s">
        <v>8354</v>
      </c>
      <c r="S2328" s="24">
        <f t="shared" si="182"/>
        <v>42804.034120370372</v>
      </c>
      <c r="T2328" s="7">
        <f t="shared" si="183"/>
        <v>42855.708333333328</v>
      </c>
      <c r="U2328">
        <f t="shared" si="184"/>
        <v>2017</v>
      </c>
    </row>
    <row r="2329" spans="1:21" ht="30.75" customHeight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80"/>
        <v>526</v>
      </c>
      <c r="P2329">
        <f t="shared" si="181"/>
        <v>54.88</v>
      </c>
      <c r="Q2329" s="9" t="s">
        <v>8338</v>
      </c>
      <c r="R2329" t="s">
        <v>8354</v>
      </c>
      <c r="S2329" s="24">
        <f t="shared" si="182"/>
        <v>41842.917129629634</v>
      </c>
      <c r="T2329" s="7">
        <f t="shared" si="183"/>
        <v>41877.917129629634</v>
      </c>
      <c r="U2329">
        <f t="shared" si="184"/>
        <v>2014</v>
      </c>
    </row>
    <row r="2330" spans="1:21" ht="30.75" customHeight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80"/>
        <v>254</v>
      </c>
      <c r="P2330">
        <f t="shared" si="181"/>
        <v>47.38</v>
      </c>
      <c r="Q2330" s="9" t="s">
        <v>8338</v>
      </c>
      <c r="R2330" t="s">
        <v>8354</v>
      </c>
      <c r="S2330" s="24">
        <f t="shared" si="182"/>
        <v>42139.781678240746</v>
      </c>
      <c r="T2330" s="7">
        <f t="shared" si="183"/>
        <v>42169.781678240746</v>
      </c>
      <c r="U2330">
        <f t="shared" si="184"/>
        <v>2015</v>
      </c>
    </row>
    <row r="2331" spans="1:21" ht="30.75" customHeight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80"/>
        <v>106</v>
      </c>
      <c r="P2331">
        <f t="shared" si="181"/>
        <v>211.84</v>
      </c>
      <c r="Q2331" s="9" t="s">
        <v>8338</v>
      </c>
      <c r="R2331" t="s">
        <v>8354</v>
      </c>
      <c r="S2331" s="24">
        <f t="shared" si="182"/>
        <v>41807.624374999999</v>
      </c>
      <c r="T2331" s="7">
        <f t="shared" si="183"/>
        <v>41837.624374999999</v>
      </c>
      <c r="U2331">
        <f t="shared" si="184"/>
        <v>2014</v>
      </c>
    </row>
    <row r="2332" spans="1:21" ht="30.75" customHeight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80"/>
        <v>102</v>
      </c>
      <c r="P2332">
        <f t="shared" si="181"/>
        <v>219.93</v>
      </c>
      <c r="Q2332" s="9" t="s">
        <v>8338</v>
      </c>
      <c r="R2332" t="s">
        <v>8354</v>
      </c>
      <c r="S2332" s="24">
        <f t="shared" si="182"/>
        <v>42332.89980324074</v>
      </c>
      <c r="T2332" s="7">
        <f t="shared" si="183"/>
        <v>42363</v>
      </c>
      <c r="U2332">
        <f t="shared" si="184"/>
        <v>2015</v>
      </c>
    </row>
    <row r="2333" spans="1:21" ht="30.75" customHeight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80"/>
        <v>144</v>
      </c>
      <c r="P2333">
        <f t="shared" si="181"/>
        <v>40.799999999999997</v>
      </c>
      <c r="Q2333" s="9" t="s">
        <v>8338</v>
      </c>
      <c r="R2333" t="s">
        <v>8354</v>
      </c>
      <c r="S2333" s="24">
        <f t="shared" si="182"/>
        <v>41839.005671296298</v>
      </c>
      <c r="T2333" s="7">
        <f t="shared" si="183"/>
        <v>41869.005671296298</v>
      </c>
      <c r="U2333">
        <f t="shared" si="184"/>
        <v>2014</v>
      </c>
    </row>
    <row r="2334" spans="1:21" ht="30.75" customHeight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80"/>
        <v>106</v>
      </c>
      <c r="P2334">
        <f t="shared" si="181"/>
        <v>75.5</v>
      </c>
      <c r="Q2334" s="9" t="s">
        <v>8338</v>
      </c>
      <c r="R2334" t="s">
        <v>8354</v>
      </c>
      <c r="S2334" s="24">
        <f t="shared" si="182"/>
        <v>42011.628136574072</v>
      </c>
      <c r="T2334" s="7">
        <f t="shared" si="183"/>
        <v>42041.628136574072</v>
      </c>
      <c r="U2334">
        <f t="shared" si="184"/>
        <v>2015</v>
      </c>
    </row>
    <row r="2335" spans="1:21" ht="30.75" customHeight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80"/>
        <v>212</v>
      </c>
      <c r="P2335">
        <f t="shared" si="181"/>
        <v>13.54</v>
      </c>
      <c r="Q2335" s="9" t="s">
        <v>8338</v>
      </c>
      <c r="R2335" t="s">
        <v>8354</v>
      </c>
      <c r="S2335" s="24">
        <f t="shared" si="182"/>
        <v>41767.650347222225</v>
      </c>
      <c r="T2335" s="7">
        <f t="shared" si="183"/>
        <v>41788.743055555555</v>
      </c>
      <c r="U2335">
        <f t="shared" si="184"/>
        <v>2014</v>
      </c>
    </row>
    <row r="2336" spans="1:21" ht="30.75" customHeight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80"/>
        <v>102</v>
      </c>
      <c r="P2336">
        <f t="shared" si="181"/>
        <v>60.87</v>
      </c>
      <c r="Q2336" s="9" t="s">
        <v>8338</v>
      </c>
      <c r="R2336" t="s">
        <v>8354</v>
      </c>
      <c r="S2336" s="24">
        <f t="shared" si="182"/>
        <v>41918.670115740737</v>
      </c>
      <c r="T2336" s="7">
        <f t="shared" si="183"/>
        <v>41948.731944444444</v>
      </c>
      <c r="U2336">
        <f t="shared" si="184"/>
        <v>2014</v>
      </c>
    </row>
    <row r="2337" spans="1:21" ht="30.75" customHeight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80"/>
        <v>102</v>
      </c>
      <c r="P2337">
        <f t="shared" si="181"/>
        <v>115.69</v>
      </c>
      <c r="Q2337" s="9" t="s">
        <v>8338</v>
      </c>
      <c r="R2337" t="s">
        <v>8354</v>
      </c>
      <c r="S2337" s="24">
        <f t="shared" si="182"/>
        <v>41771.572256944448</v>
      </c>
      <c r="T2337" s="7">
        <f t="shared" si="183"/>
        <v>41801.572256944448</v>
      </c>
      <c r="U2337">
        <f t="shared" si="184"/>
        <v>2014</v>
      </c>
    </row>
    <row r="2338" spans="1:21" ht="30.75" customHeight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80"/>
        <v>521</v>
      </c>
      <c r="P2338">
        <f t="shared" si="181"/>
        <v>48.1</v>
      </c>
      <c r="Q2338" s="9" t="s">
        <v>8338</v>
      </c>
      <c r="R2338" t="s">
        <v>8354</v>
      </c>
      <c r="S2338" s="24">
        <f t="shared" si="182"/>
        <v>41666.924710648149</v>
      </c>
      <c r="T2338" s="7">
        <f t="shared" si="183"/>
        <v>41706.924710648149</v>
      </c>
      <c r="U2338">
        <f t="shared" si="184"/>
        <v>2014</v>
      </c>
    </row>
    <row r="2339" spans="1:21" ht="30.75" customHeight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80"/>
        <v>111</v>
      </c>
      <c r="P2339">
        <f t="shared" si="181"/>
        <v>74.180000000000007</v>
      </c>
      <c r="Q2339" s="9" t="s">
        <v>8338</v>
      </c>
      <c r="R2339" t="s">
        <v>8354</v>
      </c>
      <c r="S2339" s="24">
        <f t="shared" si="182"/>
        <v>41786.640543981484</v>
      </c>
      <c r="T2339" s="7">
        <f t="shared" si="183"/>
        <v>41816.640543981484</v>
      </c>
      <c r="U2339">
        <f t="shared" si="184"/>
        <v>2014</v>
      </c>
    </row>
    <row r="2340" spans="1:21" ht="30.75" customHeight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80"/>
        <v>101</v>
      </c>
      <c r="P2340">
        <f t="shared" si="181"/>
        <v>123.35</v>
      </c>
      <c r="Q2340" s="9" t="s">
        <v>8338</v>
      </c>
      <c r="R2340" t="s">
        <v>8354</v>
      </c>
      <c r="S2340" s="24">
        <f t="shared" si="182"/>
        <v>41789.896805555552</v>
      </c>
      <c r="T2340" s="7">
        <f t="shared" si="183"/>
        <v>41819.896805555552</v>
      </c>
      <c r="U2340">
        <f t="shared" si="184"/>
        <v>2014</v>
      </c>
    </row>
    <row r="2341" spans="1:21" ht="30.75" customHeight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80"/>
        <v>294</v>
      </c>
      <c r="P2341">
        <f t="shared" si="181"/>
        <v>66.62</v>
      </c>
      <c r="Q2341" s="9" t="s">
        <v>8338</v>
      </c>
      <c r="R2341" t="s">
        <v>8354</v>
      </c>
      <c r="S2341" s="24">
        <f t="shared" si="182"/>
        <v>42692.79987268518</v>
      </c>
      <c r="T2341" s="7">
        <f t="shared" si="183"/>
        <v>42723.332638888889</v>
      </c>
      <c r="U2341">
        <f t="shared" si="184"/>
        <v>2016</v>
      </c>
    </row>
    <row r="2342" spans="1:21" ht="30.75" customHeight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80"/>
        <v>106</v>
      </c>
      <c r="P2342">
        <f t="shared" si="181"/>
        <v>104.99</v>
      </c>
      <c r="Q2342" s="9" t="s">
        <v>8338</v>
      </c>
      <c r="R2342" t="s">
        <v>8354</v>
      </c>
      <c r="S2342" s="24">
        <f t="shared" si="182"/>
        <v>42643.642800925925</v>
      </c>
      <c r="T2342" s="7">
        <f t="shared" si="183"/>
        <v>42673.642800925925</v>
      </c>
      <c r="U2342">
        <f t="shared" si="184"/>
        <v>2016</v>
      </c>
    </row>
    <row r="2343" spans="1:21" ht="30.75" customHeight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80"/>
        <v>0</v>
      </c>
      <c r="P2343" t="str">
        <f t="shared" si="181"/>
        <v>NA</v>
      </c>
      <c r="Q2343" s="9" t="s">
        <v>8321</v>
      </c>
      <c r="R2343" t="s">
        <v>8322</v>
      </c>
      <c r="S2343" s="24">
        <f t="shared" si="182"/>
        <v>42167.813703703709</v>
      </c>
      <c r="T2343" s="7">
        <f t="shared" si="183"/>
        <v>42197.813703703709</v>
      </c>
      <c r="U2343">
        <f t="shared" si="184"/>
        <v>2015</v>
      </c>
    </row>
    <row r="2344" spans="1:21" ht="30.75" customHeight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 t="str">
        <f t="shared" si="181"/>
        <v>NA</v>
      </c>
      <c r="Q2344" s="9" t="s">
        <v>8321</v>
      </c>
      <c r="R2344" t="s">
        <v>8322</v>
      </c>
      <c r="S2344" s="24">
        <f t="shared" si="182"/>
        <v>41897.702199074076</v>
      </c>
      <c r="T2344" s="7">
        <f t="shared" si="183"/>
        <v>41918.208333333336</v>
      </c>
      <c r="U2344">
        <f t="shared" si="184"/>
        <v>2014</v>
      </c>
    </row>
    <row r="2345" spans="1:21" ht="30.75" customHeight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80"/>
        <v>3</v>
      </c>
      <c r="P2345">
        <f t="shared" si="181"/>
        <v>300</v>
      </c>
      <c r="Q2345" s="9" t="s">
        <v>8321</v>
      </c>
      <c r="R2345" t="s">
        <v>8322</v>
      </c>
      <c r="S2345" s="24">
        <f t="shared" si="182"/>
        <v>42327.825289351851</v>
      </c>
      <c r="T2345" s="7">
        <f t="shared" si="183"/>
        <v>42377.82430555555</v>
      </c>
      <c r="U2345">
        <f t="shared" si="184"/>
        <v>2015</v>
      </c>
    </row>
    <row r="2346" spans="1:21" ht="30.75" customHeight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0</v>
      </c>
      <c r="P2346">
        <f t="shared" si="181"/>
        <v>1</v>
      </c>
      <c r="Q2346" s="9" t="s">
        <v>8321</v>
      </c>
      <c r="R2346" t="s">
        <v>8322</v>
      </c>
      <c r="S2346" s="24">
        <f t="shared" si="182"/>
        <v>42515.727650462963</v>
      </c>
      <c r="T2346" s="7">
        <f t="shared" si="183"/>
        <v>42545.727650462963</v>
      </c>
      <c r="U2346">
        <f t="shared" si="184"/>
        <v>2016</v>
      </c>
    </row>
    <row r="2347" spans="1:21" ht="30.75" customHeight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80"/>
        <v>0</v>
      </c>
      <c r="P2347" t="str">
        <f t="shared" si="181"/>
        <v>NA</v>
      </c>
      <c r="Q2347" s="9" t="s">
        <v>8321</v>
      </c>
      <c r="R2347" t="s">
        <v>8322</v>
      </c>
      <c r="S2347" s="24">
        <f t="shared" si="182"/>
        <v>42060.001805555556</v>
      </c>
      <c r="T2347" s="7">
        <f t="shared" si="183"/>
        <v>42094.985416666663</v>
      </c>
      <c r="U2347">
        <f t="shared" si="184"/>
        <v>2015</v>
      </c>
    </row>
    <row r="2348" spans="1:21" ht="30.75" customHeight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80"/>
        <v>0</v>
      </c>
      <c r="P2348">
        <f t="shared" si="181"/>
        <v>13</v>
      </c>
      <c r="Q2348" s="9" t="s">
        <v>8321</v>
      </c>
      <c r="R2348" t="s">
        <v>8322</v>
      </c>
      <c r="S2348" s="24">
        <f t="shared" si="182"/>
        <v>42615.79896990741</v>
      </c>
      <c r="T2348" s="7">
        <f t="shared" si="183"/>
        <v>42660.79896990741</v>
      </c>
      <c r="U2348">
        <f t="shared" si="184"/>
        <v>2016</v>
      </c>
    </row>
    <row r="2349" spans="1:21" ht="30.75" customHeight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80"/>
        <v>2</v>
      </c>
      <c r="P2349">
        <f t="shared" si="181"/>
        <v>15</v>
      </c>
      <c r="Q2349" s="9" t="s">
        <v>8321</v>
      </c>
      <c r="R2349" t="s">
        <v>8322</v>
      </c>
      <c r="S2349" s="24">
        <f t="shared" si="182"/>
        <v>42577.607361111113</v>
      </c>
      <c r="T2349" s="7">
        <f t="shared" si="183"/>
        <v>42607.607361111113</v>
      </c>
      <c r="U2349">
        <f t="shared" si="184"/>
        <v>2016</v>
      </c>
    </row>
    <row r="2350" spans="1:21" ht="30.75" customHeight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80"/>
        <v>0</v>
      </c>
      <c r="P2350">
        <f t="shared" si="181"/>
        <v>54</v>
      </c>
      <c r="Q2350" s="9" t="s">
        <v>8321</v>
      </c>
      <c r="R2350" t="s">
        <v>8322</v>
      </c>
      <c r="S2350" s="24">
        <f t="shared" si="182"/>
        <v>42360.932152777779</v>
      </c>
      <c r="T2350" s="7">
        <f t="shared" si="183"/>
        <v>42420.932152777779</v>
      </c>
      <c r="U2350">
        <f t="shared" si="184"/>
        <v>2015</v>
      </c>
    </row>
    <row r="2351" spans="1:21" ht="30.75" customHeight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80"/>
        <v>0</v>
      </c>
      <c r="P2351" t="str">
        <f t="shared" si="181"/>
        <v>NA</v>
      </c>
      <c r="Q2351" s="9" t="s">
        <v>8321</v>
      </c>
      <c r="R2351" t="s">
        <v>8322</v>
      </c>
      <c r="S2351" s="24">
        <f t="shared" si="182"/>
        <v>42198.775787037041</v>
      </c>
      <c r="T2351" s="7">
        <f t="shared" si="183"/>
        <v>42227.775787037041</v>
      </c>
      <c r="U2351">
        <f t="shared" si="184"/>
        <v>2015</v>
      </c>
    </row>
    <row r="2352" spans="1:21" ht="30.75" customHeight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80"/>
        <v>0</v>
      </c>
      <c r="P2352" t="str">
        <f t="shared" si="181"/>
        <v>NA</v>
      </c>
      <c r="Q2352" s="9" t="s">
        <v>8321</v>
      </c>
      <c r="R2352" t="s">
        <v>8322</v>
      </c>
      <c r="S2352" s="24">
        <f t="shared" si="182"/>
        <v>42708.842245370368</v>
      </c>
      <c r="T2352" s="7">
        <f t="shared" si="183"/>
        <v>42738.842245370368</v>
      </c>
      <c r="U2352">
        <f t="shared" si="184"/>
        <v>2016</v>
      </c>
    </row>
    <row r="2353" spans="1:21" ht="30.75" customHeight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80"/>
        <v>1</v>
      </c>
      <c r="P2353">
        <f t="shared" si="181"/>
        <v>15.43</v>
      </c>
      <c r="Q2353" s="9" t="s">
        <v>8321</v>
      </c>
      <c r="R2353" t="s">
        <v>8322</v>
      </c>
      <c r="S2353" s="24">
        <f t="shared" si="182"/>
        <v>42094.101145833338</v>
      </c>
      <c r="T2353" s="7">
        <f t="shared" si="183"/>
        <v>42124.101145833338</v>
      </c>
      <c r="U2353">
        <f t="shared" si="184"/>
        <v>2015</v>
      </c>
    </row>
    <row r="2354" spans="1:21" ht="30.75" customHeight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80"/>
        <v>0</v>
      </c>
      <c r="P2354" t="str">
        <f t="shared" si="181"/>
        <v>NA</v>
      </c>
      <c r="Q2354" s="9" t="s">
        <v>8321</v>
      </c>
      <c r="R2354" t="s">
        <v>8322</v>
      </c>
      <c r="S2354" s="24">
        <f t="shared" si="182"/>
        <v>42101.633703703701</v>
      </c>
      <c r="T2354" s="7">
        <f t="shared" si="183"/>
        <v>42161.633703703701</v>
      </c>
      <c r="U2354">
        <f t="shared" si="184"/>
        <v>2015</v>
      </c>
    </row>
    <row r="2355" spans="1:21" ht="30.75" customHeight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 t="str">
        <f t="shared" si="181"/>
        <v>NA</v>
      </c>
      <c r="Q2355" s="9" t="s">
        <v>8321</v>
      </c>
      <c r="R2355" t="s">
        <v>8322</v>
      </c>
      <c r="S2355" s="24">
        <f t="shared" si="182"/>
        <v>42103.676180555558</v>
      </c>
      <c r="T2355" s="7">
        <f t="shared" si="183"/>
        <v>42115.676180555558</v>
      </c>
      <c r="U2355">
        <f t="shared" si="184"/>
        <v>2015</v>
      </c>
    </row>
    <row r="2356" spans="1:21" ht="30.75" customHeight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80"/>
        <v>0</v>
      </c>
      <c r="P2356">
        <f t="shared" si="181"/>
        <v>25</v>
      </c>
      <c r="Q2356" s="9" t="s">
        <v>8321</v>
      </c>
      <c r="R2356" t="s">
        <v>8322</v>
      </c>
      <c r="S2356" s="24">
        <f t="shared" si="182"/>
        <v>41954.722916666666</v>
      </c>
      <c r="T2356" s="7">
        <f t="shared" si="183"/>
        <v>42014.722916666666</v>
      </c>
      <c r="U2356">
        <f t="shared" si="184"/>
        <v>2014</v>
      </c>
    </row>
    <row r="2357" spans="1:21" ht="30.75" customHeight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1</v>
      </c>
      <c r="P2357">
        <f t="shared" si="181"/>
        <v>27.5</v>
      </c>
      <c r="Q2357" s="9" t="s">
        <v>8321</v>
      </c>
      <c r="R2357" t="s">
        <v>8322</v>
      </c>
      <c r="S2357" s="24">
        <f t="shared" si="182"/>
        <v>42096.918240740735</v>
      </c>
      <c r="T2357" s="7">
        <f t="shared" si="183"/>
        <v>42126.918240740735</v>
      </c>
      <c r="U2357">
        <f t="shared" si="184"/>
        <v>2015</v>
      </c>
    </row>
    <row r="2358" spans="1:21" ht="30.75" customHeight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80"/>
        <v>0</v>
      </c>
      <c r="P2358" t="str">
        <f t="shared" si="181"/>
        <v>NA</v>
      </c>
      <c r="Q2358" s="9" t="s">
        <v>8321</v>
      </c>
      <c r="R2358" t="s">
        <v>8322</v>
      </c>
      <c r="S2358" s="24">
        <f t="shared" si="182"/>
        <v>42130.78361111111</v>
      </c>
      <c r="T2358" s="7">
        <f t="shared" si="183"/>
        <v>42160.78361111111</v>
      </c>
      <c r="U2358">
        <f t="shared" si="184"/>
        <v>2015</v>
      </c>
    </row>
    <row r="2359" spans="1:21" ht="30.75" customHeight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80"/>
        <v>0</v>
      </c>
      <c r="P2359" t="str">
        <f t="shared" si="181"/>
        <v>NA</v>
      </c>
      <c r="Q2359" s="9" t="s">
        <v>8321</v>
      </c>
      <c r="R2359" t="s">
        <v>8322</v>
      </c>
      <c r="S2359" s="24">
        <f t="shared" si="182"/>
        <v>42264.620115740734</v>
      </c>
      <c r="T2359" s="7">
        <f t="shared" si="183"/>
        <v>42294.620115740734</v>
      </c>
      <c r="U2359">
        <f t="shared" si="184"/>
        <v>2015</v>
      </c>
    </row>
    <row r="2360" spans="1:21" ht="30.75" customHeight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80"/>
        <v>0</v>
      </c>
      <c r="P2360" t="str">
        <f t="shared" si="181"/>
        <v>NA</v>
      </c>
      <c r="Q2360" s="9" t="s">
        <v>8321</v>
      </c>
      <c r="R2360" t="s">
        <v>8322</v>
      </c>
      <c r="S2360" s="24">
        <f t="shared" si="182"/>
        <v>41978.930972222224</v>
      </c>
      <c r="T2360" s="7">
        <f t="shared" si="183"/>
        <v>42035.027083333334</v>
      </c>
      <c r="U2360">
        <f t="shared" si="184"/>
        <v>2014</v>
      </c>
    </row>
    <row r="2361" spans="1:21" ht="30.75" customHeight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80"/>
        <v>15</v>
      </c>
      <c r="P2361">
        <f t="shared" si="181"/>
        <v>367</v>
      </c>
      <c r="Q2361" s="9" t="s">
        <v>8321</v>
      </c>
      <c r="R2361" t="s">
        <v>8322</v>
      </c>
      <c r="S2361" s="24">
        <f t="shared" si="182"/>
        <v>42159.649583333332</v>
      </c>
      <c r="T2361" s="7">
        <f t="shared" si="183"/>
        <v>42219.649583333332</v>
      </c>
      <c r="U2361">
        <f t="shared" si="184"/>
        <v>2015</v>
      </c>
    </row>
    <row r="2362" spans="1:21" ht="30.75" customHeight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80"/>
        <v>0</v>
      </c>
      <c r="P2362">
        <f t="shared" si="181"/>
        <v>2</v>
      </c>
      <c r="Q2362" s="9" t="s">
        <v>8321</v>
      </c>
      <c r="R2362" t="s">
        <v>8322</v>
      </c>
      <c r="S2362" s="24">
        <f t="shared" si="182"/>
        <v>42377.70694444445</v>
      </c>
      <c r="T2362" s="7">
        <f t="shared" si="183"/>
        <v>42407.70694444445</v>
      </c>
      <c r="U2362">
        <f t="shared" si="184"/>
        <v>2016</v>
      </c>
    </row>
    <row r="2363" spans="1:21" ht="30.75" customHeight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80"/>
        <v>0</v>
      </c>
      <c r="P2363" t="str">
        <f t="shared" si="181"/>
        <v>NA</v>
      </c>
      <c r="Q2363" s="9" t="s">
        <v>8321</v>
      </c>
      <c r="R2363" t="s">
        <v>8322</v>
      </c>
      <c r="S2363" s="24">
        <f t="shared" si="182"/>
        <v>42466.858888888892</v>
      </c>
      <c r="T2363" s="7">
        <f t="shared" si="183"/>
        <v>42490.916666666672</v>
      </c>
      <c r="U2363">
        <f t="shared" si="184"/>
        <v>2016</v>
      </c>
    </row>
    <row r="2364" spans="1:21" ht="30.75" customHeight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80"/>
        <v>29</v>
      </c>
      <c r="P2364">
        <f t="shared" si="181"/>
        <v>60</v>
      </c>
      <c r="Q2364" s="9" t="s">
        <v>8321</v>
      </c>
      <c r="R2364" t="s">
        <v>8322</v>
      </c>
      <c r="S2364" s="24">
        <f t="shared" si="182"/>
        <v>41954.688310185185</v>
      </c>
      <c r="T2364" s="7">
        <f t="shared" si="183"/>
        <v>41984.688310185185</v>
      </c>
      <c r="U2364">
        <f t="shared" si="184"/>
        <v>2014</v>
      </c>
    </row>
    <row r="2365" spans="1:21" ht="30.75" customHeight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 t="str">
        <f t="shared" si="181"/>
        <v>NA</v>
      </c>
      <c r="Q2365" s="9" t="s">
        <v>8321</v>
      </c>
      <c r="R2365" t="s">
        <v>8322</v>
      </c>
      <c r="S2365" s="24">
        <f t="shared" si="182"/>
        <v>42322.011574074073</v>
      </c>
      <c r="T2365" s="7">
        <f t="shared" si="183"/>
        <v>42367.011574074073</v>
      </c>
      <c r="U2365">
        <f t="shared" si="184"/>
        <v>2015</v>
      </c>
    </row>
    <row r="2366" spans="1:21" ht="30.75" customHeight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80"/>
        <v>0</v>
      </c>
      <c r="P2366" t="str">
        <f t="shared" si="181"/>
        <v>NA</v>
      </c>
      <c r="Q2366" s="9" t="s">
        <v>8321</v>
      </c>
      <c r="R2366" t="s">
        <v>8322</v>
      </c>
      <c r="S2366" s="24">
        <f t="shared" si="182"/>
        <v>42248.934675925921</v>
      </c>
      <c r="T2366" s="7">
        <f t="shared" si="183"/>
        <v>42303.934675925921</v>
      </c>
      <c r="U2366">
        <f t="shared" si="184"/>
        <v>2015</v>
      </c>
    </row>
    <row r="2367" spans="1:21" ht="30.75" customHeight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80"/>
        <v>0</v>
      </c>
      <c r="P2367" t="str">
        <f t="shared" si="181"/>
        <v>NA</v>
      </c>
      <c r="Q2367" s="9" t="s">
        <v>8321</v>
      </c>
      <c r="R2367" t="s">
        <v>8322</v>
      </c>
      <c r="S2367" s="24">
        <f t="shared" si="182"/>
        <v>42346.736400462964</v>
      </c>
      <c r="T2367" s="7">
        <f t="shared" si="183"/>
        <v>42386.958333333328</v>
      </c>
      <c r="U2367">
        <f t="shared" si="184"/>
        <v>2015</v>
      </c>
    </row>
    <row r="2368" spans="1:21" ht="30.75" customHeight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80"/>
        <v>11</v>
      </c>
      <c r="P2368">
        <f t="shared" si="181"/>
        <v>97.41</v>
      </c>
      <c r="Q2368" s="9" t="s">
        <v>8321</v>
      </c>
      <c r="R2368" t="s">
        <v>8322</v>
      </c>
      <c r="S2368" s="24">
        <f t="shared" si="182"/>
        <v>42268.531631944439</v>
      </c>
      <c r="T2368" s="7">
        <f t="shared" si="183"/>
        <v>42298.531631944439</v>
      </c>
      <c r="U2368">
        <f t="shared" si="184"/>
        <v>2015</v>
      </c>
    </row>
    <row r="2369" spans="1:21" ht="30.75" customHeight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80"/>
        <v>1</v>
      </c>
      <c r="P2369">
        <f t="shared" si="181"/>
        <v>47.86</v>
      </c>
      <c r="Q2369" s="9" t="s">
        <v>8321</v>
      </c>
      <c r="R2369" t="s">
        <v>8322</v>
      </c>
      <c r="S2369" s="24">
        <f t="shared" si="182"/>
        <v>42425.970092592594</v>
      </c>
      <c r="T2369" s="7">
        <f t="shared" si="183"/>
        <v>42485.928425925929</v>
      </c>
      <c r="U2369">
        <f t="shared" si="184"/>
        <v>2016</v>
      </c>
    </row>
    <row r="2370" spans="1:21" ht="30.75" customHeight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si="180"/>
        <v>0</v>
      </c>
      <c r="P2370">
        <f t="shared" si="181"/>
        <v>50</v>
      </c>
      <c r="Q2370" s="9" t="s">
        <v>8321</v>
      </c>
      <c r="R2370" t="s">
        <v>8322</v>
      </c>
      <c r="S2370" s="24">
        <f t="shared" si="182"/>
        <v>42063.721817129626</v>
      </c>
      <c r="T2370" s="7">
        <f t="shared" si="183"/>
        <v>42108.680150462969</v>
      </c>
      <c r="U2370">
        <f t="shared" si="184"/>
        <v>2015</v>
      </c>
    </row>
    <row r="2371" spans="1:21" ht="30.75" customHeight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ref="O2371:O2434" si="185">ROUND(E2371/D2371*100,0)</f>
        <v>0</v>
      </c>
      <c r="P2371" t="str">
        <f t="shared" ref="P2371:P2434" si="186">IFERROR(ROUND(E2371/L2371,2), "NA")</f>
        <v>NA</v>
      </c>
      <c r="Q2371" s="9" t="s">
        <v>8321</v>
      </c>
      <c r="R2371" t="s">
        <v>8322</v>
      </c>
      <c r="S2371" s="24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30.75" customHeight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85"/>
        <v>0</v>
      </c>
      <c r="P2372">
        <f t="shared" si="186"/>
        <v>20.5</v>
      </c>
      <c r="Q2372" s="9" t="s">
        <v>8321</v>
      </c>
      <c r="R2372" t="s">
        <v>8322</v>
      </c>
      <c r="S2372" s="24">
        <f t="shared" si="187"/>
        <v>41961.18913194444</v>
      </c>
      <c r="T2372" s="7">
        <f t="shared" si="188"/>
        <v>41991.18913194444</v>
      </c>
      <c r="U2372">
        <f t="shared" si="189"/>
        <v>2014</v>
      </c>
    </row>
    <row r="2373" spans="1:21" ht="30.75" customHeight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85"/>
        <v>0</v>
      </c>
      <c r="P2373" t="str">
        <f t="shared" si="186"/>
        <v>NA</v>
      </c>
      <c r="Q2373" s="9" t="s">
        <v>8321</v>
      </c>
      <c r="R2373" t="s">
        <v>8322</v>
      </c>
      <c r="S2373" s="24">
        <f t="shared" si="187"/>
        <v>42150.777731481481</v>
      </c>
      <c r="T2373" s="7">
        <f t="shared" si="188"/>
        <v>42180.777731481481</v>
      </c>
      <c r="U2373">
        <f t="shared" si="189"/>
        <v>2015</v>
      </c>
    </row>
    <row r="2374" spans="1:21" ht="30.75" customHeight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85"/>
        <v>3</v>
      </c>
      <c r="P2374">
        <f t="shared" si="186"/>
        <v>30</v>
      </c>
      <c r="Q2374" s="9" t="s">
        <v>8321</v>
      </c>
      <c r="R2374" t="s">
        <v>8322</v>
      </c>
      <c r="S2374" s="24">
        <f t="shared" si="187"/>
        <v>42088.069108796291</v>
      </c>
      <c r="T2374" s="7">
        <f t="shared" si="188"/>
        <v>42118.069108796291</v>
      </c>
      <c r="U2374">
        <f t="shared" si="189"/>
        <v>2015</v>
      </c>
    </row>
    <row r="2375" spans="1:21" ht="30.75" customHeight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85"/>
        <v>0</v>
      </c>
      <c r="P2375">
        <f t="shared" si="186"/>
        <v>50</v>
      </c>
      <c r="Q2375" s="9" t="s">
        <v>8321</v>
      </c>
      <c r="R2375" t="s">
        <v>8322</v>
      </c>
      <c r="S2375" s="24">
        <f t="shared" si="187"/>
        <v>42215.662314814821</v>
      </c>
      <c r="T2375" s="7">
        <f t="shared" si="188"/>
        <v>42245.662314814821</v>
      </c>
      <c r="U2375">
        <f t="shared" si="189"/>
        <v>2015</v>
      </c>
    </row>
    <row r="2376" spans="1:21" ht="30.75" customHeight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85"/>
        <v>0</v>
      </c>
      <c r="P2376">
        <f t="shared" si="186"/>
        <v>10</v>
      </c>
      <c r="Q2376" s="9" t="s">
        <v>8321</v>
      </c>
      <c r="R2376" t="s">
        <v>8322</v>
      </c>
      <c r="S2376" s="24">
        <f t="shared" si="187"/>
        <v>42017.843287037031</v>
      </c>
      <c r="T2376" s="7">
        <f t="shared" si="188"/>
        <v>42047.843287037031</v>
      </c>
      <c r="U2376">
        <f t="shared" si="189"/>
        <v>2015</v>
      </c>
    </row>
    <row r="2377" spans="1:21" ht="30.75" customHeight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 t="str">
        <f t="shared" si="186"/>
        <v>NA</v>
      </c>
      <c r="Q2377" s="9" t="s">
        <v>8321</v>
      </c>
      <c r="R2377" t="s">
        <v>8322</v>
      </c>
      <c r="S2377" s="24">
        <f t="shared" si="187"/>
        <v>42592.836076388892</v>
      </c>
      <c r="T2377" s="7">
        <f t="shared" si="188"/>
        <v>42622.836076388892</v>
      </c>
      <c r="U2377">
        <f t="shared" si="189"/>
        <v>2016</v>
      </c>
    </row>
    <row r="2378" spans="1:21" ht="30.75" customHeight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85"/>
        <v>11</v>
      </c>
      <c r="P2378">
        <f t="shared" si="186"/>
        <v>81.58</v>
      </c>
      <c r="Q2378" s="9" t="s">
        <v>8321</v>
      </c>
      <c r="R2378" t="s">
        <v>8322</v>
      </c>
      <c r="S2378" s="24">
        <f t="shared" si="187"/>
        <v>42318.925532407404</v>
      </c>
      <c r="T2378" s="7">
        <f t="shared" si="188"/>
        <v>42348.925532407404</v>
      </c>
      <c r="U2378">
        <f t="shared" si="189"/>
        <v>2015</v>
      </c>
    </row>
    <row r="2379" spans="1:21" ht="30.75" customHeight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 t="str">
        <f t="shared" si="186"/>
        <v>NA</v>
      </c>
      <c r="Q2379" s="9" t="s">
        <v>8321</v>
      </c>
      <c r="R2379" t="s">
        <v>8322</v>
      </c>
      <c r="S2379" s="24">
        <f t="shared" si="187"/>
        <v>42669.870173611111</v>
      </c>
      <c r="T2379" s="7">
        <f t="shared" si="188"/>
        <v>42699.911840277782</v>
      </c>
      <c r="U2379">
        <f t="shared" si="189"/>
        <v>2016</v>
      </c>
    </row>
    <row r="2380" spans="1:21" ht="30.75" customHeight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 t="str">
        <f t="shared" si="186"/>
        <v>NA</v>
      </c>
      <c r="Q2380" s="9" t="s">
        <v>8321</v>
      </c>
      <c r="R2380" t="s">
        <v>8322</v>
      </c>
      <c r="S2380" s="24">
        <f t="shared" si="187"/>
        <v>42213.013078703705</v>
      </c>
      <c r="T2380" s="7">
        <f t="shared" si="188"/>
        <v>42242.013078703705</v>
      </c>
      <c r="U2380">
        <f t="shared" si="189"/>
        <v>2015</v>
      </c>
    </row>
    <row r="2381" spans="1:21" ht="30.75" customHeight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85"/>
        <v>0</v>
      </c>
      <c r="P2381" t="str">
        <f t="shared" si="186"/>
        <v>NA</v>
      </c>
      <c r="Q2381" s="9" t="s">
        <v>8321</v>
      </c>
      <c r="R2381" t="s">
        <v>8322</v>
      </c>
      <c r="S2381" s="24">
        <f t="shared" si="187"/>
        <v>42237.016388888893</v>
      </c>
      <c r="T2381" s="7">
        <f t="shared" si="188"/>
        <v>42282.016388888893</v>
      </c>
      <c r="U2381">
        <f t="shared" si="189"/>
        <v>2015</v>
      </c>
    </row>
    <row r="2382" spans="1:21" ht="30.75" customHeight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85"/>
        <v>0</v>
      </c>
      <c r="P2382">
        <f t="shared" si="186"/>
        <v>18.329999999999998</v>
      </c>
      <c r="Q2382" s="9" t="s">
        <v>8321</v>
      </c>
      <c r="R2382" t="s">
        <v>8322</v>
      </c>
      <c r="S2382" s="24">
        <f t="shared" si="187"/>
        <v>42248.793310185181</v>
      </c>
      <c r="T2382" s="7">
        <f t="shared" si="188"/>
        <v>42278.793310185181</v>
      </c>
      <c r="U2382">
        <f t="shared" si="189"/>
        <v>2015</v>
      </c>
    </row>
    <row r="2383" spans="1:21" ht="30.75" customHeight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85"/>
        <v>2</v>
      </c>
      <c r="P2383">
        <f t="shared" si="186"/>
        <v>224.43</v>
      </c>
      <c r="Q2383" s="9" t="s">
        <v>8321</v>
      </c>
      <c r="R2383" t="s">
        <v>8322</v>
      </c>
      <c r="S2383" s="24">
        <f t="shared" si="187"/>
        <v>42074.935740740737</v>
      </c>
      <c r="T2383" s="7">
        <f t="shared" si="188"/>
        <v>42104.935740740737</v>
      </c>
      <c r="U2383">
        <f t="shared" si="189"/>
        <v>2015</v>
      </c>
    </row>
    <row r="2384" spans="1:21" ht="30.75" customHeight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85"/>
        <v>3</v>
      </c>
      <c r="P2384">
        <f t="shared" si="186"/>
        <v>37.5</v>
      </c>
      <c r="Q2384" s="9" t="s">
        <v>8321</v>
      </c>
      <c r="R2384" t="s">
        <v>8322</v>
      </c>
      <c r="S2384" s="24">
        <f t="shared" si="187"/>
        <v>42195.187534722223</v>
      </c>
      <c r="T2384" s="7">
        <f t="shared" si="188"/>
        <v>42220.187534722223</v>
      </c>
      <c r="U2384">
        <f t="shared" si="189"/>
        <v>2015</v>
      </c>
    </row>
    <row r="2385" spans="1:21" ht="30.75" customHeight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85"/>
        <v>4</v>
      </c>
      <c r="P2385">
        <f t="shared" si="186"/>
        <v>145</v>
      </c>
      <c r="Q2385" s="9" t="s">
        <v>8321</v>
      </c>
      <c r="R2385" t="s">
        <v>8322</v>
      </c>
      <c r="S2385" s="24">
        <f t="shared" si="187"/>
        <v>42027.056793981479</v>
      </c>
      <c r="T2385" s="7">
        <f t="shared" si="188"/>
        <v>42057.056793981479</v>
      </c>
      <c r="U2385">
        <f t="shared" si="189"/>
        <v>2015</v>
      </c>
    </row>
    <row r="2386" spans="1:21" ht="30.75" customHeight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85"/>
        <v>1</v>
      </c>
      <c r="P2386">
        <f t="shared" si="186"/>
        <v>1</v>
      </c>
      <c r="Q2386" s="9" t="s">
        <v>8321</v>
      </c>
      <c r="R2386" t="s">
        <v>8322</v>
      </c>
      <c r="S2386" s="24">
        <f t="shared" si="187"/>
        <v>41927.067627314813</v>
      </c>
      <c r="T2386" s="7">
        <f t="shared" si="188"/>
        <v>41957.109293981484</v>
      </c>
      <c r="U2386">
        <f t="shared" si="189"/>
        <v>2014</v>
      </c>
    </row>
    <row r="2387" spans="1:21" ht="30.75" customHeight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85"/>
        <v>1</v>
      </c>
      <c r="P2387">
        <f t="shared" si="186"/>
        <v>112.57</v>
      </c>
      <c r="Q2387" s="9" t="s">
        <v>8321</v>
      </c>
      <c r="R2387" t="s">
        <v>8322</v>
      </c>
      <c r="S2387" s="24">
        <f t="shared" si="187"/>
        <v>42191.70175925926</v>
      </c>
      <c r="T2387" s="7">
        <f t="shared" si="188"/>
        <v>42221.70175925926</v>
      </c>
      <c r="U2387">
        <f t="shared" si="189"/>
        <v>2015</v>
      </c>
    </row>
    <row r="2388" spans="1:21" ht="30.75" customHeight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 t="str">
        <f t="shared" si="186"/>
        <v>NA</v>
      </c>
      <c r="Q2388" s="9" t="s">
        <v>8321</v>
      </c>
      <c r="R2388" t="s">
        <v>8322</v>
      </c>
      <c r="S2388" s="24">
        <f t="shared" si="187"/>
        <v>41954.838240740741</v>
      </c>
      <c r="T2388" s="7">
        <f t="shared" si="188"/>
        <v>42014.838240740741</v>
      </c>
      <c r="U2388">
        <f t="shared" si="189"/>
        <v>2014</v>
      </c>
    </row>
    <row r="2389" spans="1:21" ht="30.75" customHeight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85"/>
        <v>1</v>
      </c>
      <c r="P2389">
        <f t="shared" si="186"/>
        <v>342</v>
      </c>
      <c r="Q2389" s="9" t="s">
        <v>8321</v>
      </c>
      <c r="R2389" t="s">
        <v>8322</v>
      </c>
      <c r="S2389" s="24">
        <f t="shared" si="187"/>
        <v>42528.626620370371</v>
      </c>
      <c r="T2389" s="7">
        <f t="shared" si="188"/>
        <v>42573.626620370371</v>
      </c>
      <c r="U2389">
        <f t="shared" si="189"/>
        <v>2016</v>
      </c>
    </row>
    <row r="2390" spans="1:21" ht="30.75" customHeight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85"/>
        <v>1</v>
      </c>
      <c r="P2390">
        <f t="shared" si="186"/>
        <v>57.88</v>
      </c>
      <c r="Q2390" s="9" t="s">
        <v>8321</v>
      </c>
      <c r="R2390" t="s">
        <v>8322</v>
      </c>
      <c r="S2390" s="24">
        <f t="shared" si="187"/>
        <v>41989.853692129633</v>
      </c>
      <c r="T2390" s="7">
        <f t="shared" si="188"/>
        <v>42019.811805555553</v>
      </c>
      <c r="U2390">
        <f t="shared" si="189"/>
        <v>2014</v>
      </c>
    </row>
    <row r="2391" spans="1:21" ht="30.75" customHeight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85"/>
        <v>0</v>
      </c>
      <c r="P2391">
        <f t="shared" si="186"/>
        <v>30</v>
      </c>
      <c r="Q2391" s="9" t="s">
        <v>8321</v>
      </c>
      <c r="R2391" t="s">
        <v>8322</v>
      </c>
      <c r="S2391" s="24">
        <f t="shared" si="187"/>
        <v>42179.653379629628</v>
      </c>
      <c r="T2391" s="7">
        <f t="shared" si="188"/>
        <v>42210.915972222225</v>
      </c>
      <c r="U2391">
        <f t="shared" si="189"/>
        <v>2015</v>
      </c>
    </row>
    <row r="2392" spans="1:21" ht="30.75" customHeight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85"/>
        <v>0</v>
      </c>
      <c r="P2392" t="str">
        <f t="shared" si="186"/>
        <v>NA</v>
      </c>
      <c r="Q2392" s="9" t="s">
        <v>8321</v>
      </c>
      <c r="R2392" t="s">
        <v>8322</v>
      </c>
      <c r="S2392" s="24">
        <f t="shared" si="187"/>
        <v>41968.262314814812</v>
      </c>
      <c r="T2392" s="7">
        <f t="shared" si="188"/>
        <v>42008.262314814812</v>
      </c>
      <c r="U2392">
        <f t="shared" si="189"/>
        <v>2014</v>
      </c>
    </row>
    <row r="2393" spans="1:21" ht="30.75" customHeight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0</v>
      </c>
      <c r="P2393">
        <f t="shared" si="186"/>
        <v>25</v>
      </c>
      <c r="Q2393" s="9" t="s">
        <v>8321</v>
      </c>
      <c r="R2393" t="s">
        <v>8322</v>
      </c>
      <c r="S2393" s="24">
        <f t="shared" si="187"/>
        <v>42064.794490740736</v>
      </c>
      <c r="T2393" s="7">
        <f t="shared" si="188"/>
        <v>42094.752824074079</v>
      </c>
      <c r="U2393">
        <f t="shared" si="189"/>
        <v>2015</v>
      </c>
    </row>
    <row r="2394" spans="1:21" ht="30.75" customHeight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85"/>
        <v>0</v>
      </c>
      <c r="P2394" t="str">
        <f t="shared" si="186"/>
        <v>NA</v>
      </c>
      <c r="Q2394" s="9" t="s">
        <v>8321</v>
      </c>
      <c r="R2394" t="s">
        <v>8322</v>
      </c>
      <c r="S2394" s="24">
        <f t="shared" si="187"/>
        <v>42276.120636574073</v>
      </c>
      <c r="T2394" s="7">
        <f t="shared" si="188"/>
        <v>42306.120636574073</v>
      </c>
      <c r="U2394">
        <f t="shared" si="189"/>
        <v>2015</v>
      </c>
    </row>
    <row r="2395" spans="1:21" ht="30.75" customHeight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85"/>
        <v>0</v>
      </c>
      <c r="P2395">
        <f t="shared" si="186"/>
        <v>50</v>
      </c>
      <c r="Q2395" s="9" t="s">
        <v>8321</v>
      </c>
      <c r="R2395" t="s">
        <v>8322</v>
      </c>
      <c r="S2395" s="24">
        <f t="shared" si="187"/>
        <v>42194.648344907408</v>
      </c>
      <c r="T2395" s="7">
        <f t="shared" si="188"/>
        <v>42224.648344907408</v>
      </c>
      <c r="U2395">
        <f t="shared" si="189"/>
        <v>2015</v>
      </c>
    </row>
    <row r="2396" spans="1:21" ht="30.75" customHeight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85"/>
        <v>0</v>
      </c>
      <c r="P2396">
        <f t="shared" si="186"/>
        <v>1.5</v>
      </c>
      <c r="Q2396" s="9" t="s">
        <v>8321</v>
      </c>
      <c r="R2396" t="s">
        <v>8322</v>
      </c>
      <c r="S2396" s="24">
        <f t="shared" si="187"/>
        <v>42031.362187499995</v>
      </c>
      <c r="T2396" s="7">
        <f t="shared" si="188"/>
        <v>42061.362187499995</v>
      </c>
      <c r="U2396">
        <f t="shared" si="189"/>
        <v>2015</v>
      </c>
    </row>
    <row r="2397" spans="1:21" ht="30.75" customHeight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 t="str">
        <f t="shared" si="186"/>
        <v>NA</v>
      </c>
      <c r="Q2397" s="9" t="s">
        <v>8321</v>
      </c>
      <c r="R2397" t="s">
        <v>8322</v>
      </c>
      <c r="S2397" s="24">
        <f t="shared" si="187"/>
        <v>42717.121377314819</v>
      </c>
      <c r="T2397" s="7">
        <f t="shared" si="188"/>
        <v>42745.372916666667</v>
      </c>
      <c r="U2397">
        <f t="shared" si="189"/>
        <v>2016</v>
      </c>
    </row>
    <row r="2398" spans="1:21" ht="30.75" customHeight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85"/>
        <v>0</v>
      </c>
      <c r="P2398">
        <f t="shared" si="186"/>
        <v>10</v>
      </c>
      <c r="Q2398" s="9" t="s">
        <v>8321</v>
      </c>
      <c r="R2398" t="s">
        <v>8322</v>
      </c>
      <c r="S2398" s="24">
        <f t="shared" si="187"/>
        <v>42262.849050925928</v>
      </c>
      <c r="T2398" s="7">
        <f t="shared" si="188"/>
        <v>42292.849050925928</v>
      </c>
      <c r="U2398">
        <f t="shared" si="189"/>
        <v>2015</v>
      </c>
    </row>
    <row r="2399" spans="1:21" ht="30.75" customHeight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85"/>
        <v>0</v>
      </c>
      <c r="P2399" t="str">
        <f t="shared" si="186"/>
        <v>NA</v>
      </c>
      <c r="Q2399" s="9" t="s">
        <v>8321</v>
      </c>
      <c r="R2399" t="s">
        <v>8322</v>
      </c>
      <c r="S2399" s="24">
        <f t="shared" si="187"/>
        <v>41976.88490740741</v>
      </c>
      <c r="T2399" s="7">
        <f t="shared" si="188"/>
        <v>42006.88490740741</v>
      </c>
      <c r="U2399">
        <f t="shared" si="189"/>
        <v>2014</v>
      </c>
    </row>
    <row r="2400" spans="1:21" ht="30.75" customHeight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85"/>
        <v>0</v>
      </c>
      <c r="P2400" t="str">
        <f t="shared" si="186"/>
        <v>NA</v>
      </c>
      <c r="Q2400" s="9" t="s">
        <v>8321</v>
      </c>
      <c r="R2400" t="s">
        <v>8322</v>
      </c>
      <c r="S2400" s="24">
        <f t="shared" si="187"/>
        <v>42157.916481481487</v>
      </c>
      <c r="T2400" s="7">
        <f t="shared" si="188"/>
        <v>42187.916481481487</v>
      </c>
      <c r="U2400">
        <f t="shared" si="189"/>
        <v>2015</v>
      </c>
    </row>
    <row r="2401" spans="1:21" ht="30.75" customHeight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85"/>
        <v>0</v>
      </c>
      <c r="P2401" t="str">
        <f t="shared" si="186"/>
        <v>NA</v>
      </c>
      <c r="Q2401" s="9" t="s">
        <v>8321</v>
      </c>
      <c r="R2401" t="s">
        <v>8322</v>
      </c>
      <c r="S2401" s="24">
        <f t="shared" si="187"/>
        <v>41956.853078703702</v>
      </c>
      <c r="T2401" s="7">
        <f t="shared" si="188"/>
        <v>41991.853078703702</v>
      </c>
      <c r="U2401">
        <f t="shared" si="189"/>
        <v>2014</v>
      </c>
    </row>
    <row r="2402" spans="1:21" ht="30.75" customHeight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85"/>
        <v>0</v>
      </c>
      <c r="P2402" t="str">
        <f t="shared" si="186"/>
        <v>NA</v>
      </c>
      <c r="Q2402" s="9" t="s">
        <v>8321</v>
      </c>
      <c r="R2402" t="s">
        <v>8322</v>
      </c>
      <c r="S2402" s="24">
        <f t="shared" si="187"/>
        <v>42444.268101851849</v>
      </c>
      <c r="T2402" s="7">
        <f t="shared" si="188"/>
        <v>42474.268101851849</v>
      </c>
      <c r="U2402">
        <f t="shared" si="189"/>
        <v>2016</v>
      </c>
    </row>
    <row r="2403" spans="1:21" ht="30.75" customHeight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85"/>
        <v>1</v>
      </c>
      <c r="P2403">
        <f t="shared" si="186"/>
        <v>22.33</v>
      </c>
      <c r="Q2403" s="9" t="s">
        <v>8338</v>
      </c>
      <c r="R2403" t="s">
        <v>8339</v>
      </c>
      <c r="S2403" s="24">
        <f t="shared" si="187"/>
        <v>42374.822870370372</v>
      </c>
      <c r="T2403" s="7">
        <f t="shared" si="188"/>
        <v>42434.822870370372</v>
      </c>
      <c r="U2403">
        <f t="shared" si="189"/>
        <v>2016</v>
      </c>
    </row>
    <row r="2404" spans="1:21" ht="30.75" customHeight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85"/>
        <v>0</v>
      </c>
      <c r="P2404">
        <f t="shared" si="186"/>
        <v>52</v>
      </c>
      <c r="Q2404" s="9" t="s">
        <v>8338</v>
      </c>
      <c r="R2404" t="s">
        <v>8339</v>
      </c>
      <c r="S2404" s="24">
        <f t="shared" si="187"/>
        <v>42107.679756944446</v>
      </c>
      <c r="T2404" s="7">
        <f t="shared" si="188"/>
        <v>42137.679756944446</v>
      </c>
      <c r="U2404">
        <f t="shared" si="189"/>
        <v>2015</v>
      </c>
    </row>
    <row r="2405" spans="1:21" ht="30.75" customHeight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85"/>
        <v>17</v>
      </c>
      <c r="P2405">
        <f t="shared" si="186"/>
        <v>16.829999999999998</v>
      </c>
      <c r="Q2405" s="9" t="s">
        <v>8338</v>
      </c>
      <c r="R2405" t="s">
        <v>8339</v>
      </c>
      <c r="S2405" s="24">
        <f t="shared" si="187"/>
        <v>42399.882615740738</v>
      </c>
      <c r="T2405" s="7">
        <f t="shared" si="188"/>
        <v>42459.840949074074</v>
      </c>
      <c r="U2405">
        <f t="shared" si="189"/>
        <v>2016</v>
      </c>
    </row>
    <row r="2406" spans="1:21" ht="30.75" customHeight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85"/>
        <v>0</v>
      </c>
      <c r="P2406" t="str">
        <f t="shared" si="186"/>
        <v>NA</v>
      </c>
      <c r="Q2406" s="9" t="s">
        <v>8338</v>
      </c>
      <c r="R2406" t="s">
        <v>8339</v>
      </c>
      <c r="S2406" s="24">
        <f t="shared" si="187"/>
        <v>42342.03943287037</v>
      </c>
      <c r="T2406" s="7">
        <f t="shared" si="188"/>
        <v>42372.03943287037</v>
      </c>
      <c r="U2406">
        <f t="shared" si="189"/>
        <v>2015</v>
      </c>
    </row>
    <row r="2407" spans="1:21" ht="30.75" customHeight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85"/>
        <v>23</v>
      </c>
      <c r="P2407">
        <f t="shared" si="186"/>
        <v>56.3</v>
      </c>
      <c r="Q2407" s="9" t="s">
        <v>8338</v>
      </c>
      <c r="R2407" t="s">
        <v>8339</v>
      </c>
      <c r="S2407" s="24">
        <f t="shared" si="187"/>
        <v>42595.585358796292</v>
      </c>
      <c r="T2407" s="7">
        <f t="shared" si="188"/>
        <v>42616.585358796292</v>
      </c>
      <c r="U2407">
        <f t="shared" si="189"/>
        <v>2016</v>
      </c>
    </row>
    <row r="2408" spans="1:21" ht="30.75" customHeight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85"/>
        <v>41</v>
      </c>
      <c r="P2408">
        <f t="shared" si="186"/>
        <v>84.06</v>
      </c>
      <c r="Q2408" s="9" t="s">
        <v>8338</v>
      </c>
      <c r="R2408" t="s">
        <v>8339</v>
      </c>
      <c r="S2408" s="24">
        <f t="shared" si="187"/>
        <v>41983.110995370371</v>
      </c>
      <c r="T2408" s="7">
        <f t="shared" si="188"/>
        <v>42023.110995370371</v>
      </c>
      <c r="U2408">
        <f t="shared" si="189"/>
        <v>2014</v>
      </c>
    </row>
    <row r="2409" spans="1:21" ht="30.75" customHeight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85"/>
        <v>25</v>
      </c>
      <c r="P2409">
        <f t="shared" si="186"/>
        <v>168.39</v>
      </c>
      <c r="Q2409" s="9" t="s">
        <v>8338</v>
      </c>
      <c r="R2409" t="s">
        <v>8339</v>
      </c>
      <c r="S2409" s="24">
        <f t="shared" si="187"/>
        <v>42082.575555555552</v>
      </c>
      <c r="T2409" s="7">
        <f t="shared" si="188"/>
        <v>42105.25</v>
      </c>
      <c r="U2409">
        <f t="shared" si="189"/>
        <v>2015</v>
      </c>
    </row>
    <row r="2410" spans="1:21" ht="30.75" customHeight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85"/>
        <v>0</v>
      </c>
      <c r="P2410">
        <f t="shared" si="186"/>
        <v>15</v>
      </c>
      <c r="Q2410" s="9" t="s">
        <v>8338</v>
      </c>
      <c r="R2410" t="s">
        <v>8339</v>
      </c>
      <c r="S2410" s="24">
        <f t="shared" si="187"/>
        <v>41919.140706018516</v>
      </c>
      <c r="T2410" s="7">
        <f t="shared" si="188"/>
        <v>41949.182372685187</v>
      </c>
      <c r="U2410">
        <f t="shared" si="189"/>
        <v>2014</v>
      </c>
    </row>
    <row r="2411" spans="1:21" ht="30.75" customHeight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85"/>
        <v>2</v>
      </c>
      <c r="P2411">
        <f t="shared" si="186"/>
        <v>76.67</v>
      </c>
      <c r="Q2411" s="9" t="s">
        <v>8338</v>
      </c>
      <c r="R2411" t="s">
        <v>8339</v>
      </c>
      <c r="S2411" s="24">
        <f t="shared" si="187"/>
        <v>42204.875868055555</v>
      </c>
      <c r="T2411" s="7">
        <f t="shared" si="188"/>
        <v>42234.875868055555</v>
      </c>
      <c r="U2411">
        <f t="shared" si="189"/>
        <v>2015</v>
      </c>
    </row>
    <row r="2412" spans="1:21" ht="30.75" customHeight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85"/>
        <v>0</v>
      </c>
      <c r="P2412" t="str">
        <f t="shared" si="186"/>
        <v>NA</v>
      </c>
      <c r="Q2412" s="9" t="s">
        <v>8338</v>
      </c>
      <c r="R2412" t="s">
        <v>8339</v>
      </c>
      <c r="S2412" s="24">
        <f t="shared" si="187"/>
        <v>42224.408275462964</v>
      </c>
      <c r="T2412" s="7">
        <f t="shared" si="188"/>
        <v>42254.408275462964</v>
      </c>
      <c r="U2412">
        <f t="shared" si="189"/>
        <v>2015</v>
      </c>
    </row>
    <row r="2413" spans="1:21" ht="30.75" customHeight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85"/>
        <v>1</v>
      </c>
      <c r="P2413">
        <f t="shared" si="186"/>
        <v>50.33</v>
      </c>
      <c r="Q2413" s="9" t="s">
        <v>8338</v>
      </c>
      <c r="R2413" t="s">
        <v>8339</v>
      </c>
      <c r="S2413" s="24">
        <f t="shared" si="187"/>
        <v>42211.732430555552</v>
      </c>
      <c r="T2413" s="7">
        <f t="shared" si="188"/>
        <v>42241.732430555552</v>
      </c>
      <c r="U2413">
        <f t="shared" si="189"/>
        <v>2015</v>
      </c>
    </row>
    <row r="2414" spans="1:21" ht="30.75" customHeight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85"/>
        <v>0</v>
      </c>
      <c r="P2414" t="str">
        <f t="shared" si="186"/>
        <v>NA</v>
      </c>
      <c r="Q2414" s="9" t="s">
        <v>8338</v>
      </c>
      <c r="R2414" t="s">
        <v>8339</v>
      </c>
      <c r="S2414" s="24">
        <f t="shared" si="187"/>
        <v>42655.736956018518</v>
      </c>
      <c r="T2414" s="7">
        <f t="shared" si="188"/>
        <v>42700.778622685189</v>
      </c>
      <c r="U2414">
        <f t="shared" si="189"/>
        <v>2016</v>
      </c>
    </row>
    <row r="2415" spans="1:21" ht="30.75" customHeight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85"/>
        <v>1</v>
      </c>
      <c r="P2415">
        <f t="shared" si="186"/>
        <v>8.33</v>
      </c>
      <c r="Q2415" s="9" t="s">
        <v>8338</v>
      </c>
      <c r="R2415" t="s">
        <v>8339</v>
      </c>
      <c r="S2415" s="24">
        <f t="shared" si="187"/>
        <v>41760.10974537037</v>
      </c>
      <c r="T2415" s="7">
        <f t="shared" si="188"/>
        <v>41790.979166666664</v>
      </c>
      <c r="U2415">
        <f t="shared" si="189"/>
        <v>2014</v>
      </c>
    </row>
    <row r="2416" spans="1:21" ht="30.75" customHeight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85"/>
        <v>3</v>
      </c>
      <c r="P2416">
        <f t="shared" si="186"/>
        <v>35.380000000000003</v>
      </c>
      <c r="Q2416" s="9" t="s">
        <v>8338</v>
      </c>
      <c r="R2416" t="s">
        <v>8339</v>
      </c>
      <c r="S2416" s="24">
        <f t="shared" si="187"/>
        <v>42198.695138888885</v>
      </c>
      <c r="T2416" s="7">
        <f t="shared" si="188"/>
        <v>42238.165972222225</v>
      </c>
      <c r="U2416">
        <f t="shared" si="189"/>
        <v>2015</v>
      </c>
    </row>
    <row r="2417" spans="1:21" ht="30.75" customHeight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85"/>
        <v>1</v>
      </c>
      <c r="P2417">
        <f t="shared" si="186"/>
        <v>55.83</v>
      </c>
      <c r="Q2417" s="9" t="s">
        <v>8338</v>
      </c>
      <c r="R2417" t="s">
        <v>8339</v>
      </c>
      <c r="S2417" s="24">
        <f t="shared" si="187"/>
        <v>42536.862800925926</v>
      </c>
      <c r="T2417" s="7">
        <f t="shared" si="188"/>
        <v>42566.862800925926</v>
      </c>
      <c r="U2417">
        <f t="shared" si="189"/>
        <v>2016</v>
      </c>
    </row>
    <row r="2418" spans="1:21" ht="30.75" customHeight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85"/>
        <v>0</v>
      </c>
      <c r="P2418">
        <f t="shared" si="186"/>
        <v>5</v>
      </c>
      <c r="Q2418" s="9" t="s">
        <v>8338</v>
      </c>
      <c r="R2418" t="s">
        <v>8339</v>
      </c>
      <c r="S2418" s="24">
        <f t="shared" si="187"/>
        <v>42019.737766203703</v>
      </c>
      <c r="T2418" s="7">
        <f t="shared" si="188"/>
        <v>42077.625</v>
      </c>
      <c r="U2418">
        <f t="shared" si="189"/>
        <v>2015</v>
      </c>
    </row>
    <row r="2419" spans="1:21" ht="30.75" customHeight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85"/>
        <v>0</v>
      </c>
      <c r="P2419" t="str">
        <f t="shared" si="186"/>
        <v>NA</v>
      </c>
      <c r="Q2419" s="9" t="s">
        <v>8338</v>
      </c>
      <c r="R2419" t="s">
        <v>8339</v>
      </c>
      <c r="S2419" s="24">
        <f t="shared" si="187"/>
        <v>41831.884108796294</v>
      </c>
      <c r="T2419" s="7">
        <f t="shared" si="188"/>
        <v>41861.884108796294</v>
      </c>
      <c r="U2419">
        <f t="shared" si="189"/>
        <v>2014</v>
      </c>
    </row>
    <row r="2420" spans="1:21" ht="30.75" customHeight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85"/>
        <v>0</v>
      </c>
      <c r="P2420">
        <f t="shared" si="186"/>
        <v>1</v>
      </c>
      <c r="Q2420" s="9" t="s">
        <v>8338</v>
      </c>
      <c r="R2420" t="s">
        <v>8339</v>
      </c>
      <c r="S2420" s="24">
        <f t="shared" si="187"/>
        <v>42027.856990740736</v>
      </c>
      <c r="T2420" s="7">
        <f t="shared" si="188"/>
        <v>42087.815324074079</v>
      </c>
      <c r="U2420">
        <f t="shared" si="189"/>
        <v>2015</v>
      </c>
    </row>
    <row r="2421" spans="1:21" ht="30.75" customHeight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85"/>
        <v>0</v>
      </c>
      <c r="P2421" t="str">
        <f t="shared" si="186"/>
        <v>NA</v>
      </c>
      <c r="Q2421" s="9" t="s">
        <v>8338</v>
      </c>
      <c r="R2421" t="s">
        <v>8339</v>
      </c>
      <c r="S2421" s="24">
        <f t="shared" si="187"/>
        <v>41993.738298611104</v>
      </c>
      <c r="T2421" s="7">
        <f t="shared" si="188"/>
        <v>42053.738298611104</v>
      </c>
      <c r="U2421">
        <f t="shared" si="189"/>
        <v>2014</v>
      </c>
    </row>
    <row r="2422" spans="1:21" ht="30.75" customHeight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85"/>
        <v>15</v>
      </c>
      <c r="P2422">
        <f t="shared" si="186"/>
        <v>69.47</v>
      </c>
      <c r="Q2422" s="9" t="s">
        <v>8338</v>
      </c>
      <c r="R2422" t="s">
        <v>8339</v>
      </c>
      <c r="S2422" s="24">
        <f t="shared" si="187"/>
        <v>41893.028877314813</v>
      </c>
      <c r="T2422" s="7">
        <f t="shared" si="188"/>
        <v>41953.070543981477</v>
      </c>
      <c r="U2422">
        <f t="shared" si="189"/>
        <v>2014</v>
      </c>
    </row>
    <row r="2423" spans="1:21" ht="30.75" customHeight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85"/>
        <v>0</v>
      </c>
      <c r="P2423">
        <f t="shared" si="186"/>
        <v>1</v>
      </c>
      <c r="Q2423" s="9" t="s">
        <v>8338</v>
      </c>
      <c r="R2423" t="s">
        <v>8339</v>
      </c>
      <c r="S2423" s="24">
        <f t="shared" si="187"/>
        <v>42026.687453703707</v>
      </c>
      <c r="T2423" s="7">
        <f t="shared" si="188"/>
        <v>42056.687453703707</v>
      </c>
      <c r="U2423">
        <f t="shared" si="189"/>
        <v>2015</v>
      </c>
    </row>
    <row r="2424" spans="1:21" ht="30.75" customHeight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85"/>
        <v>0</v>
      </c>
      <c r="P2424">
        <f t="shared" si="186"/>
        <v>1</v>
      </c>
      <c r="Q2424" s="9" t="s">
        <v>8338</v>
      </c>
      <c r="R2424" t="s">
        <v>8339</v>
      </c>
      <c r="S2424" s="24">
        <f t="shared" si="187"/>
        <v>42044.724953703699</v>
      </c>
      <c r="T2424" s="7">
        <f t="shared" si="188"/>
        <v>42074.683287037042</v>
      </c>
      <c r="U2424">
        <f t="shared" si="189"/>
        <v>2015</v>
      </c>
    </row>
    <row r="2425" spans="1:21" ht="30.75" customHeight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85"/>
        <v>0</v>
      </c>
      <c r="P2425">
        <f t="shared" si="186"/>
        <v>8</v>
      </c>
      <c r="Q2425" s="9" t="s">
        <v>8338</v>
      </c>
      <c r="R2425" t="s">
        <v>8339</v>
      </c>
      <c r="S2425" s="24">
        <f t="shared" si="187"/>
        <v>41974.704745370371</v>
      </c>
      <c r="T2425" s="7">
        <f t="shared" si="188"/>
        <v>42004.704745370371</v>
      </c>
      <c r="U2425">
        <f t="shared" si="189"/>
        <v>2014</v>
      </c>
    </row>
    <row r="2426" spans="1:21" ht="30.75" customHeight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85"/>
        <v>1</v>
      </c>
      <c r="P2426">
        <f t="shared" si="186"/>
        <v>34.44</v>
      </c>
      <c r="Q2426" s="9" t="s">
        <v>8338</v>
      </c>
      <c r="R2426" t="s">
        <v>8339</v>
      </c>
      <c r="S2426" s="24">
        <f t="shared" si="187"/>
        <v>41909.892453703702</v>
      </c>
      <c r="T2426" s="7">
        <f t="shared" si="188"/>
        <v>41939.892453703702</v>
      </c>
      <c r="U2426">
        <f t="shared" si="189"/>
        <v>2014</v>
      </c>
    </row>
    <row r="2427" spans="1:21" ht="30.75" customHeight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85"/>
        <v>0</v>
      </c>
      <c r="P2427">
        <f t="shared" si="186"/>
        <v>1</v>
      </c>
      <c r="Q2427" s="9" t="s">
        <v>8338</v>
      </c>
      <c r="R2427" t="s">
        <v>8339</v>
      </c>
      <c r="S2427" s="24">
        <f t="shared" si="187"/>
        <v>42502.913761574076</v>
      </c>
      <c r="T2427" s="7">
        <f t="shared" si="188"/>
        <v>42517.919444444444</v>
      </c>
      <c r="U2427">
        <f t="shared" si="189"/>
        <v>2016</v>
      </c>
    </row>
    <row r="2428" spans="1:21" ht="30.75" customHeight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85"/>
        <v>0</v>
      </c>
      <c r="P2428" t="str">
        <f t="shared" si="186"/>
        <v>NA</v>
      </c>
      <c r="Q2428" s="9" t="s">
        <v>8338</v>
      </c>
      <c r="R2428" t="s">
        <v>8339</v>
      </c>
      <c r="S2428" s="24">
        <f t="shared" si="187"/>
        <v>42164.170046296291</v>
      </c>
      <c r="T2428" s="7">
        <f t="shared" si="188"/>
        <v>42224.170046296291</v>
      </c>
      <c r="U2428">
        <f t="shared" si="189"/>
        <v>2015</v>
      </c>
    </row>
    <row r="2429" spans="1:21" ht="30.75" customHeight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85"/>
        <v>0</v>
      </c>
      <c r="P2429">
        <f t="shared" si="186"/>
        <v>1</v>
      </c>
      <c r="Q2429" s="9" t="s">
        <v>8338</v>
      </c>
      <c r="R2429" t="s">
        <v>8339</v>
      </c>
      <c r="S2429" s="24">
        <f t="shared" si="187"/>
        <v>42412.318668981476</v>
      </c>
      <c r="T2429" s="7">
        <f t="shared" si="188"/>
        <v>42452.277002314819</v>
      </c>
      <c r="U2429">
        <f t="shared" si="189"/>
        <v>2016</v>
      </c>
    </row>
    <row r="2430" spans="1:21" ht="30.75" customHeight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85"/>
        <v>0</v>
      </c>
      <c r="P2430">
        <f t="shared" si="186"/>
        <v>1</v>
      </c>
      <c r="Q2430" s="9" t="s">
        <v>8338</v>
      </c>
      <c r="R2430" t="s">
        <v>8339</v>
      </c>
      <c r="S2430" s="24">
        <f t="shared" si="187"/>
        <v>42045.784155092595</v>
      </c>
      <c r="T2430" s="7">
        <f t="shared" si="188"/>
        <v>42075.742488425924</v>
      </c>
      <c r="U2430">
        <f t="shared" si="189"/>
        <v>2015</v>
      </c>
    </row>
    <row r="2431" spans="1:21" ht="30.75" customHeight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85"/>
        <v>1</v>
      </c>
      <c r="P2431">
        <f t="shared" si="186"/>
        <v>501.25</v>
      </c>
      <c r="Q2431" s="9" t="s">
        <v>8338</v>
      </c>
      <c r="R2431" t="s">
        <v>8339</v>
      </c>
      <c r="S2431" s="24">
        <f t="shared" si="187"/>
        <v>42734.879236111112</v>
      </c>
      <c r="T2431" s="7">
        <f t="shared" si="188"/>
        <v>42771.697222222225</v>
      </c>
      <c r="U2431">
        <f t="shared" si="189"/>
        <v>2016</v>
      </c>
    </row>
    <row r="2432" spans="1:21" ht="30.75" customHeight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85"/>
        <v>1</v>
      </c>
      <c r="P2432">
        <f t="shared" si="186"/>
        <v>10.5</v>
      </c>
      <c r="Q2432" s="9" t="s">
        <v>8338</v>
      </c>
      <c r="R2432" t="s">
        <v>8339</v>
      </c>
      <c r="S2432" s="24">
        <f t="shared" si="187"/>
        <v>42382.130833333329</v>
      </c>
      <c r="T2432" s="7">
        <f t="shared" si="188"/>
        <v>42412.130833333329</v>
      </c>
      <c r="U2432">
        <f t="shared" si="189"/>
        <v>2016</v>
      </c>
    </row>
    <row r="2433" spans="1:21" ht="30.75" customHeight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85"/>
        <v>0</v>
      </c>
      <c r="P2433">
        <f t="shared" si="186"/>
        <v>1</v>
      </c>
      <c r="Q2433" s="9" t="s">
        <v>8338</v>
      </c>
      <c r="R2433" t="s">
        <v>8339</v>
      </c>
      <c r="S2433" s="24">
        <f t="shared" si="187"/>
        <v>42489.099687499998</v>
      </c>
      <c r="T2433" s="7">
        <f t="shared" si="188"/>
        <v>42549.099687499998</v>
      </c>
      <c r="U2433">
        <f t="shared" si="189"/>
        <v>2016</v>
      </c>
    </row>
    <row r="2434" spans="1:21" ht="30.75" customHeight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si="185"/>
        <v>0</v>
      </c>
      <c r="P2434">
        <f t="shared" si="186"/>
        <v>1</v>
      </c>
      <c r="Q2434" s="9" t="s">
        <v>8338</v>
      </c>
      <c r="R2434" t="s">
        <v>8339</v>
      </c>
      <c r="S2434" s="24">
        <f t="shared" si="187"/>
        <v>42041.218715277777</v>
      </c>
      <c r="T2434" s="7">
        <f t="shared" si="188"/>
        <v>42071.218715277777</v>
      </c>
      <c r="U2434">
        <f t="shared" si="189"/>
        <v>2015</v>
      </c>
    </row>
    <row r="2435" spans="1:21" ht="30.75" customHeight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ref="O2435:O2498" si="190">ROUND(E2435/D2435*100,0)</f>
        <v>0</v>
      </c>
      <c r="P2435" t="str">
        <f t="shared" ref="P2435:P2498" si="191">IFERROR(ROUND(E2435/L2435,2), "NA")</f>
        <v>NA</v>
      </c>
      <c r="Q2435" s="9" t="s">
        <v>8338</v>
      </c>
      <c r="R2435" t="s">
        <v>8339</v>
      </c>
      <c r="S2435" s="24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30.75" customHeight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90"/>
        <v>0</v>
      </c>
      <c r="P2436">
        <f t="shared" si="191"/>
        <v>13</v>
      </c>
      <c r="Q2436" s="9" t="s">
        <v>8338</v>
      </c>
      <c r="R2436" t="s">
        <v>8339</v>
      </c>
      <c r="S2436" s="24">
        <f t="shared" si="192"/>
        <v>42180.18604166666</v>
      </c>
      <c r="T2436" s="7">
        <f t="shared" si="193"/>
        <v>42220.18604166666</v>
      </c>
      <c r="U2436">
        <f t="shared" si="194"/>
        <v>2015</v>
      </c>
    </row>
    <row r="2437" spans="1:21" ht="30.75" customHeight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90"/>
        <v>0</v>
      </c>
      <c r="P2437">
        <f t="shared" si="191"/>
        <v>306</v>
      </c>
      <c r="Q2437" s="9" t="s">
        <v>8338</v>
      </c>
      <c r="R2437" t="s">
        <v>8339</v>
      </c>
      <c r="S2437" s="24">
        <f t="shared" si="192"/>
        <v>42252.277615740735</v>
      </c>
      <c r="T2437" s="7">
        <f t="shared" si="193"/>
        <v>42282.277615740735</v>
      </c>
      <c r="U2437">
        <f t="shared" si="194"/>
        <v>2015</v>
      </c>
    </row>
    <row r="2438" spans="1:21" ht="30.75" customHeight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90"/>
        <v>0</v>
      </c>
      <c r="P2438">
        <f t="shared" si="191"/>
        <v>22.5</v>
      </c>
      <c r="Q2438" s="9" t="s">
        <v>8338</v>
      </c>
      <c r="R2438" t="s">
        <v>8339</v>
      </c>
      <c r="S2438" s="24">
        <f t="shared" si="192"/>
        <v>42338.615393518514</v>
      </c>
      <c r="T2438" s="7">
        <f t="shared" si="193"/>
        <v>42398.615393518514</v>
      </c>
      <c r="U2438">
        <f t="shared" si="194"/>
        <v>2015</v>
      </c>
    </row>
    <row r="2439" spans="1:21" ht="30.75" customHeight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90"/>
        <v>0</v>
      </c>
      <c r="P2439" t="str">
        <f t="shared" si="191"/>
        <v>NA</v>
      </c>
      <c r="Q2439" s="9" t="s">
        <v>8338</v>
      </c>
      <c r="R2439" t="s">
        <v>8339</v>
      </c>
      <c r="S2439" s="24">
        <f t="shared" si="192"/>
        <v>42031.965138888889</v>
      </c>
      <c r="T2439" s="7">
        <f t="shared" si="193"/>
        <v>42080.75</v>
      </c>
      <c r="U2439">
        <f t="shared" si="194"/>
        <v>2015</v>
      </c>
    </row>
    <row r="2440" spans="1:21" ht="30.75" customHeight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90"/>
        <v>0</v>
      </c>
      <c r="P2440">
        <f t="shared" si="191"/>
        <v>50</v>
      </c>
      <c r="Q2440" s="9" t="s">
        <v>8338</v>
      </c>
      <c r="R2440" t="s">
        <v>8339</v>
      </c>
      <c r="S2440" s="24">
        <f t="shared" si="192"/>
        <v>42285.91506944444</v>
      </c>
      <c r="T2440" s="7">
        <f t="shared" si="193"/>
        <v>42345.956736111111</v>
      </c>
      <c r="U2440">
        <f t="shared" si="194"/>
        <v>2015</v>
      </c>
    </row>
    <row r="2441" spans="1:21" ht="30.75" customHeight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90"/>
        <v>0</v>
      </c>
      <c r="P2441" t="str">
        <f t="shared" si="191"/>
        <v>NA</v>
      </c>
      <c r="Q2441" s="9" t="s">
        <v>8338</v>
      </c>
      <c r="R2441" t="s">
        <v>8339</v>
      </c>
      <c r="S2441" s="24">
        <f t="shared" si="192"/>
        <v>42265.818622685183</v>
      </c>
      <c r="T2441" s="7">
        <f t="shared" si="193"/>
        <v>42295.818622685183</v>
      </c>
      <c r="U2441">
        <f t="shared" si="194"/>
        <v>2015</v>
      </c>
    </row>
    <row r="2442" spans="1:21" ht="30.75" customHeight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90"/>
        <v>0</v>
      </c>
      <c r="P2442">
        <f t="shared" si="191"/>
        <v>5</v>
      </c>
      <c r="Q2442" s="9" t="s">
        <v>8338</v>
      </c>
      <c r="R2442" t="s">
        <v>8339</v>
      </c>
      <c r="S2442" s="24">
        <f t="shared" si="192"/>
        <v>42383.899456018517</v>
      </c>
      <c r="T2442" s="7">
        <f t="shared" si="193"/>
        <v>42413.899456018517</v>
      </c>
      <c r="U2442">
        <f t="shared" si="194"/>
        <v>2016</v>
      </c>
    </row>
    <row r="2443" spans="1:21" ht="30.75" customHeight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90"/>
        <v>108</v>
      </c>
      <c r="P2443">
        <f t="shared" si="191"/>
        <v>74.23</v>
      </c>
      <c r="Q2443" s="9" t="s">
        <v>8338</v>
      </c>
      <c r="R2443" t="s">
        <v>8354</v>
      </c>
      <c r="S2443" s="24">
        <f t="shared" si="192"/>
        <v>42187.125625000001</v>
      </c>
      <c r="T2443" s="7">
        <f t="shared" si="193"/>
        <v>42208.207638888889</v>
      </c>
      <c r="U2443">
        <f t="shared" si="194"/>
        <v>2015</v>
      </c>
    </row>
    <row r="2444" spans="1:21" ht="30.75" customHeight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90"/>
        <v>126</v>
      </c>
      <c r="P2444">
        <f t="shared" si="191"/>
        <v>81.25</v>
      </c>
      <c r="Q2444" s="9" t="s">
        <v>8338</v>
      </c>
      <c r="R2444" t="s">
        <v>8354</v>
      </c>
      <c r="S2444" s="24">
        <f t="shared" si="192"/>
        <v>42052.666990740734</v>
      </c>
      <c r="T2444" s="7">
        <f t="shared" si="193"/>
        <v>42082.625324074077</v>
      </c>
      <c r="U2444">
        <f t="shared" si="194"/>
        <v>2015</v>
      </c>
    </row>
    <row r="2445" spans="1:21" ht="30.75" customHeight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90"/>
        <v>203</v>
      </c>
      <c r="P2445">
        <f t="shared" si="191"/>
        <v>130.22999999999999</v>
      </c>
      <c r="Q2445" s="9" t="s">
        <v>8338</v>
      </c>
      <c r="R2445" t="s">
        <v>8354</v>
      </c>
      <c r="S2445" s="24">
        <f t="shared" si="192"/>
        <v>41836.625254629631</v>
      </c>
      <c r="T2445" s="7">
        <f t="shared" si="193"/>
        <v>41866.625254629631</v>
      </c>
      <c r="U2445">
        <f t="shared" si="194"/>
        <v>2014</v>
      </c>
    </row>
    <row r="2446" spans="1:21" ht="30.75" customHeight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90"/>
        <v>109</v>
      </c>
      <c r="P2446">
        <f t="shared" si="191"/>
        <v>53.41</v>
      </c>
      <c r="Q2446" s="9" t="s">
        <v>8338</v>
      </c>
      <c r="R2446" t="s">
        <v>8354</v>
      </c>
      <c r="S2446" s="24">
        <f t="shared" si="192"/>
        <v>42485.754525462966</v>
      </c>
      <c r="T2446" s="7">
        <f t="shared" si="193"/>
        <v>42515.754525462966</v>
      </c>
      <c r="U2446">
        <f t="shared" si="194"/>
        <v>2016</v>
      </c>
    </row>
    <row r="2447" spans="1:21" ht="30.75" customHeight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90"/>
        <v>173</v>
      </c>
      <c r="P2447">
        <f t="shared" si="191"/>
        <v>75.13</v>
      </c>
      <c r="Q2447" s="9" t="s">
        <v>8338</v>
      </c>
      <c r="R2447" t="s">
        <v>8354</v>
      </c>
      <c r="S2447" s="24">
        <f t="shared" si="192"/>
        <v>42243.190057870372</v>
      </c>
      <c r="T2447" s="7">
        <f t="shared" si="193"/>
        <v>42273.190057870372</v>
      </c>
      <c r="U2447">
        <f t="shared" si="194"/>
        <v>2015</v>
      </c>
    </row>
    <row r="2448" spans="1:21" ht="30.75" customHeight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90"/>
        <v>168</v>
      </c>
      <c r="P2448">
        <f t="shared" si="191"/>
        <v>75.67</v>
      </c>
      <c r="Q2448" s="9" t="s">
        <v>8338</v>
      </c>
      <c r="R2448" t="s">
        <v>8354</v>
      </c>
      <c r="S2448" s="24">
        <f t="shared" si="192"/>
        <v>42670.602673611109</v>
      </c>
      <c r="T2448" s="7">
        <f t="shared" si="193"/>
        <v>42700.64434027778</v>
      </c>
      <c r="U2448">
        <f t="shared" si="194"/>
        <v>2016</v>
      </c>
    </row>
    <row r="2449" spans="1:21" ht="30.75" customHeight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90"/>
        <v>427</v>
      </c>
      <c r="P2449">
        <f t="shared" si="191"/>
        <v>31.69</v>
      </c>
      <c r="Q2449" s="9" t="s">
        <v>8338</v>
      </c>
      <c r="R2449" t="s">
        <v>8354</v>
      </c>
      <c r="S2449" s="24">
        <f t="shared" si="192"/>
        <v>42654.469826388886</v>
      </c>
      <c r="T2449" s="7">
        <f t="shared" si="193"/>
        <v>42686.166666666672</v>
      </c>
      <c r="U2449">
        <f t="shared" si="194"/>
        <v>2016</v>
      </c>
    </row>
    <row r="2450" spans="1:21" ht="30.75" customHeight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90"/>
        <v>108</v>
      </c>
      <c r="P2450">
        <f t="shared" si="191"/>
        <v>47.78</v>
      </c>
      <c r="Q2450" s="9" t="s">
        <v>8338</v>
      </c>
      <c r="R2450" t="s">
        <v>8354</v>
      </c>
      <c r="S2450" s="24">
        <f t="shared" si="192"/>
        <v>42607.316122685181</v>
      </c>
      <c r="T2450" s="7">
        <f t="shared" si="193"/>
        <v>42613.233333333337</v>
      </c>
      <c r="U2450">
        <f t="shared" si="194"/>
        <v>2016</v>
      </c>
    </row>
    <row r="2451" spans="1:21" ht="30.75" customHeight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90"/>
        <v>108</v>
      </c>
      <c r="P2451">
        <f t="shared" si="191"/>
        <v>90</v>
      </c>
      <c r="Q2451" s="9" t="s">
        <v>8338</v>
      </c>
      <c r="R2451" t="s">
        <v>8354</v>
      </c>
      <c r="S2451" s="24">
        <f t="shared" si="192"/>
        <v>41943.142534722225</v>
      </c>
      <c r="T2451" s="7">
        <f t="shared" si="193"/>
        <v>41973.184201388889</v>
      </c>
      <c r="U2451">
        <f t="shared" si="194"/>
        <v>2014</v>
      </c>
    </row>
    <row r="2452" spans="1:21" ht="30.75" customHeight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90"/>
        <v>102</v>
      </c>
      <c r="P2452">
        <f t="shared" si="191"/>
        <v>149.31</v>
      </c>
      <c r="Q2452" s="9" t="s">
        <v>8338</v>
      </c>
      <c r="R2452" t="s">
        <v>8354</v>
      </c>
      <c r="S2452" s="24">
        <f t="shared" si="192"/>
        <v>41902.07240740741</v>
      </c>
      <c r="T2452" s="7">
        <f t="shared" si="193"/>
        <v>41940.132638888892</v>
      </c>
      <c r="U2452">
        <f t="shared" si="194"/>
        <v>2014</v>
      </c>
    </row>
    <row r="2453" spans="1:21" ht="30.75" customHeight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90"/>
        <v>115</v>
      </c>
      <c r="P2453">
        <f t="shared" si="191"/>
        <v>62.07</v>
      </c>
      <c r="Q2453" s="9" t="s">
        <v>8338</v>
      </c>
      <c r="R2453" t="s">
        <v>8354</v>
      </c>
      <c r="S2453" s="24">
        <f t="shared" si="192"/>
        <v>42779.908449074079</v>
      </c>
      <c r="T2453" s="7">
        <f t="shared" si="193"/>
        <v>42799.908449074079</v>
      </c>
      <c r="U2453">
        <f t="shared" si="194"/>
        <v>2017</v>
      </c>
    </row>
    <row r="2454" spans="1:21" ht="30.75" customHeight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90"/>
        <v>134</v>
      </c>
      <c r="P2454">
        <f t="shared" si="191"/>
        <v>53.4</v>
      </c>
      <c r="Q2454" s="9" t="s">
        <v>8338</v>
      </c>
      <c r="R2454" t="s">
        <v>8354</v>
      </c>
      <c r="S2454" s="24">
        <f t="shared" si="192"/>
        <v>42338.84375</v>
      </c>
      <c r="T2454" s="7">
        <f t="shared" si="193"/>
        <v>42367.958333333328</v>
      </c>
      <c r="U2454">
        <f t="shared" si="194"/>
        <v>2015</v>
      </c>
    </row>
    <row r="2455" spans="1:21" ht="30.75" customHeight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90"/>
        <v>155</v>
      </c>
      <c r="P2455">
        <f t="shared" si="191"/>
        <v>69.27</v>
      </c>
      <c r="Q2455" s="9" t="s">
        <v>8338</v>
      </c>
      <c r="R2455" t="s">
        <v>8354</v>
      </c>
      <c r="S2455" s="24">
        <f t="shared" si="192"/>
        <v>42738.692233796297</v>
      </c>
      <c r="T2455" s="7">
        <f t="shared" si="193"/>
        <v>42768.692233796297</v>
      </c>
      <c r="U2455">
        <f t="shared" si="194"/>
        <v>2017</v>
      </c>
    </row>
    <row r="2456" spans="1:21" ht="30.75" customHeight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90"/>
        <v>101</v>
      </c>
      <c r="P2456">
        <f t="shared" si="191"/>
        <v>271.51</v>
      </c>
      <c r="Q2456" s="9" t="s">
        <v>8338</v>
      </c>
      <c r="R2456" t="s">
        <v>8354</v>
      </c>
      <c r="S2456" s="24">
        <f t="shared" si="192"/>
        <v>42770.201481481476</v>
      </c>
      <c r="T2456" s="7">
        <f t="shared" si="193"/>
        <v>42805.201481481476</v>
      </c>
      <c r="U2456">
        <f t="shared" si="194"/>
        <v>2017</v>
      </c>
    </row>
    <row r="2457" spans="1:21" ht="30.75" customHeight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90"/>
        <v>182</v>
      </c>
      <c r="P2457">
        <f t="shared" si="191"/>
        <v>34.130000000000003</v>
      </c>
      <c r="Q2457" s="9" t="s">
        <v>8338</v>
      </c>
      <c r="R2457" t="s">
        <v>8354</v>
      </c>
      <c r="S2457" s="24">
        <f t="shared" si="192"/>
        <v>42452.781828703708</v>
      </c>
      <c r="T2457" s="7">
        <f t="shared" si="193"/>
        <v>42480.781828703708</v>
      </c>
      <c r="U2457">
        <f t="shared" si="194"/>
        <v>2016</v>
      </c>
    </row>
    <row r="2458" spans="1:21" ht="30.75" customHeight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90"/>
        <v>181</v>
      </c>
      <c r="P2458">
        <f t="shared" si="191"/>
        <v>40.49</v>
      </c>
      <c r="Q2458" s="9" t="s">
        <v>8338</v>
      </c>
      <c r="R2458" t="s">
        <v>8354</v>
      </c>
      <c r="S2458" s="24">
        <f t="shared" si="192"/>
        <v>42761.961099537039</v>
      </c>
      <c r="T2458" s="7">
        <f t="shared" si="193"/>
        <v>42791.961099537039</v>
      </c>
      <c r="U2458">
        <f t="shared" si="194"/>
        <v>2017</v>
      </c>
    </row>
    <row r="2459" spans="1:21" ht="30.75" customHeight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90"/>
        <v>102</v>
      </c>
      <c r="P2459">
        <f t="shared" si="191"/>
        <v>189.76</v>
      </c>
      <c r="Q2459" s="9" t="s">
        <v>8338</v>
      </c>
      <c r="R2459" t="s">
        <v>8354</v>
      </c>
      <c r="S2459" s="24">
        <f t="shared" si="192"/>
        <v>42423.602500000001</v>
      </c>
      <c r="T2459" s="7">
        <f t="shared" si="193"/>
        <v>42453.560833333337</v>
      </c>
      <c r="U2459">
        <f t="shared" si="194"/>
        <v>2016</v>
      </c>
    </row>
    <row r="2460" spans="1:21" ht="30.75" customHeight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90"/>
        <v>110</v>
      </c>
      <c r="P2460">
        <f t="shared" si="191"/>
        <v>68.86</v>
      </c>
      <c r="Q2460" s="9" t="s">
        <v>8338</v>
      </c>
      <c r="R2460" t="s">
        <v>8354</v>
      </c>
      <c r="S2460" s="24">
        <f t="shared" si="192"/>
        <v>42495.871736111112</v>
      </c>
      <c r="T2460" s="7">
        <f t="shared" si="193"/>
        <v>42530.791666666672</v>
      </c>
      <c r="U2460">
        <f t="shared" si="194"/>
        <v>2016</v>
      </c>
    </row>
    <row r="2461" spans="1:21" ht="30.75" customHeight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90"/>
        <v>102</v>
      </c>
      <c r="P2461">
        <f t="shared" si="191"/>
        <v>108.78</v>
      </c>
      <c r="Q2461" s="9" t="s">
        <v>8338</v>
      </c>
      <c r="R2461" t="s">
        <v>8354</v>
      </c>
      <c r="S2461" s="24">
        <f t="shared" si="192"/>
        <v>42407.637557870374</v>
      </c>
      <c r="T2461" s="7">
        <f t="shared" si="193"/>
        <v>42452.595891203702</v>
      </c>
      <c r="U2461">
        <f t="shared" si="194"/>
        <v>2016</v>
      </c>
    </row>
    <row r="2462" spans="1:21" ht="30.75" customHeight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90"/>
        <v>101</v>
      </c>
      <c r="P2462">
        <f t="shared" si="191"/>
        <v>125.99</v>
      </c>
      <c r="Q2462" s="9" t="s">
        <v>8338</v>
      </c>
      <c r="R2462" t="s">
        <v>8354</v>
      </c>
      <c r="S2462" s="24">
        <f t="shared" si="192"/>
        <v>42704.187118055561</v>
      </c>
      <c r="T2462" s="7">
        <f t="shared" si="193"/>
        <v>42738.178472222222</v>
      </c>
      <c r="U2462">
        <f t="shared" si="194"/>
        <v>2016</v>
      </c>
    </row>
    <row r="2463" spans="1:21" ht="30.75" customHeight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90"/>
        <v>104</v>
      </c>
      <c r="P2463">
        <f t="shared" si="191"/>
        <v>90.52</v>
      </c>
      <c r="Q2463" s="9" t="s">
        <v>8327</v>
      </c>
      <c r="R2463" t="s">
        <v>8331</v>
      </c>
      <c r="S2463" s="24">
        <f t="shared" si="192"/>
        <v>40784.012696759259</v>
      </c>
      <c r="T2463" s="7">
        <f t="shared" si="193"/>
        <v>40817.125</v>
      </c>
      <c r="U2463">
        <f t="shared" si="194"/>
        <v>2011</v>
      </c>
    </row>
    <row r="2464" spans="1:21" ht="30.75" customHeight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90"/>
        <v>111</v>
      </c>
      <c r="P2464">
        <f t="shared" si="191"/>
        <v>28.88</v>
      </c>
      <c r="Q2464" s="9" t="s">
        <v>8327</v>
      </c>
      <c r="R2464" t="s">
        <v>8331</v>
      </c>
      <c r="S2464" s="24">
        <f t="shared" si="192"/>
        <v>41089.186296296299</v>
      </c>
      <c r="T2464" s="7">
        <f t="shared" si="193"/>
        <v>41109.186296296299</v>
      </c>
      <c r="U2464">
        <f t="shared" si="194"/>
        <v>2012</v>
      </c>
    </row>
    <row r="2465" spans="1:21" ht="30.75" customHeight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90"/>
        <v>116</v>
      </c>
      <c r="P2465">
        <f t="shared" si="191"/>
        <v>31</v>
      </c>
      <c r="Q2465" s="9" t="s">
        <v>8327</v>
      </c>
      <c r="R2465" t="s">
        <v>8331</v>
      </c>
      <c r="S2465" s="24">
        <f t="shared" si="192"/>
        <v>41341.111400462964</v>
      </c>
      <c r="T2465" s="7">
        <f t="shared" si="193"/>
        <v>41380.791666666664</v>
      </c>
      <c r="U2465">
        <f t="shared" si="194"/>
        <v>2013</v>
      </c>
    </row>
    <row r="2466" spans="1:21" ht="30.75" customHeight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90"/>
        <v>111</v>
      </c>
      <c r="P2466">
        <f t="shared" si="191"/>
        <v>51.67</v>
      </c>
      <c r="Q2466" s="9" t="s">
        <v>8327</v>
      </c>
      <c r="R2466" t="s">
        <v>8331</v>
      </c>
      <c r="S2466" s="24">
        <f t="shared" si="192"/>
        <v>42248.90042824074</v>
      </c>
      <c r="T2466" s="7">
        <f t="shared" si="193"/>
        <v>42277.811805555553</v>
      </c>
      <c r="U2466">
        <f t="shared" si="194"/>
        <v>2015</v>
      </c>
    </row>
    <row r="2467" spans="1:21" ht="30.75" customHeight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90"/>
        <v>180</v>
      </c>
      <c r="P2467">
        <f t="shared" si="191"/>
        <v>26.27</v>
      </c>
      <c r="Q2467" s="9" t="s">
        <v>8327</v>
      </c>
      <c r="R2467" t="s">
        <v>8331</v>
      </c>
      <c r="S2467" s="24">
        <f t="shared" si="192"/>
        <v>41145.719305555554</v>
      </c>
      <c r="T2467" s="7">
        <f t="shared" si="193"/>
        <v>41175.719305555554</v>
      </c>
      <c r="U2467">
        <f t="shared" si="194"/>
        <v>2012</v>
      </c>
    </row>
    <row r="2468" spans="1:21" ht="30.75" customHeight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90"/>
        <v>100</v>
      </c>
      <c r="P2468">
        <f t="shared" si="191"/>
        <v>48.08</v>
      </c>
      <c r="Q2468" s="9" t="s">
        <v>8327</v>
      </c>
      <c r="R2468" t="s">
        <v>8331</v>
      </c>
      <c r="S2468" s="24">
        <f t="shared" si="192"/>
        <v>41373.102465277778</v>
      </c>
      <c r="T2468" s="7">
        <f t="shared" si="193"/>
        <v>41403.102465277778</v>
      </c>
      <c r="U2468">
        <f t="shared" si="194"/>
        <v>2013</v>
      </c>
    </row>
    <row r="2469" spans="1:21" ht="30.75" customHeight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90"/>
        <v>119</v>
      </c>
      <c r="P2469">
        <f t="shared" si="191"/>
        <v>27.56</v>
      </c>
      <c r="Q2469" s="9" t="s">
        <v>8327</v>
      </c>
      <c r="R2469" t="s">
        <v>8331</v>
      </c>
      <c r="S2469" s="24">
        <f t="shared" si="192"/>
        <v>41025.874201388891</v>
      </c>
      <c r="T2469" s="7">
        <f t="shared" si="193"/>
        <v>41039.708333333336</v>
      </c>
      <c r="U2469">
        <f t="shared" si="194"/>
        <v>2012</v>
      </c>
    </row>
    <row r="2470" spans="1:21" ht="30.75" customHeight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90"/>
        <v>107</v>
      </c>
      <c r="P2470">
        <f t="shared" si="191"/>
        <v>36.97</v>
      </c>
      <c r="Q2470" s="9" t="s">
        <v>8327</v>
      </c>
      <c r="R2470" t="s">
        <v>8331</v>
      </c>
      <c r="S2470" s="24">
        <f t="shared" si="192"/>
        <v>41174.154178240737</v>
      </c>
      <c r="T2470" s="7">
        <f t="shared" si="193"/>
        <v>41210.208333333336</v>
      </c>
      <c r="U2470">
        <f t="shared" si="194"/>
        <v>2012</v>
      </c>
    </row>
    <row r="2471" spans="1:21" ht="30.75" customHeight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90"/>
        <v>114</v>
      </c>
      <c r="P2471">
        <f t="shared" si="191"/>
        <v>29.02</v>
      </c>
      <c r="Q2471" s="9" t="s">
        <v>8327</v>
      </c>
      <c r="R2471" t="s">
        <v>8331</v>
      </c>
      <c r="S2471" s="24">
        <f t="shared" si="192"/>
        <v>40557.429733796293</v>
      </c>
      <c r="T2471" s="7">
        <f t="shared" si="193"/>
        <v>40582.429733796293</v>
      </c>
      <c r="U2471">
        <f t="shared" si="194"/>
        <v>2011</v>
      </c>
    </row>
    <row r="2472" spans="1:21" ht="30.75" customHeight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90"/>
        <v>103</v>
      </c>
      <c r="P2472">
        <f t="shared" si="191"/>
        <v>28.66</v>
      </c>
      <c r="Q2472" s="9" t="s">
        <v>8327</v>
      </c>
      <c r="R2472" t="s">
        <v>8331</v>
      </c>
      <c r="S2472" s="24">
        <f t="shared" si="192"/>
        <v>41023.07471064815</v>
      </c>
      <c r="T2472" s="7">
        <f t="shared" si="193"/>
        <v>41053.07471064815</v>
      </c>
      <c r="U2472">
        <f t="shared" si="194"/>
        <v>2012</v>
      </c>
    </row>
    <row r="2473" spans="1:21" ht="30.75" customHeight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90"/>
        <v>128</v>
      </c>
      <c r="P2473">
        <f t="shared" si="191"/>
        <v>37.65</v>
      </c>
      <c r="Q2473" s="9" t="s">
        <v>8327</v>
      </c>
      <c r="R2473" t="s">
        <v>8331</v>
      </c>
      <c r="S2473" s="24">
        <f t="shared" si="192"/>
        <v>40893.992962962962</v>
      </c>
      <c r="T2473" s="7">
        <f t="shared" si="193"/>
        <v>40933.992962962962</v>
      </c>
      <c r="U2473">
        <f t="shared" si="194"/>
        <v>2011</v>
      </c>
    </row>
    <row r="2474" spans="1:21" ht="30.75" customHeight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90"/>
        <v>136</v>
      </c>
      <c r="P2474">
        <f t="shared" si="191"/>
        <v>97.9</v>
      </c>
      <c r="Q2474" s="9" t="s">
        <v>8327</v>
      </c>
      <c r="R2474" t="s">
        <v>8331</v>
      </c>
      <c r="S2474" s="24">
        <f t="shared" si="192"/>
        <v>40354.11550925926</v>
      </c>
      <c r="T2474" s="7">
        <f t="shared" si="193"/>
        <v>40425.043749999997</v>
      </c>
      <c r="U2474">
        <f t="shared" si="194"/>
        <v>2010</v>
      </c>
    </row>
    <row r="2475" spans="1:21" ht="30.75" customHeight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90"/>
        <v>100</v>
      </c>
      <c r="P2475">
        <f t="shared" si="191"/>
        <v>42.55</v>
      </c>
      <c r="Q2475" s="9" t="s">
        <v>8327</v>
      </c>
      <c r="R2475" t="s">
        <v>8331</v>
      </c>
      <c r="S2475" s="24">
        <f t="shared" si="192"/>
        <v>41193.748483796298</v>
      </c>
      <c r="T2475" s="7">
        <f t="shared" si="193"/>
        <v>41223.790150462963</v>
      </c>
      <c r="U2475">
        <f t="shared" si="194"/>
        <v>2012</v>
      </c>
    </row>
    <row r="2476" spans="1:21" ht="30.75" customHeight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90"/>
        <v>100</v>
      </c>
      <c r="P2476">
        <f t="shared" si="191"/>
        <v>131.58000000000001</v>
      </c>
      <c r="Q2476" s="9" t="s">
        <v>8327</v>
      </c>
      <c r="R2476" t="s">
        <v>8331</v>
      </c>
      <c r="S2476" s="24">
        <f t="shared" si="192"/>
        <v>40417.011296296296</v>
      </c>
      <c r="T2476" s="7">
        <f t="shared" si="193"/>
        <v>40462.011296296296</v>
      </c>
      <c r="U2476">
        <f t="shared" si="194"/>
        <v>2010</v>
      </c>
    </row>
    <row r="2477" spans="1:21" ht="30.75" customHeight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90"/>
        <v>105</v>
      </c>
      <c r="P2477">
        <f t="shared" si="191"/>
        <v>32.32</v>
      </c>
      <c r="Q2477" s="9" t="s">
        <v>8327</v>
      </c>
      <c r="R2477" t="s">
        <v>8331</v>
      </c>
      <c r="S2477" s="24">
        <f t="shared" si="192"/>
        <v>40310.287673611114</v>
      </c>
      <c r="T2477" s="7">
        <f t="shared" si="193"/>
        <v>40369.916666666664</v>
      </c>
      <c r="U2477">
        <f t="shared" si="194"/>
        <v>2010</v>
      </c>
    </row>
    <row r="2478" spans="1:21" ht="30.75" customHeight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90"/>
        <v>105</v>
      </c>
      <c r="P2478">
        <f t="shared" si="191"/>
        <v>61.1</v>
      </c>
      <c r="Q2478" s="9" t="s">
        <v>8327</v>
      </c>
      <c r="R2478" t="s">
        <v>8331</v>
      </c>
      <c r="S2478" s="24">
        <f t="shared" si="192"/>
        <v>41913.328356481477</v>
      </c>
      <c r="T2478" s="7">
        <f t="shared" si="193"/>
        <v>41946.370023148149</v>
      </c>
      <c r="U2478">
        <f t="shared" si="194"/>
        <v>2014</v>
      </c>
    </row>
    <row r="2479" spans="1:21" ht="30.75" customHeight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90"/>
        <v>171</v>
      </c>
      <c r="P2479">
        <f t="shared" si="191"/>
        <v>31.34</v>
      </c>
      <c r="Q2479" s="9" t="s">
        <v>8327</v>
      </c>
      <c r="R2479" t="s">
        <v>8331</v>
      </c>
      <c r="S2479" s="24">
        <f t="shared" si="192"/>
        <v>41088.691493055558</v>
      </c>
      <c r="T2479" s="7">
        <f t="shared" si="193"/>
        <v>41133.691493055558</v>
      </c>
      <c r="U2479">
        <f t="shared" si="194"/>
        <v>2012</v>
      </c>
    </row>
    <row r="2480" spans="1:21" ht="30.75" customHeight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90"/>
        <v>128</v>
      </c>
      <c r="P2480">
        <f t="shared" si="191"/>
        <v>129.11000000000001</v>
      </c>
      <c r="Q2480" s="9" t="s">
        <v>8327</v>
      </c>
      <c r="R2480" t="s">
        <v>8331</v>
      </c>
      <c r="S2480" s="24">
        <f t="shared" si="192"/>
        <v>41257.950381944444</v>
      </c>
      <c r="T2480" s="7">
        <f t="shared" si="193"/>
        <v>41287.950381944444</v>
      </c>
      <c r="U2480">
        <f t="shared" si="194"/>
        <v>2012</v>
      </c>
    </row>
    <row r="2481" spans="1:21" ht="30.75" customHeight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90"/>
        <v>133</v>
      </c>
      <c r="P2481">
        <f t="shared" si="191"/>
        <v>25.02</v>
      </c>
      <c r="Q2481" s="9" t="s">
        <v>8327</v>
      </c>
      <c r="R2481" t="s">
        <v>8331</v>
      </c>
      <c r="S2481" s="24">
        <f t="shared" si="192"/>
        <v>41107.726782407408</v>
      </c>
      <c r="T2481" s="7">
        <f t="shared" si="193"/>
        <v>41118.083333333336</v>
      </c>
      <c r="U2481">
        <f t="shared" si="194"/>
        <v>2012</v>
      </c>
    </row>
    <row r="2482" spans="1:21" ht="30.75" customHeight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90"/>
        <v>100</v>
      </c>
      <c r="P2482">
        <f t="shared" si="191"/>
        <v>250</v>
      </c>
      <c r="Q2482" s="9" t="s">
        <v>8327</v>
      </c>
      <c r="R2482" t="s">
        <v>8331</v>
      </c>
      <c r="S2482" s="24">
        <f t="shared" si="192"/>
        <v>42227.936157407406</v>
      </c>
      <c r="T2482" s="7">
        <f t="shared" si="193"/>
        <v>42287.936157407406</v>
      </c>
      <c r="U2482">
        <f t="shared" si="194"/>
        <v>2015</v>
      </c>
    </row>
    <row r="2483" spans="1:21" ht="30.75" customHeight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90"/>
        <v>113</v>
      </c>
      <c r="P2483">
        <f t="shared" si="191"/>
        <v>47.54</v>
      </c>
      <c r="Q2483" s="9" t="s">
        <v>8327</v>
      </c>
      <c r="R2483" t="s">
        <v>8331</v>
      </c>
      <c r="S2483" s="24">
        <f t="shared" si="192"/>
        <v>40999.645925925928</v>
      </c>
      <c r="T2483" s="7">
        <f t="shared" si="193"/>
        <v>41029.645925925928</v>
      </c>
      <c r="U2483">
        <f t="shared" si="194"/>
        <v>2012</v>
      </c>
    </row>
    <row r="2484" spans="1:21" ht="30.75" customHeight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90"/>
        <v>100</v>
      </c>
      <c r="P2484">
        <f t="shared" si="191"/>
        <v>40.04</v>
      </c>
      <c r="Q2484" s="9" t="s">
        <v>8327</v>
      </c>
      <c r="R2484" t="s">
        <v>8331</v>
      </c>
      <c r="S2484" s="24">
        <f t="shared" si="192"/>
        <v>40711.782210648147</v>
      </c>
      <c r="T2484" s="7">
        <f t="shared" si="193"/>
        <v>40756.782210648147</v>
      </c>
      <c r="U2484">
        <f t="shared" si="194"/>
        <v>2011</v>
      </c>
    </row>
    <row r="2485" spans="1:21" ht="30.75" customHeight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90"/>
        <v>114</v>
      </c>
      <c r="P2485">
        <f t="shared" si="191"/>
        <v>65.84</v>
      </c>
      <c r="Q2485" s="9" t="s">
        <v>8327</v>
      </c>
      <c r="R2485" t="s">
        <v>8331</v>
      </c>
      <c r="S2485" s="24">
        <f t="shared" si="192"/>
        <v>40970.750034722223</v>
      </c>
      <c r="T2485" s="7">
        <f t="shared" si="193"/>
        <v>41030.708368055559</v>
      </c>
      <c r="U2485">
        <f t="shared" si="194"/>
        <v>2012</v>
      </c>
    </row>
    <row r="2486" spans="1:21" ht="30.75" customHeight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90"/>
        <v>119</v>
      </c>
      <c r="P2486">
        <f t="shared" si="191"/>
        <v>46.4</v>
      </c>
      <c r="Q2486" s="9" t="s">
        <v>8327</v>
      </c>
      <c r="R2486" t="s">
        <v>8331</v>
      </c>
      <c r="S2486" s="24">
        <f t="shared" si="192"/>
        <v>40771.916701388887</v>
      </c>
      <c r="T2486" s="7">
        <f t="shared" si="193"/>
        <v>40801.916701388887</v>
      </c>
      <c r="U2486">
        <f t="shared" si="194"/>
        <v>2011</v>
      </c>
    </row>
    <row r="2487" spans="1:21" ht="30.75" customHeight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90"/>
        <v>103</v>
      </c>
      <c r="P2487">
        <f t="shared" si="191"/>
        <v>50.37</v>
      </c>
      <c r="Q2487" s="9" t="s">
        <v>8327</v>
      </c>
      <c r="R2487" t="s">
        <v>8331</v>
      </c>
      <c r="S2487" s="24">
        <f t="shared" si="192"/>
        <v>40793.998599537037</v>
      </c>
      <c r="T2487" s="7">
        <f t="shared" si="193"/>
        <v>40828.998599537037</v>
      </c>
      <c r="U2487">
        <f t="shared" si="194"/>
        <v>2011</v>
      </c>
    </row>
    <row r="2488" spans="1:21" ht="30.75" customHeight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90"/>
        <v>266</v>
      </c>
      <c r="P2488">
        <f t="shared" si="191"/>
        <v>26.57</v>
      </c>
      <c r="Q2488" s="9" t="s">
        <v>8327</v>
      </c>
      <c r="R2488" t="s">
        <v>8331</v>
      </c>
      <c r="S2488" s="24">
        <f t="shared" si="192"/>
        <v>40991.708055555559</v>
      </c>
      <c r="T2488" s="7">
        <f t="shared" si="193"/>
        <v>41021.708055555559</v>
      </c>
      <c r="U2488">
        <f t="shared" si="194"/>
        <v>2012</v>
      </c>
    </row>
    <row r="2489" spans="1:21" ht="30.75" customHeight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90"/>
        <v>100</v>
      </c>
      <c r="P2489">
        <f t="shared" si="191"/>
        <v>39.49</v>
      </c>
      <c r="Q2489" s="9" t="s">
        <v>8327</v>
      </c>
      <c r="R2489" t="s">
        <v>8331</v>
      </c>
      <c r="S2489" s="24">
        <f t="shared" si="192"/>
        <v>41026.083298611113</v>
      </c>
      <c r="T2489" s="7">
        <f t="shared" si="193"/>
        <v>41056.083298611113</v>
      </c>
      <c r="U2489">
        <f t="shared" si="194"/>
        <v>2012</v>
      </c>
    </row>
    <row r="2490" spans="1:21" ht="30.75" customHeight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90"/>
        <v>107</v>
      </c>
      <c r="P2490">
        <f t="shared" si="191"/>
        <v>49.25</v>
      </c>
      <c r="Q2490" s="9" t="s">
        <v>8327</v>
      </c>
      <c r="R2490" t="s">
        <v>8331</v>
      </c>
      <c r="S2490" s="24">
        <f t="shared" si="192"/>
        <v>40833.633194444446</v>
      </c>
      <c r="T2490" s="7">
        <f t="shared" si="193"/>
        <v>40863.674861111111</v>
      </c>
      <c r="U2490">
        <f t="shared" si="194"/>
        <v>2011</v>
      </c>
    </row>
    <row r="2491" spans="1:21" ht="30.75" customHeight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90"/>
        <v>134</v>
      </c>
      <c r="P2491">
        <f t="shared" si="191"/>
        <v>62.38</v>
      </c>
      <c r="Q2491" s="9" t="s">
        <v>8327</v>
      </c>
      <c r="R2491" t="s">
        <v>8331</v>
      </c>
      <c r="S2491" s="24">
        <f t="shared" si="192"/>
        <v>41373.690266203703</v>
      </c>
      <c r="T2491" s="7">
        <f t="shared" si="193"/>
        <v>41403.690266203703</v>
      </c>
      <c r="U2491">
        <f t="shared" si="194"/>
        <v>2013</v>
      </c>
    </row>
    <row r="2492" spans="1:21" ht="30.75" customHeight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90"/>
        <v>121</v>
      </c>
      <c r="P2492">
        <f t="shared" si="191"/>
        <v>37.94</v>
      </c>
      <c r="Q2492" s="9" t="s">
        <v>8327</v>
      </c>
      <c r="R2492" t="s">
        <v>8331</v>
      </c>
      <c r="S2492" s="24">
        <f t="shared" si="192"/>
        <v>41023.227731481478</v>
      </c>
      <c r="T2492" s="7">
        <f t="shared" si="193"/>
        <v>41083.227731481478</v>
      </c>
      <c r="U2492">
        <f t="shared" si="194"/>
        <v>2012</v>
      </c>
    </row>
    <row r="2493" spans="1:21" ht="30.75" customHeight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90"/>
        <v>103</v>
      </c>
      <c r="P2493">
        <f t="shared" si="191"/>
        <v>51.6</v>
      </c>
      <c r="Q2493" s="9" t="s">
        <v>8327</v>
      </c>
      <c r="R2493" t="s">
        <v>8331</v>
      </c>
      <c r="S2493" s="24">
        <f t="shared" si="192"/>
        <v>40542.839282407411</v>
      </c>
      <c r="T2493" s="7">
        <f t="shared" si="193"/>
        <v>40559.07708333333</v>
      </c>
      <c r="U2493">
        <f t="shared" si="194"/>
        <v>2010</v>
      </c>
    </row>
    <row r="2494" spans="1:21" ht="30.75" customHeight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90"/>
        <v>125</v>
      </c>
      <c r="P2494">
        <f t="shared" si="191"/>
        <v>27.78</v>
      </c>
      <c r="Q2494" s="9" t="s">
        <v>8327</v>
      </c>
      <c r="R2494" t="s">
        <v>8331</v>
      </c>
      <c r="S2494" s="24">
        <f t="shared" si="192"/>
        <v>41024.985972222225</v>
      </c>
      <c r="T2494" s="7">
        <f t="shared" si="193"/>
        <v>41076.415972222225</v>
      </c>
      <c r="U2494">
        <f t="shared" si="194"/>
        <v>2012</v>
      </c>
    </row>
    <row r="2495" spans="1:21" ht="30.75" customHeight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90"/>
        <v>129</v>
      </c>
      <c r="P2495">
        <f t="shared" si="191"/>
        <v>99.38</v>
      </c>
      <c r="Q2495" s="9" t="s">
        <v>8327</v>
      </c>
      <c r="R2495" t="s">
        <v>8331</v>
      </c>
      <c r="S2495" s="24">
        <f t="shared" si="192"/>
        <v>41348.168287037035</v>
      </c>
      <c r="T2495" s="7">
        <f t="shared" si="193"/>
        <v>41393.168287037035</v>
      </c>
      <c r="U2495">
        <f t="shared" si="194"/>
        <v>2013</v>
      </c>
    </row>
    <row r="2496" spans="1:21" ht="30.75" customHeight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90"/>
        <v>101</v>
      </c>
      <c r="P2496">
        <f t="shared" si="191"/>
        <v>38.85</v>
      </c>
      <c r="Q2496" s="9" t="s">
        <v>8327</v>
      </c>
      <c r="R2496" t="s">
        <v>8331</v>
      </c>
      <c r="S2496" s="24">
        <f t="shared" si="192"/>
        <v>41022.645185185182</v>
      </c>
      <c r="T2496" s="7">
        <f t="shared" si="193"/>
        <v>41052.645185185182</v>
      </c>
      <c r="U2496">
        <f t="shared" si="194"/>
        <v>2012</v>
      </c>
    </row>
    <row r="2497" spans="1:21" ht="30.75" customHeight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90"/>
        <v>128</v>
      </c>
      <c r="P2497">
        <f t="shared" si="191"/>
        <v>45.55</v>
      </c>
      <c r="Q2497" s="9" t="s">
        <v>8327</v>
      </c>
      <c r="R2497" t="s">
        <v>8331</v>
      </c>
      <c r="S2497" s="24">
        <f t="shared" si="192"/>
        <v>41036.946469907409</v>
      </c>
      <c r="T2497" s="7">
        <f t="shared" si="193"/>
        <v>41066.946469907409</v>
      </c>
      <c r="U2497">
        <f t="shared" si="194"/>
        <v>2012</v>
      </c>
    </row>
    <row r="2498" spans="1:21" ht="30.75" customHeight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si="190"/>
        <v>100</v>
      </c>
      <c r="P2498">
        <f t="shared" si="191"/>
        <v>600</v>
      </c>
      <c r="Q2498" s="9" t="s">
        <v>8327</v>
      </c>
      <c r="R2498" t="s">
        <v>8331</v>
      </c>
      <c r="S2498" s="24">
        <f t="shared" si="192"/>
        <v>41327.996435185189</v>
      </c>
      <c r="T2498" s="7">
        <f t="shared" si="193"/>
        <v>41362.954768518517</v>
      </c>
      <c r="U2498">
        <f t="shared" si="194"/>
        <v>2013</v>
      </c>
    </row>
    <row r="2499" spans="1:21" ht="30.75" customHeight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ref="O2499:O2562" si="195">ROUND(E2499/D2499*100,0)</f>
        <v>113</v>
      </c>
      <c r="P2499">
        <f t="shared" ref="P2499:P2562" si="196">IFERROR(ROUND(E2499/L2499,2), "NA")</f>
        <v>80.55</v>
      </c>
      <c r="Q2499" s="9" t="s">
        <v>8327</v>
      </c>
      <c r="R2499" t="s">
        <v>8331</v>
      </c>
      <c r="S2499" s="24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30.75" customHeight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95"/>
        <v>106</v>
      </c>
      <c r="P2500">
        <f t="shared" si="196"/>
        <v>52.8</v>
      </c>
      <c r="Q2500" s="9" t="s">
        <v>8327</v>
      </c>
      <c r="R2500" t="s">
        <v>8331</v>
      </c>
      <c r="S2500" s="24">
        <f t="shared" si="197"/>
        <v>42017.967442129629</v>
      </c>
      <c r="T2500" s="7">
        <f t="shared" si="198"/>
        <v>42031.967442129629</v>
      </c>
      <c r="U2500">
        <f t="shared" si="199"/>
        <v>2015</v>
      </c>
    </row>
    <row r="2501" spans="1:21" ht="30.75" customHeight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95"/>
        <v>203</v>
      </c>
      <c r="P2501">
        <f t="shared" si="196"/>
        <v>47.68</v>
      </c>
      <c r="Q2501" s="9" t="s">
        <v>8327</v>
      </c>
      <c r="R2501" t="s">
        <v>8331</v>
      </c>
      <c r="S2501" s="24">
        <f t="shared" si="197"/>
        <v>41226.648576388885</v>
      </c>
      <c r="T2501" s="7">
        <f t="shared" si="198"/>
        <v>41274.75</v>
      </c>
      <c r="U2501">
        <f t="shared" si="199"/>
        <v>2012</v>
      </c>
    </row>
    <row r="2502" spans="1:21" ht="30.75" customHeight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95"/>
        <v>113</v>
      </c>
      <c r="P2502">
        <f t="shared" si="196"/>
        <v>23.45</v>
      </c>
      <c r="Q2502" s="9" t="s">
        <v>8327</v>
      </c>
      <c r="R2502" t="s">
        <v>8331</v>
      </c>
      <c r="S2502" s="24">
        <f t="shared" si="197"/>
        <v>41053.772858796299</v>
      </c>
      <c r="T2502" s="7">
        <f t="shared" si="198"/>
        <v>41083.772858796299</v>
      </c>
      <c r="U2502">
        <f t="shared" si="199"/>
        <v>2012</v>
      </c>
    </row>
    <row r="2503" spans="1:21" ht="30.75" customHeight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95"/>
        <v>3</v>
      </c>
      <c r="P2503">
        <f t="shared" si="196"/>
        <v>40.14</v>
      </c>
      <c r="Q2503" s="9" t="s">
        <v>8338</v>
      </c>
      <c r="R2503" t="s">
        <v>8355</v>
      </c>
      <c r="S2503" s="24">
        <f t="shared" si="197"/>
        <v>42244.776666666665</v>
      </c>
      <c r="T2503" s="7">
        <f t="shared" si="198"/>
        <v>42274.776666666665</v>
      </c>
      <c r="U2503">
        <f t="shared" si="199"/>
        <v>2015</v>
      </c>
    </row>
    <row r="2504" spans="1:21" ht="30.75" customHeight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95"/>
        <v>0</v>
      </c>
      <c r="P2504">
        <f t="shared" si="196"/>
        <v>17.2</v>
      </c>
      <c r="Q2504" s="9" t="s">
        <v>8338</v>
      </c>
      <c r="R2504" t="s">
        <v>8355</v>
      </c>
      <c r="S2504" s="24">
        <f t="shared" si="197"/>
        <v>41858.825439814813</v>
      </c>
      <c r="T2504" s="7">
        <f t="shared" si="198"/>
        <v>41903.825439814813</v>
      </c>
      <c r="U2504">
        <f t="shared" si="199"/>
        <v>2014</v>
      </c>
    </row>
    <row r="2505" spans="1:21" ht="30.75" customHeight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95"/>
        <v>0</v>
      </c>
      <c r="P2505" t="str">
        <f t="shared" si="196"/>
        <v>NA</v>
      </c>
      <c r="Q2505" s="9" t="s">
        <v>8338</v>
      </c>
      <c r="R2505" t="s">
        <v>8355</v>
      </c>
      <c r="S2505" s="24">
        <f t="shared" si="197"/>
        <v>42498.899398148147</v>
      </c>
      <c r="T2505" s="7">
        <f t="shared" si="198"/>
        <v>42528.879166666666</v>
      </c>
      <c r="U2505">
        <f t="shared" si="199"/>
        <v>2016</v>
      </c>
    </row>
    <row r="2506" spans="1:21" ht="30.75" customHeight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95"/>
        <v>0</v>
      </c>
      <c r="P2506" t="str">
        <f t="shared" si="196"/>
        <v>NA</v>
      </c>
      <c r="Q2506" s="9" t="s">
        <v>8338</v>
      </c>
      <c r="R2506" t="s">
        <v>8355</v>
      </c>
      <c r="S2506" s="24">
        <f t="shared" si="197"/>
        <v>41928.015439814815</v>
      </c>
      <c r="T2506" s="7">
        <f t="shared" si="198"/>
        <v>41958.057106481487</v>
      </c>
      <c r="U2506">
        <f t="shared" si="199"/>
        <v>2014</v>
      </c>
    </row>
    <row r="2507" spans="1:21" ht="30.75" customHeight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95"/>
        <v>0</v>
      </c>
      <c r="P2507" t="str">
        <f t="shared" si="196"/>
        <v>NA</v>
      </c>
      <c r="Q2507" s="9" t="s">
        <v>8338</v>
      </c>
      <c r="R2507" t="s">
        <v>8355</v>
      </c>
      <c r="S2507" s="24">
        <f t="shared" si="197"/>
        <v>42047.05574074074</v>
      </c>
      <c r="T2507" s="7">
        <f t="shared" si="198"/>
        <v>42077.014074074075</v>
      </c>
      <c r="U2507">
        <f t="shared" si="199"/>
        <v>2015</v>
      </c>
    </row>
    <row r="2508" spans="1:21" ht="30.75" customHeight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95"/>
        <v>1</v>
      </c>
      <c r="P2508">
        <f t="shared" si="196"/>
        <v>15</v>
      </c>
      <c r="Q2508" s="9" t="s">
        <v>8338</v>
      </c>
      <c r="R2508" t="s">
        <v>8355</v>
      </c>
      <c r="S2508" s="24">
        <f t="shared" si="197"/>
        <v>42258.297094907408</v>
      </c>
      <c r="T2508" s="7">
        <f t="shared" si="198"/>
        <v>42280.875</v>
      </c>
      <c r="U2508">
        <f t="shared" si="199"/>
        <v>2015</v>
      </c>
    </row>
    <row r="2509" spans="1:21" ht="30.75" customHeight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95"/>
        <v>0</v>
      </c>
      <c r="P2509" t="str">
        <f t="shared" si="196"/>
        <v>NA</v>
      </c>
      <c r="Q2509" s="9" t="s">
        <v>8338</v>
      </c>
      <c r="R2509" t="s">
        <v>8355</v>
      </c>
      <c r="S2509" s="24">
        <f t="shared" si="197"/>
        <v>42105.072962962964</v>
      </c>
      <c r="T2509" s="7">
        <f t="shared" si="198"/>
        <v>42135.072962962964</v>
      </c>
      <c r="U2509">
        <f t="shared" si="199"/>
        <v>2015</v>
      </c>
    </row>
    <row r="2510" spans="1:21" ht="30.75" customHeight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95"/>
        <v>0</v>
      </c>
      <c r="P2510" t="str">
        <f t="shared" si="196"/>
        <v>NA</v>
      </c>
      <c r="Q2510" s="9" t="s">
        <v>8338</v>
      </c>
      <c r="R2510" t="s">
        <v>8355</v>
      </c>
      <c r="S2510" s="24">
        <f t="shared" si="197"/>
        <v>41835.951782407406</v>
      </c>
      <c r="T2510" s="7">
        <f t="shared" si="198"/>
        <v>41865.951782407406</v>
      </c>
      <c r="U2510">
        <f t="shared" si="199"/>
        <v>2014</v>
      </c>
    </row>
    <row r="2511" spans="1:21" ht="30.75" customHeight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95"/>
        <v>1</v>
      </c>
      <c r="P2511">
        <f t="shared" si="196"/>
        <v>35.71</v>
      </c>
      <c r="Q2511" s="9" t="s">
        <v>8338</v>
      </c>
      <c r="R2511" t="s">
        <v>8355</v>
      </c>
      <c r="S2511" s="24">
        <f t="shared" si="197"/>
        <v>42058.809594907405</v>
      </c>
      <c r="T2511" s="7">
        <f t="shared" si="198"/>
        <v>42114.767928240741</v>
      </c>
      <c r="U2511">
        <f t="shared" si="199"/>
        <v>2015</v>
      </c>
    </row>
    <row r="2512" spans="1:21" ht="30.75" customHeight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95"/>
        <v>0</v>
      </c>
      <c r="P2512">
        <f t="shared" si="196"/>
        <v>37.5</v>
      </c>
      <c r="Q2512" s="9" t="s">
        <v>8338</v>
      </c>
      <c r="R2512" t="s">
        <v>8355</v>
      </c>
      <c r="S2512" s="24">
        <f t="shared" si="197"/>
        <v>42078.997361111105</v>
      </c>
      <c r="T2512" s="7">
        <f t="shared" si="198"/>
        <v>42138.997361111105</v>
      </c>
      <c r="U2512">
        <f t="shared" si="199"/>
        <v>2015</v>
      </c>
    </row>
    <row r="2513" spans="1:21" ht="30.75" customHeight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95"/>
        <v>0</v>
      </c>
      <c r="P2513" t="str">
        <f t="shared" si="196"/>
        <v>NA</v>
      </c>
      <c r="Q2513" s="9" t="s">
        <v>8338</v>
      </c>
      <c r="R2513" t="s">
        <v>8355</v>
      </c>
      <c r="S2513" s="24">
        <f t="shared" si="197"/>
        <v>42371.446909722217</v>
      </c>
      <c r="T2513" s="7">
        <f t="shared" si="198"/>
        <v>42401.446909722217</v>
      </c>
      <c r="U2513">
        <f t="shared" si="199"/>
        <v>2016</v>
      </c>
    </row>
    <row r="2514" spans="1:21" ht="30.75" customHeight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95"/>
        <v>0</v>
      </c>
      <c r="P2514" t="str">
        <f t="shared" si="196"/>
        <v>NA</v>
      </c>
      <c r="Q2514" s="9" t="s">
        <v>8338</v>
      </c>
      <c r="R2514" t="s">
        <v>8355</v>
      </c>
      <c r="S2514" s="24">
        <f t="shared" si="197"/>
        <v>41971.876863425925</v>
      </c>
      <c r="T2514" s="7">
        <f t="shared" si="198"/>
        <v>41986.876863425925</v>
      </c>
      <c r="U2514">
        <f t="shared" si="199"/>
        <v>2014</v>
      </c>
    </row>
    <row r="2515" spans="1:21" ht="30.75" customHeight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95"/>
        <v>0</v>
      </c>
      <c r="P2515" t="str">
        <f t="shared" si="196"/>
        <v>NA</v>
      </c>
      <c r="Q2515" s="9" t="s">
        <v>8338</v>
      </c>
      <c r="R2515" t="s">
        <v>8355</v>
      </c>
      <c r="S2515" s="24">
        <f t="shared" si="197"/>
        <v>42732.00681712963</v>
      </c>
      <c r="T2515" s="7">
        <f t="shared" si="198"/>
        <v>42792.00681712963</v>
      </c>
      <c r="U2515">
        <f t="shared" si="199"/>
        <v>2016</v>
      </c>
    </row>
    <row r="2516" spans="1:21" ht="30.75" customHeight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95"/>
        <v>2</v>
      </c>
      <c r="P2516">
        <f t="shared" si="196"/>
        <v>52.5</v>
      </c>
      <c r="Q2516" s="9" t="s">
        <v>8338</v>
      </c>
      <c r="R2516" t="s">
        <v>8355</v>
      </c>
      <c r="S2516" s="24">
        <f t="shared" si="197"/>
        <v>41854.389780092592</v>
      </c>
      <c r="T2516" s="7">
        <f t="shared" si="198"/>
        <v>41871.389780092592</v>
      </c>
      <c r="U2516">
        <f t="shared" si="199"/>
        <v>2014</v>
      </c>
    </row>
    <row r="2517" spans="1:21" ht="30.75" customHeight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95"/>
        <v>19</v>
      </c>
      <c r="P2517">
        <f t="shared" si="196"/>
        <v>77.5</v>
      </c>
      <c r="Q2517" s="9" t="s">
        <v>8338</v>
      </c>
      <c r="R2517" t="s">
        <v>8355</v>
      </c>
      <c r="S2517" s="24">
        <f t="shared" si="197"/>
        <v>42027.839733796296</v>
      </c>
      <c r="T2517" s="7">
        <f t="shared" si="198"/>
        <v>42057.839733796296</v>
      </c>
      <c r="U2517">
        <f t="shared" si="199"/>
        <v>2015</v>
      </c>
    </row>
    <row r="2518" spans="1:21" ht="30.75" customHeight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95"/>
        <v>0</v>
      </c>
      <c r="P2518" t="str">
        <f t="shared" si="196"/>
        <v>NA</v>
      </c>
      <c r="Q2518" s="9" t="s">
        <v>8338</v>
      </c>
      <c r="R2518" t="s">
        <v>8355</v>
      </c>
      <c r="S2518" s="24">
        <f t="shared" si="197"/>
        <v>41942.653379629628</v>
      </c>
      <c r="T2518" s="7">
        <f t="shared" si="198"/>
        <v>41972.6950462963</v>
      </c>
      <c r="U2518">
        <f t="shared" si="199"/>
        <v>2014</v>
      </c>
    </row>
    <row r="2519" spans="1:21" ht="30.75" customHeight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95"/>
        <v>10</v>
      </c>
      <c r="P2519">
        <f t="shared" si="196"/>
        <v>53.55</v>
      </c>
      <c r="Q2519" s="9" t="s">
        <v>8338</v>
      </c>
      <c r="R2519" t="s">
        <v>8355</v>
      </c>
      <c r="S2519" s="24">
        <f t="shared" si="197"/>
        <v>42052.802430555559</v>
      </c>
      <c r="T2519" s="7">
        <f t="shared" si="198"/>
        <v>42082.760763888888</v>
      </c>
      <c r="U2519">
        <f t="shared" si="199"/>
        <v>2015</v>
      </c>
    </row>
    <row r="2520" spans="1:21" ht="30.75" customHeight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95"/>
        <v>0</v>
      </c>
      <c r="P2520" t="str">
        <f t="shared" si="196"/>
        <v>NA</v>
      </c>
      <c r="Q2520" s="9" t="s">
        <v>8338</v>
      </c>
      <c r="R2520" t="s">
        <v>8355</v>
      </c>
      <c r="S2520" s="24">
        <f t="shared" si="197"/>
        <v>41926.680879629632</v>
      </c>
      <c r="T2520" s="7">
        <f t="shared" si="198"/>
        <v>41956.722546296296</v>
      </c>
      <c r="U2520">
        <f t="shared" si="199"/>
        <v>2014</v>
      </c>
    </row>
    <row r="2521" spans="1:21" ht="30.75" customHeight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95"/>
        <v>0</v>
      </c>
      <c r="P2521">
        <f t="shared" si="196"/>
        <v>16.25</v>
      </c>
      <c r="Q2521" s="9" t="s">
        <v>8338</v>
      </c>
      <c r="R2521" t="s">
        <v>8355</v>
      </c>
      <c r="S2521" s="24">
        <f t="shared" si="197"/>
        <v>41809.155138888891</v>
      </c>
      <c r="T2521" s="7">
        <f t="shared" si="198"/>
        <v>41839.155138888891</v>
      </c>
      <c r="U2521">
        <f t="shared" si="199"/>
        <v>2014</v>
      </c>
    </row>
    <row r="2522" spans="1:21" ht="30.75" customHeight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95"/>
        <v>0</v>
      </c>
      <c r="P2522" t="str">
        <f t="shared" si="196"/>
        <v>NA</v>
      </c>
      <c r="Q2522" s="9" t="s">
        <v>8338</v>
      </c>
      <c r="R2522" t="s">
        <v>8355</v>
      </c>
      <c r="S2522" s="24">
        <f t="shared" si="197"/>
        <v>42612.600520833337</v>
      </c>
      <c r="T2522" s="7">
        <f t="shared" si="198"/>
        <v>42658.806249999994</v>
      </c>
      <c r="U2522">
        <f t="shared" si="199"/>
        <v>2016</v>
      </c>
    </row>
    <row r="2523" spans="1:21" ht="30.75" customHeight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95"/>
        <v>109</v>
      </c>
      <c r="P2523">
        <f t="shared" si="196"/>
        <v>103.68</v>
      </c>
      <c r="Q2523" s="9" t="s">
        <v>8327</v>
      </c>
      <c r="R2523" t="s">
        <v>8356</v>
      </c>
      <c r="S2523" s="24">
        <f t="shared" si="197"/>
        <v>42269.967835648145</v>
      </c>
      <c r="T2523" s="7">
        <f t="shared" si="198"/>
        <v>42290.967835648145</v>
      </c>
      <c r="U2523">
        <f t="shared" si="199"/>
        <v>2015</v>
      </c>
    </row>
    <row r="2524" spans="1:21" ht="30.75" customHeight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95"/>
        <v>100</v>
      </c>
      <c r="P2524">
        <f t="shared" si="196"/>
        <v>185.19</v>
      </c>
      <c r="Q2524" s="9" t="s">
        <v>8327</v>
      </c>
      <c r="R2524" t="s">
        <v>8356</v>
      </c>
      <c r="S2524" s="24">
        <f t="shared" si="197"/>
        <v>42460.573611111111</v>
      </c>
      <c r="T2524" s="7">
        <f t="shared" si="198"/>
        <v>42482.619444444441</v>
      </c>
      <c r="U2524">
        <f t="shared" si="199"/>
        <v>2016</v>
      </c>
    </row>
    <row r="2525" spans="1:21" ht="30.75" customHeight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95"/>
        <v>156</v>
      </c>
      <c r="P2525">
        <f t="shared" si="196"/>
        <v>54.15</v>
      </c>
      <c r="Q2525" s="9" t="s">
        <v>8327</v>
      </c>
      <c r="R2525" t="s">
        <v>8356</v>
      </c>
      <c r="S2525" s="24">
        <f t="shared" si="197"/>
        <v>41930.975601851853</v>
      </c>
      <c r="T2525" s="7">
        <f t="shared" si="198"/>
        <v>41961.017268518524</v>
      </c>
      <c r="U2525">
        <f t="shared" si="199"/>
        <v>2014</v>
      </c>
    </row>
    <row r="2526" spans="1:21" ht="30.75" customHeight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95"/>
        <v>102</v>
      </c>
      <c r="P2526">
        <f t="shared" si="196"/>
        <v>177.21</v>
      </c>
      <c r="Q2526" s="9" t="s">
        <v>8327</v>
      </c>
      <c r="R2526" t="s">
        <v>8356</v>
      </c>
      <c r="S2526" s="24">
        <f t="shared" si="197"/>
        <v>41961.807372685187</v>
      </c>
      <c r="T2526" s="7">
        <f t="shared" si="198"/>
        <v>41994.1875</v>
      </c>
      <c r="U2526">
        <f t="shared" si="199"/>
        <v>2014</v>
      </c>
    </row>
    <row r="2527" spans="1:21" ht="30.75" customHeight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95"/>
        <v>100</v>
      </c>
      <c r="P2527">
        <f t="shared" si="196"/>
        <v>100.33</v>
      </c>
      <c r="Q2527" s="9" t="s">
        <v>8327</v>
      </c>
      <c r="R2527" t="s">
        <v>8356</v>
      </c>
      <c r="S2527" s="24">
        <f t="shared" si="197"/>
        <v>41058.844571759262</v>
      </c>
      <c r="T2527" s="7">
        <f t="shared" si="198"/>
        <v>41088.844571759262</v>
      </c>
      <c r="U2527">
        <f t="shared" si="199"/>
        <v>2012</v>
      </c>
    </row>
    <row r="2528" spans="1:21" ht="30.75" customHeight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95"/>
        <v>113</v>
      </c>
      <c r="P2528">
        <f t="shared" si="196"/>
        <v>136.91</v>
      </c>
      <c r="Q2528" s="9" t="s">
        <v>8327</v>
      </c>
      <c r="R2528" t="s">
        <v>8356</v>
      </c>
      <c r="S2528" s="24">
        <f t="shared" si="197"/>
        <v>41953.091134259259</v>
      </c>
      <c r="T2528" s="7">
        <f t="shared" si="198"/>
        <v>41981.207638888889</v>
      </c>
      <c r="U2528">
        <f t="shared" si="199"/>
        <v>2014</v>
      </c>
    </row>
    <row r="2529" spans="1:21" ht="30.75" customHeight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95"/>
        <v>102</v>
      </c>
      <c r="P2529">
        <f t="shared" si="196"/>
        <v>57.54</v>
      </c>
      <c r="Q2529" s="9" t="s">
        <v>8327</v>
      </c>
      <c r="R2529" t="s">
        <v>8356</v>
      </c>
      <c r="S2529" s="24">
        <f t="shared" si="197"/>
        <v>41546.75105324074</v>
      </c>
      <c r="T2529" s="7">
        <f t="shared" si="198"/>
        <v>41565.165972222225</v>
      </c>
      <c r="U2529">
        <f t="shared" si="199"/>
        <v>2013</v>
      </c>
    </row>
    <row r="2530" spans="1:21" ht="30.75" customHeight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95"/>
        <v>107</v>
      </c>
      <c r="P2530">
        <f t="shared" si="196"/>
        <v>52.96</v>
      </c>
      <c r="Q2530" s="9" t="s">
        <v>8327</v>
      </c>
      <c r="R2530" t="s">
        <v>8356</v>
      </c>
      <c r="S2530" s="24">
        <f t="shared" si="197"/>
        <v>42217.834525462968</v>
      </c>
      <c r="T2530" s="7">
        <f t="shared" si="198"/>
        <v>42236.458333333328</v>
      </c>
      <c r="U2530">
        <f t="shared" si="199"/>
        <v>2015</v>
      </c>
    </row>
    <row r="2531" spans="1:21" ht="30.75" customHeight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95"/>
        <v>104</v>
      </c>
      <c r="P2531">
        <f t="shared" si="196"/>
        <v>82.33</v>
      </c>
      <c r="Q2531" s="9" t="s">
        <v>8327</v>
      </c>
      <c r="R2531" t="s">
        <v>8356</v>
      </c>
      <c r="S2531" s="24">
        <f t="shared" si="197"/>
        <v>40948.080729166664</v>
      </c>
      <c r="T2531" s="7">
        <f t="shared" si="198"/>
        <v>40993.0390625</v>
      </c>
      <c r="U2531">
        <f t="shared" si="199"/>
        <v>2012</v>
      </c>
    </row>
    <row r="2532" spans="1:21" ht="30.75" customHeight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95"/>
        <v>100</v>
      </c>
      <c r="P2532">
        <f t="shared" si="196"/>
        <v>135.41999999999999</v>
      </c>
      <c r="Q2532" s="9" t="s">
        <v>8327</v>
      </c>
      <c r="R2532" t="s">
        <v>8356</v>
      </c>
      <c r="S2532" s="24">
        <f t="shared" si="197"/>
        <v>42081.864641203705</v>
      </c>
      <c r="T2532" s="7">
        <f t="shared" si="198"/>
        <v>42114.201388888891</v>
      </c>
      <c r="U2532">
        <f t="shared" si="199"/>
        <v>2015</v>
      </c>
    </row>
    <row r="2533" spans="1:21" ht="30.75" customHeight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95"/>
        <v>100</v>
      </c>
      <c r="P2533">
        <f t="shared" si="196"/>
        <v>74.069999999999993</v>
      </c>
      <c r="Q2533" s="9" t="s">
        <v>8327</v>
      </c>
      <c r="R2533" t="s">
        <v>8356</v>
      </c>
      <c r="S2533" s="24">
        <f t="shared" si="197"/>
        <v>42208.680023148147</v>
      </c>
      <c r="T2533" s="7">
        <f t="shared" si="198"/>
        <v>42231.165972222225</v>
      </c>
      <c r="U2533">
        <f t="shared" si="199"/>
        <v>2015</v>
      </c>
    </row>
    <row r="2534" spans="1:21" ht="30.75" customHeight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95"/>
        <v>126</v>
      </c>
      <c r="P2534">
        <f t="shared" si="196"/>
        <v>84.08</v>
      </c>
      <c r="Q2534" s="9" t="s">
        <v>8327</v>
      </c>
      <c r="R2534" t="s">
        <v>8356</v>
      </c>
      <c r="S2534" s="24">
        <f t="shared" si="197"/>
        <v>41107.849143518521</v>
      </c>
      <c r="T2534" s="7">
        <f t="shared" si="198"/>
        <v>41137.849143518521</v>
      </c>
      <c r="U2534">
        <f t="shared" si="199"/>
        <v>2012</v>
      </c>
    </row>
    <row r="2535" spans="1:21" ht="30.75" customHeight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95"/>
        <v>111</v>
      </c>
      <c r="P2535">
        <f t="shared" si="196"/>
        <v>61.03</v>
      </c>
      <c r="Q2535" s="9" t="s">
        <v>8327</v>
      </c>
      <c r="R2535" t="s">
        <v>8356</v>
      </c>
      <c r="S2535" s="24">
        <f t="shared" si="197"/>
        <v>41304.751284722224</v>
      </c>
      <c r="T2535" s="7">
        <f t="shared" si="198"/>
        <v>41334.750787037039</v>
      </c>
      <c r="U2535">
        <f t="shared" si="199"/>
        <v>2013</v>
      </c>
    </row>
    <row r="2536" spans="1:21" ht="30.75" customHeight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95"/>
        <v>105</v>
      </c>
      <c r="P2536">
        <f t="shared" si="196"/>
        <v>150</v>
      </c>
      <c r="Q2536" s="9" t="s">
        <v>8327</v>
      </c>
      <c r="R2536" t="s">
        <v>8356</v>
      </c>
      <c r="S2536" s="24">
        <f t="shared" si="197"/>
        <v>40127.700370370374</v>
      </c>
      <c r="T2536" s="7">
        <f t="shared" si="198"/>
        <v>40179.25</v>
      </c>
      <c r="U2536">
        <f t="shared" si="199"/>
        <v>2009</v>
      </c>
    </row>
    <row r="2537" spans="1:21" ht="30.75" customHeight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95"/>
        <v>104</v>
      </c>
      <c r="P2537">
        <f t="shared" si="196"/>
        <v>266.08999999999997</v>
      </c>
      <c r="Q2537" s="9" t="s">
        <v>8327</v>
      </c>
      <c r="R2537" t="s">
        <v>8356</v>
      </c>
      <c r="S2537" s="24">
        <f t="shared" si="197"/>
        <v>41943.791030092594</v>
      </c>
      <c r="T2537" s="7">
        <f t="shared" si="198"/>
        <v>41974.832696759258</v>
      </c>
      <c r="U2537">
        <f t="shared" si="199"/>
        <v>2014</v>
      </c>
    </row>
    <row r="2538" spans="1:21" ht="30.75" customHeight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95"/>
        <v>116</v>
      </c>
      <c r="P2538">
        <f t="shared" si="196"/>
        <v>7.25</v>
      </c>
      <c r="Q2538" s="9" t="s">
        <v>8327</v>
      </c>
      <c r="R2538" t="s">
        <v>8356</v>
      </c>
      <c r="S2538" s="24">
        <f t="shared" si="197"/>
        <v>41464.106087962966</v>
      </c>
      <c r="T2538" s="7">
        <f t="shared" si="198"/>
        <v>41485.106087962966</v>
      </c>
      <c r="U2538">
        <f t="shared" si="199"/>
        <v>2013</v>
      </c>
    </row>
    <row r="2539" spans="1:21" ht="30.75" customHeight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95"/>
        <v>110</v>
      </c>
      <c r="P2539">
        <f t="shared" si="196"/>
        <v>100</v>
      </c>
      <c r="Q2539" s="9" t="s">
        <v>8327</v>
      </c>
      <c r="R2539" t="s">
        <v>8356</v>
      </c>
      <c r="S2539" s="24">
        <f t="shared" si="197"/>
        <v>40696.648784722223</v>
      </c>
      <c r="T2539" s="7">
        <f t="shared" si="198"/>
        <v>40756.648784722223</v>
      </c>
      <c r="U2539">
        <f t="shared" si="199"/>
        <v>2011</v>
      </c>
    </row>
    <row r="2540" spans="1:21" ht="30.75" customHeight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95"/>
        <v>113</v>
      </c>
      <c r="P2540">
        <f t="shared" si="196"/>
        <v>109.96</v>
      </c>
      <c r="Q2540" s="9" t="s">
        <v>8327</v>
      </c>
      <c r="R2540" t="s">
        <v>8356</v>
      </c>
      <c r="S2540" s="24">
        <f t="shared" si="197"/>
        <v>41298.509965277779</v>
      </c>
      <c r="T2540" s="7">
        <f t="shared" si="198"/>
        <v>41329.207638888889</v>
      </c>
      <c r="U2540">
        <f t="shared" si="199"/>
        <v>2013</v>
      </c>
    </row>
    <row r="2541" spans="1:21" ht="30.75" customHeight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95"/>
        <v>100</v>
      </c>
      <c r="P2541">
        <f t="shared" si="196"/>
        <v>169.92</v>
      </c>
      <c r="Q2541" s="9" t="s">
        <v>8327</v>
      </c>
      <c r="R2541" t="s">
        <v>8356</v>
      </c>
      <c r="S2541" s="24">
        <f t="shared" si="197"/>
        <v>41977.902222222227</v>
      </c>
      <c r="T2541" s="7">
        <f t="shared" si="198"/>
        <v>42037.902222222227</v>
      </c>
      <c r="U2541">
        <f t="shared" si="199"/>
        <v>2014</v>
      </c>
    </row>
    <row r="2542" spans="1:21" ht="30.75" customHeight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95"/>
        <v>103</v>
      </c>
      <c r="P2542">
        <f t="shared" si="196"/>
        <v>95.74</v>
      </c>
      <c r="Q2542" s="9" t="s">
        <v>8327</v>
      </c>
      <c r="R2542" t="s">
        <v>8356</v>
      </c>
      <c r="S2542" s="24">
        <f t="shared" si="197"/>
        <v>40785.675011574072</v>
      </c>
      <c r="T2542" s="7">
        <f t="shared" si="198"/>
        <v>40845.675011574072</v>
      </c>
      <c r="U2542">
        <f t="shared" si="199"/>
        <v>2011</v>
      </c>
    </row>
    <row r="2543" spans="1:21" ht="30.75" customHeight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95"/>
        <v>107</v>
      </c>
      <c r="P2543">
        <f t="shared" si="196"/>
        <v>59.46</v>
      </c>
      <c r="Q2543" s="9" t="s">
        <v>8327</v>
      </c>
      <c r="R2543" t="s">
        <v>8356</v>
      </c>
      <c r="S2543" s="24">
        <f t="shared" si="197"/>
        <v>41483.449282407404</v>
      </c>
      <c r="T2543" s="7">
        <f t="shared" si="198"/>
        <v>41543.449282407404</v>
      </c>
      <c r="U2543">
        <f t="shared" si="199"/>
        <v>2013</v>
      </c>
    </row>
    <row r="2544" spans="1:21" ht="30.75" customHeight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95"/>
        <v>104</v>
      </c>
      <c r="P2544">
        <f t="shared" si="196"/>
        <v>55.77</v>
      </c>
      <c r="Q2544" s="9" t="s">
        <v>8327</v>
      </c>
      <c r="R2544" t="s">
        <v>8356</v>
      </c>
      <c r="S2544" s="24">
        <f t="shared" si="197"/>
        <v>41509.426585648151</v>
      </c>
      <c r="T2544" s="7">
        <f t="shared" si="198"/>
        <v>41548.165972222225</v>
      </c>
      <c r="U2544">
        <f t="shared" si="199"/>
        <v>2013</v>
      </c>
    </row>
    <row r="2545" spans="1:21" ht="30.75" customHeight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95"/>
        <v>156</v>
      </c>
      <c r="P2545">
        <f t="shared" si="196"/>
        <v>30.08</v>
      </c>
      <c r="Q2545" s="9" t="s">
        <v>8327</v>
      </c>
      <c r="R2545" t="s">
        <v>8356</v>
      </c>
      <c r="S2545" s="24">
        <f t="shared" si="197"/>
        <v>40514.107615740737</v>
      </c>
      <c r="T2545" s="7">
        <f t="shared" si="198"/>
        <v>40545.125</v>
      </c>
      <c r="U2545">
        <f t="shared" si="199"/>
        <v>2010</v>
      </c>
    </row>
    <row r="2546" spans="1:21" ht="30.75" customHeight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95"/>
        <v>101</v>
      </c>
      <c r="P2546">
        <f t="shared" si="196"/>
        <v>88.44</v>
      </c>
      <c r="Q2546" s="9" t="s">
        <v>8327</v>
      </c>
      <c r="R2546" t="s">
        <v>8356</v>
      </c>
      <c r="S2546" s="24">
        <f t="shared" si="197"/>
        <v>41068.520474537036</v>
      </c>
      <c r="T2546" s="7">
        <f t="shared" si="198"/>
        <v>41098.520474537036</v>
      </c>
      <c r="U2546">
        <f t="shared" si="199"/>
        <v>2012</v>
      </c>
    </row>
    <row r="2547" spans="1:21" ht="30.75" customHeight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95"/>
        <v>195</v>
      </c>
      <c r="P2547">
        <f t="shared" si="196"/>
        <v>64.03</v>
      </c>
      <c r="Q2547" s="9" t="s">
        <v>8327</v>
      </c>
      <c r="R2547" t="s">
        <v>8356</v>
      </c>
      <c r="S2547" s="24">
        <f t="shared" si="197"/>
        <v>42027.13817129629</v>
      </c>
      <c r="T2547" s="7">
        <f t="shared" si="198"/>
        <v>42062.020833333328</v>
      </c>
      <c r="U2547">
        <f t="shared" si="199"/>
        <v>2015</v>
      </c>
    </row>
    <row r="2548" spans="1:21" ht="30.75" customHeight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95"/>
        <v>112</v>
      </c>
      <c r="P2548">
        <f t="shared" si="196"/>
        <v>60.15</v>
      </c>
      <c r="Q2548" s="9" t="s">
        <v>8327</v>
      </c>
      <c r="R2548" t="s">
        <v>8356</v>
      </c>
      <c r="S2548" s="24">
        <f t="shared" si="197"/>
        <v>41524.858553240738</v>
      </c>
      <c r="T2548" s="7">
        <f t="shared" si="198"/>
        <v>41552.208333333336</v>
      </c>
      <c r="U2548">
        <f t="shared" si="199"/>
        <v>2013</v>
      </c>
    </row>
    <row r="2549" spans="1:21" ht="30.75" customHeight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95"/>
        <v>120</v>
      </c>
      <c r="P2549">
        <f t="shared" si="196"/>
        <v>49.19</v>
      </c>
      <c r="Q2549" s="9" t="s">
        <v>8327</v>
      </c>
      <c r="R2549" t="s">
        <v>8356</v>
      </c>
      <c r="S2549" s="24">
        <f t="shared" si="197"/>
        <v>40973.773182870369</v>
      </c>
      <c r="T2549" s="7">
        <f t="shared" si="198"/>
        <v>41003.731516203705</v>
      </c>
      <c r="U2549">
        <f t="shared" si="199"/>
        <v>2012</v>
      </c>
    </row>
    <row r="2550" spans="1:21" ht="30.75" customHeight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95"/>
        <v>102</v>
      </c>
      <c r="P2550">
        <f t="shared" si="196"/>
        <v>165.16</v>
      </c>
      <c r="Q2550" s="9" t="s">
        <v>8327</v>
      </c>
      <c r="R2550" t="s">
        <v>8356</v>
      </c>
      <c r="S2550" s="24">
        <f t="shared" si="197"/>
        <v>42618.625428240746</v>
      </c>
      <c r="T2550" s="7">
        <f t="shared" si="198"/>
        <v>42643.185416666667</v>
      </c>
      <c r="U2550">
        <f t="shared" si="199"/>
        <v>2016</v>
      </c>
    </row>
    <row r="2551" spans="1:21" ht="30.75" customHeight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95"/>
        <v>103</v>
      </c>
      <c r="P2551">
        <f t="shared" si="196"/>
        <v>43.62</v>
      </c>
      <c r="Q2551" s="9" t="s">
        <v>8327</v>
      </c>
      <c r="R2551" t="s">
        <v>8356</v>
      </c>
      <c r="S2551" s="24">
        <f t="shared" si="197"/>
        <v>41390.757754629631</v>
      </c>
      <c r="T2551" s="7">
        <f t="shared" si="198"/>
        <v>41425.708333333336</v>
      </c>
      <c r="U2551">
        <f t="shared" si="199"/>
        <v>2013</v>
      </c>
    </row>
    <row r="2552" spans="1:21" ht="30.75" customHeight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95"/>
        <v>101</v>
      </c>
      <c r="P2552">
        <f t="shared" si="196"/>
        <v>43.7</v>
      </c>
      <c r="Q2552" s="9" t="s">
        <v>8327</v>
      </c>
      <c r="R2552" t="s">
        <v>8356</v>
      </c>
      <c r="S2552" s="24">
        <f t="shared" si="197"/>
        <v>42228.634328703702</v>
      </c>
      <c r="T2552" s="7">
        <f t="shared" si="198"/>
        <v>42285.165972222225</v>
      </c>
      <c r="U2552">
        <f t="shared" si="199"/>
        <v>2015</v>
      </c>
    </row>
    <row r="2553" spans="1:21" ht="30.75" customHeight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95"/>
        <v>103</v>
      </c>
      <c r="P2553">
        <f t="shared" si="196"/>
        <v>67.42</v>
      </c>
      <c r="Q2553" s="9" t="s">
        <v>8327</v>
      </c>
      <c r="R2553" t="s">
        <v>8356</v>
      </c>
      <c r="S2553" s="24">
        <f t="shared" si="197"/>
        <v>40961.252141203702</v>
      </c>
      <c r="T2553" s="7">
        <f t="shared" si="198"/>
        <v>40989.866666666669</v>
      </c>
      <c r="U2553">
        <f t="shared" si="199"/>
        <v>2012</v>
      </c>
    </row>
    <row r="2554" spans="1:21" ht="30.75" customHeight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95"/>
        <v>107</v>
      </c>
      <c r="P2554">
        <f t="shared" si="196"/>
        <v>177.5</v>
      </c>
      <c r="Q2554" s="9" t="s">
        <v>8327</v>
      </c>
      <c r="R2554" t="s">
        <v>8356</v>
      </c>
      <c r="S2554" s="24">
        <f t="shared" si="197"/>
        <v>42769.809965277775</v>
      </c>
      <c r="T2554" s="7">
        <f t="shared" si="198"/>
        <v>42799.809965277775</v>
      </c>
      <c r="U2554">
        <f t="shared" si="199"/>
        <v>2017</v>
      </c>
    </row>
    <row r="2555" spans="1:21" ht="30.75" customHeight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95"/>
        <v>156</v>
      </c>
      <c r="P2555">
        <f t="shared" si="196"/>
        <v>38.880000000000003</v>
      </c>
      <c r="Q2555" s="9" t="s">
        <v>8327</v>
      </c>
      <c r="R2555" t="s">
        <v>8356</v>
      </c>
      <c r="S2555" s="24">
        <f t="shared" si="197"/>
        <v>41113.199155092596</v>
      </c>
      <c r="T2555" s="7">
        <f t="shared" si="198"/>
        <v>41173.199155092596</v>
      </c>
      <c r="U2555">
        <f t="shared" si="199"/>
        <v>2012</v>
      </c>
    </row>
    <row r="2556" spans="1:21" ht="30.75" customHeight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95"/>
        <v>123</v>
      </c>
      <c r="P2556">
        <f t="shared" si="196"/>
        <v>54.99</v>
      </c>
      <c r="Q2556" s="9" t="s">
        <v>8327</v>
      </c>
      <c r="R2556" t="s">
        <v>8356</v>
      </c>
      <c r="S2556" s="24">
        <f t="shared" si="197"/>
        <v>42125.078275462962</v>
      </c>
      <c r="T2556" s="7">
        <f t="shared" si="198"/>
        <v>42156.165972222225</v>
      </c>
      <c r="U2556">
        <f t="shared" si="199"/>
        <v>2015</v>
      </c>
    </row>
    <row r="2557" spans="1:21" ht="30.75" customHeight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95"/>
        <v>107</v>
      </c>
      <c r="P2557">
        <f t="shared" si="196"/>
        <v>61.34</v>
      </c>
      <c r="Q2557" s="9" t="s">
        <v>8327</v>
      </c>
      <c r="R2557" t="s">
        <v>8356</v>
      </c>
      <c r="S2557" s="24">
        <f t="shared" si="197"/>
        <v>41026.655011574076</v>
      </c>
      <c r="T2557" s="7">
        <f t="shared" si="198"/>
        <v>41057.655011574076</v>
      </c>
      <c r="U2557">
        <f t="shared" si="199"/>
        <v>2012</v>
      </c>
    </row>
    <row r="2558" spans="1:21" ht="30.75" customHeight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95"/>
        <v>106</v>
      </c>
      <c r="P2558">
        <f t="shared" si="196"/>
        <v>23.12</v>
      </c>
      <c r="Q2558" s="9" t="s">
        <v>8327</v>
      </c>
      <c r="R2558" t="s">
        <v>8356</v>
      </c>
      <c r="S2558" s="24">
        <f t="shared" si="197"/>
        <v>41222.991400462961</v>
      </c>
      <c r="T2558" s="7">
        <f t="shared" si="198"/>
        <v>41267.991400462961</v>
      </c>
      <c r="U2558">
        <f t="shared" si="199"/>
        <v>2012</v>
      </c>
    </row>
    <row r="2559" spans="1:21" ht="30.75" customHeight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95"/>
        <v>118</v>
      </c>
      <c r="P2559">
        <f t="shared" si="196"/>
        <v>29.61</v>
      </c>
      <c r="Q2559" s="9" t="s">
        <v>8327</v>
      </c>
      <c r="R2559" t="s">
        <v>8356</v>
      </c>
      <c r="S2559" s="24">
        <f t="shared" si="197"/>
        <v>41744.745208333334</v>
      </c>
      <c r="T2559" s="7">
        <f t="shared" si="198"/>
        <v>41774.745208333334</v>
      </c>
      <c r="U2559">
        <f t="shared" si="199"/>
        <v>2014</v>
      </c>
    </row>
    <row r="2560" spans="1:21" ht="30.75" customHeight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95"/>
        <v>109</v>
      </c>
      <c r="P2560">
        <f t="shared" si="196"/>
        <v>75.61</v>
      </c>
      <c r="Q2560" s="9" t="s">
        <v>8327</v>
      </c>
      <c r="R2560" t="s">
        <v>8356</v>
      </c>
      <c r="S2560" s="24">
        <f t="shared" si="197"/>
        <v>42093.860023148154</v>
      </c>
      <c r="T2560" s="7">
        <f t="shared" si="198"/>
        <v>42125.582638888889</v>
      </c>
      <c r="U2560">
        <f t="shared" si="199"/>
        <v>2015</v>
      </c>
    </row>
    <row r="2561" spans="1:21" ht="30.75" customHeight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95"/>
        <v>111</v>
      </c>
      <c r="P2561">
        <f t="shared" si="196"/>
        <v>35.6</v>
      </c>
      <c r="Q2561" s="9" t="s">
        <v>8327</v>
      </c>
      <c r="R2561" t="s">
        <v>8356</v>
      </c>
      <c r="S2561" s="24">
        <f t="shared" si="197"/>
        <v>40829.873657407406</v>
      </c>
      <c r="T2561" s="7">
        <f t="shared" si="198"/>
        <v>40862.817361111112</v>
      </c>
      <c r="U2561">
        <f t="shared" si="199"/>
        <v>2011</v>
      </c>
    </row>
    <row r="2562" spans="1:21" ht="30.75" customHeight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si="195"/>
        <v>100</v>
      </c>
      <c r="P2562">
        <f t="shared" si="196"/>
        <v>143</v>
      </c>
      <c r="Q2562" s="9" t="s">
        <v>8327</v>
      </c>
      <c r="R2562" t="s">
        <v>8356</v>
      </c>
      <c r="S2562" s="24">
        <f t="shared" si="197"/>
        <v>42039.951087962967</v>
      </c>
      <c r="T2562" s="7">
        <f t="shared" si="198"/>
        <v>42069.951087962967</v>
      </c>
      <c r="U2562">
        <f t="shared" si="199"/>
        <v>2015</v>
      </c>
    </row>
    <row r="2563" spans="1:21" ht="30.75" customHeight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ref="O2563:O2626" si="200">ROUND(E2563/D2563*100,0)</f>
        <v>0</v>
      </c>
      <c r="P2563" t="str">
        <f t="shared" ref="P2563:P2626" si="201">IFERROR(ROUND(E2563/L2563,2), "NA")</f>
        <v>NA</v>
      </c>
      <c r="Q2563" s="9" t="s">
        <v>8338</v>
      </c>
      <c r="R2563" t="s">
        <v>8339</v>
      </c>
      <c r="S2563" s="24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30.75" customHeight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200"/>
        <v>1</v>
      </c>
      <c r="P2564">
        <f t="shared" si="201"/>
        <v>25</v>
      </c>
      <c r="Q2564" s="9" t="s">
        <v>8338</v>
      </c>
      <c r="R2564" t="s">
        <v>8339</v>
      </c>
      <c r="S2564" s="24">
        <f t="shared" si="202"/>
        <v>42594.524756944447</v>
      </c>
      <c r="T2564" s="7">
        <f t="shared" si="203"/>
        <v>42654.524756944447</v>
      </c>
      <c r="U2564">
        <f t="shared" si="204"/>
        <v>2016</v>
      </c>
    </row>
    <row r="2565" spans="1:21" ht="30.75" customHeight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200"/>
        <v>0</v>
      </c>
      <c r="P2565" t="str">
        <f t="shared" si="201"/>
        <v>NA</v>
      </c>
      <c r="Q2565" s="9" t="s">
        <v>8338</v>
      </c>
      <c r="R2565" t="s">
        <v>8339</v>
      </c>
      <c r="S2565" s="24">
        <f t="shared" si="202"/>
        <v>42155.139479166668</v>
      </c>
      <c r="T2565" s="7">
        <f t="shared" si="203"/>
        <v>42215.139479166668</v>
      </c>
      <c r="U2565">
        <f t="shared" si="204"/>
        <v>2015</v>
      </c>
    </row>
    <row r="2566" spans="1:21" ht="30.75" customHeight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200"/>
        <v>0</v>
      </c>
      <c r="P2566" t="str">
        <f t="shared" si="201"/>
        <v>NA</v>
      </c>
      <c r="Q2566" s="9" t="s">
        <v>8338</v>
      </c>
      <c r="R2566" t="s">
        <v>8339</v>
      </c>
      <c r="S2566" s="24">
        <f t="shared" si="202"/>
        <v>41822.040497685186</v>
      </c>
      <c r="T2566" s="7">
        <f t="shared" si="203"/>
        <v>41852.040497685186</v>
      </c>
      <c r="U2566">
        <f t="shared" si="204"/>
        <v>2014</v>
      </c>
    </row>
    <row r="2567" spans="1:21" ht="30.75" customHeight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200"/>
        <v>1</v>
      </c>
      <c r="P2567">
        <f t="shared" si="201"/>
        <v>100</v>
      </c>
      <c r="Q2567" s="9" t="s">
        <v>8338</v>
      </c>
      <c r="R2567" t="s">
        <v>8339</v>
      </c>
      <c r="S2567" s="24">
        <f t="shared" si="202"/>
        <v>42440.650335648148</v>
      </c>
      <c r="T2567" s="7">
        <f t="shared" si="203"/>
        <v>42499.868055555555</v>
      </c>
      <c r="U2567">
        <f t="shared" si="204"/>
        <v>2016</v>
      </c>
    </row>
    <row r="2568" spans="1:21" ht="30.75" customHeight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200"/>
        <v>0</v>
      </c>
      <c r="P2568" t="str">
        <f t="shared" si="201"/>
        <v>NA</v>
      </c>
      <c r="Q2568" s="9" t="s">
        <v>8338</v>
      </c>
      <c r="R2568" t="s">
        <v>8339</v>
      </c>
      <c r="S2568" s="24">
        <f t="shared" si="202"/>
        <v>41842.980879629627</v>
      </c>
      <c r="T2568" s="7">
        <f t="shared" si="203"/>
        <v>41872.980879629627</v>
      </c>
      <c r="U2568">
        <f t="shared" si="204"/>
        <v>2014</v>
      </c>
    </row>
    <row r="2569" spans="1:21" ht="30.75" customHeight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200"/>
        <v>0</v>
      </c>
      <c r="P2569">
        <f t="shared" si="201"/>
        <v>60</v>
      </c>
      <c r="Q2569" s="9" t="s">
        <v>8338</v>
      </c>
      <c r="R2569" t="s">
        <v>8339</v>
      </c>
      <c r="S2569" s="24">
        <f t="shared" si="202"/>
        <v>42087.878912037035</v>
      </c>
      <c r="T2569" s="7">
        <f t="shared" si="203"/>
        <v>42117.878912037035</v>
      </c>
      <c r="U2569">
        <f t="shared" si="204"/>
        <v>2015</v>
      </c>
    </row>
    <row r="2570" spans="1:21" ht="30.75" customHeight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200"/>
        <v>1</v>
      </c>
      <c r="P2570">
        <f t="shared" si="201"/>
        <v>50</v>
      </c>
      <c r="Q2570" s="9" t="s">
        <v>8338</v>
      </c>
      <c r="R2570" t="s">
        <v>8339</v>
      </c>
      <c r="S2570" s="24">
        <f t="shared" si="202"/>
        <v>42584.666597222225</v>
      </c>
      <c r="T2570" s="7">
        <f t="shared" si="203"/>
        <v>42614.666597222225</v>
      </c>
      <c r="U2570">
        <f t="shared" si="204"/>
        <v>2016</v>
      </c>
    </row>
    <row r="2571" spans="1:21" ht="30.75" customHeight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200"/>
        <v>2</v>
      </c>
      <c r="P2571">
        <f t="shared" si="201"/>
        <v>72.5</v>
      </c>
      <c r="Q2571" s="9" t="s">
        <v>8338</v>
      </c>
      <c r="R2571" t="s">
        <v>8339</v>
      </c>
      <c r="S2571" s="24">
        <f t="shared" si="202"/>
        <v>42234.105462962965</v>
      </c>
      <c r="T2571" s="7">
        <f t="shared" si="203"/>
        <v>42264.105462962965</v>
      </c>
      <c r="U2571">
        <f t="shared" si="204"/>
        <v>2015</v>
      </c>
    </row>
    <row r="2572" spans="1:21" ht="30.75" customHeight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200"/>
        <v>1</v>
      </c>
      <c r="P2572">
        <f t="shared" si="201"/>
        <v>29.5</v>
      </c>
      <c r="Q2572" s="9" t="s">
        <v>8338</v>
      </c>
      <c r="R2572" t="s">
        <v>8339</v>
      </c>
      <c r="S2572" s="24">
        <f t="shared" si="202"/>
        <v>42744.903182870374</v>
      </c>
      <c r="T2572" s="7">
        <f t="shared" si="203"/>
        <v>42774.903182870374</v>
      </c>
      <c r="U2572">
        <f t="shared" si="204"/>
        <v>2017</v>
      </c>
    </row>
    <row r="2573" spans="1:21" ht="30.75" customHeight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200"/>
        <v>0</v>
      </c>
      <c r="P2573">
        <f t="shared" si="201"/>
        <v>62.5</v>
      </c>
      <c r="Q2573" s="9" t="s">
        <v>8338</v>
      </c>
      <c r="R2573" t="s">
        <v>8339</v>
      </c>
      <c r="S2573" s="24">
        <f t="shared" si="202"/>
        <v>42449.341678240744</v>
      </c>
      <c r="T2573" s="7">
        <f t="shared" si="203"/>
        <v>42509.341678240744</v>
      </c>
      <c r="U2573">
        <f t="shared" si="204"/>
        <v>2016</v>
      </c>
    </row>
    <row r="2574" spans="1:21" ht="30.75" customHeight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200"/>
        <v>0</v>
      </c>
      <c r="P2574" t="str">
        <f t="shared" si="201"/>
        <v>NA</v>
      </c>
      <c r="Q2574" s="9" t="s">
        <v>8338</v>
      </c>
      <c r="R2574" t="s">
        <v>8339</v>
      </c>
      <c r="S2574" s="24">
        <f t="shared" si="202"/>
        <v>42077.119409722218</v>
      </c>
      <c r="T2574" s="7">
        <f t="shared" si="203"/>
        <v>42107.119409722218</v>
      </c>
      <c r="U2574">
        <f t="shared" si="204"/>
        <v>2015</v>
      </c>
    </row>
    <row r="2575" spans="1:21" ht="30.75" customHeight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200"/>
        <v>0</v>
      </c>
      <c r="P2575" t="str">
        <f t="shared" si="201"/>
        <v>NA</v>
      </c>
      <c r="Q2575" s="9" t="s">
        <v>8338</v>
      </c>
      <c r="R2575" t="s">
        <v>8339</v>
      </c>
      <c r="S2575" s="24">
        <f t="shared" si="202"/>
        <v>41829.592002314814</v>
      </c>
      <c r="T2575" s="7">
        <f t="shared" si="203"/>
        <v>41874.592002314814</v>
      </c>
      <c r="U2575">
        <f t="shared" si="204"/>
        <v>2014</v>
      </c>
    </row>
    <row r="2576" spans="1:21" ht="30.75" customHeight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200"/>
        <v>0</v>
      </c>
      <c r="P2576" t="str">
        <f t="shared" si="201"/>
        <v>NA</v>
      </c>
      <c r="Q2576" s="9" t="s">
        <v>8338</v>
      </c>
      <c r="R2576" t="s">
        <v>8339</v>
      </c>
      <c r="S2576" s="24">
        <f t="shared" si="202"/>
        <v>42487.825752314813</v>
      </c>
      <c r="T2576" s="7">
        <f t="shared" si="203"/>
        <v>42508.825752314813</v>
      </c>
      <c r="U2576">
        <f t="shared" si="204"/>
        <v>2016</v>
      </c>
    </row>
    <row r="2577" spans="1:21" ht="30.75" customHeight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200"/>
        <v>0</v>
      </c>
      <c r="P2577" t="str">
        <f t="shared" si="201"/>
        <v>NA</v>
      </c>
      <c r="Q2577" s="9" t="s">
        <v>8338</v>
      </c>
      <c r="R2577" t="s">
        <v>8339</v>
      </c>
      <c r="S2577" s="24">
        <f t="shared" si="202"/>
        <v>41986.108726851846</v>
      </c>
      <c r="T2577" s="7">
        <f t="shared" si="203"/>
        <v>42016.108726851846</v>
      </c>
      <c r="U2577">
        <f t="shared" si="204"/>
        <v>2014</v>
      </c>
    </row>
    <row r="2578" spans="1:21" ht="30.75" customHeight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200"/>
        <v>0</v>
      </c>
      <c r="P2578" t="str">
        <f t="shared" si="201"/>
        <v>NA</v>
      </c>
      <c r="Q2578" s="9" t="s">
        <v>8338</v>
      </c>
      <c r="R2578" t="s">
        <v>8339</v>
      </c>
      <c r="S2578" s="24">
        <f t="shared" si="202"/>
        <v>42060.00980324074</v>
      </c>
      <c r="T2578" s="7">
        <f t="shared" si="203"/>
        <v>42104.968136574069</v>
      </c>
      <c r="U2578">
        <f t="shared" si="204"/>
        <v>2015</v>
      </c>
    </row>
    <row r="2579" spans="1:21" ht="30.75" customHeight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200"/>
        <v>0</v>
      </c>
      <c r="P2579" t="str">
        <f t="shared" si="201"/>
        <v>NA</v>
      </c>
      <c r="Q2579" s="9" t="s">
        <v>8338</v>
      </c>
      <c r="R2579" t="s">
        <v>8339</v>
      </c>
      <c r="S2579" s="24">
        <f t="shared" si="202"/>
        <v>41830.820567129631</v>
      </c>
      <c r="T2579" s="7">
        <f t="shared" si="203"/>
        <v>41855.820567129631</v>
      </c>
      <c r="U2579">
        <f t="shared" si="204"/>
        <v>2014</v>
      </c>
    </row>
    <row r="2580" spans="1:21" ht="30.75" customHeight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200"/>
        <v>0</v>
      </c>
      <c r="P2580" t="str">
        <f t="shared" si="201"/>
        <v>NA</v>
      </c>
      <c r="Q2580" s="9" t="s">
        <v>8338</v>
      </c>
      <c r="R2580" t="s">
        <v>8339</v>
      </c>
      <c r="S2580" s="24">
        <f t="shared" si="202"/>
        <v>42238.022905092599</v>
      </c>
      <c r="T2580" s="7">
        <f t="shared" si="203"/>
        <v>42286.708333333328</v>
      </c>
      <c r="U2580">
        <f t="shared" si="204"/>
        <v>2015</v>
      </c>
    </row>
    <row r="2581" spans="1:21" ht="30.75" customHeight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200"/>
        <v>0</v>
      </c>
      <c r="P2581">
        <f t="shared" si="201"/>
        <v>23.08</v>
      </c>
      <c r="Q2581" s="9" t="s">
        <v>8338</v>
      </c>
      <c r="R2581" t="s">
        <v>8339</v>
      </c>
      <c r="S2581" s="24">
        <f t="shared" si="202"/>
        <v>41837.829895833333</v>
      </c>
      <c r="T2581" s="7">
        <f t="shared" si="203"/>
        <v>41897.829895833333</v>
      </c>
      <c r="U2581">
        <f t="shared" si="204"/>
        <v>2014</v>
      </c>
    </row>
    <row r="2582" spans="1:21" ht="30.75" customHeight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200"/>
        <v>1</v>
      </c>
      <c r="P2582">
        <f t="shared" si="201"/>
        <v>25.5</v>
      </c>
      <c r="Q2582" s="9" t="s">
        <v>8338</v>
      </c>
      <c r="R2582" t="s">
        <v>8339</v>
      </c>
      <c r="S2582" s="24">
        <f t="shared" si="202"/>
        <v>42110.326423611114</v>
      </c>
      <c r="T2582" s="7">
        <f t="shared" si="203"/>
        <v>42140.125</v>
      </c>
      <c r="U2582">
        <f t="shared" si="204"/>
        <v>2015</v>
      </c>
    </row>
    <row r="2583" spans="1:21" ht="30.75" customHeight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200"/>
        <v>11</v>
      </c>
      <c r="P2583">
        <f t="shared" si="201"/>
        <v>48.18</v>
      </c>
      <c r="Q2583" s="9" t="s">
        <v>8338</v>
      </c>
      <c r="R2583" t="s">
        <v>8339</v>
      </c>
      <c r="S2583" s="24">
        <f t="shared" si="202"/>
        <v>42294.628449074073</v>
      </c>
      <c r="T2583" s="7">
        <f t="shared" si="203"/>
        <v>42324.670115740737</v>
      </c>
      <c r="U2583">
        <f t="shared" si="204"/>
        <v>2015</v>
      </c>
    </row>
    <row r="2584" spans="1:21" ht="30.75" customHeight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200"/>
        <v>0</v>
      </c>
      <c r="P2584">
        <f t="shared" si="201"/>
        <v>1</v>
      </c>
      <c r="Q2584" s="9" t="s">
        <v>8338</v>
      </c>
      <c r="R2584" t="s">
        <v>8339</v>
      </c>
      <c r="S2584" s="24">
        <f t="shared" si="202"/>
        <v>42642.988819444443</v>
      </c>
      <c r="T2584" s="7">
        <f t="shared" si="203"/>
        <v>42672.988819444443</v>
      </c>
      <c r="U2584">
        <f t="shared" si="204"/>
        <v>2016</v>
      </c>
    </row>
    <row r="2585" spans="1:21" ht="30.75" customHeight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200"/>
        <v>1</v>
      </c>
      <c r="P2585">
        <f t="shared" si="201"/>
        <v>1</v>
      </c>
      <c r="Q2585" s="9" t="s">
        <v>8338</v>
      </c>
      <c r="R2585" t="s">
        <v>8339</v>
      </c>
      <c r="S2585" s="24">
        <f t="shared" si="202"/>
        <v>42019.76944444445</v>
      </c>
      <c r="T2585" s="7">
        <f t="shared" si="203"/>
        <v>42079.727777777778</v>
      </c>
      <c r="U2585">
        <f t="shared" si="204"/>
        <v>2015</v>
      </c>
    </row>
    <row r="2586" spans="1:21" ht="30.75" customHeight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200"/>
        <v>0</v>
      </c>
      <c r="P2586" t="str">
        <f t="shared" si="201"/>
        <v>NA</v>
      </c>
      <c r="Q2586" s="9" t="s">
        <v>8338</v>
      </c>
      <c r="R2586" t="s">
        <v>8339</v>
      </c>
      <c r="S2586" s="24">
        <f t="shared" si="202"/>
        <v>42140.173252314817</v>
      </c>
      <c r="T2586" s="7">
        <f t="shared" si="203"/>
        <v>42170.173252314817</v>
      </c>
      <c r="U2586">
        <f t="shared" si="204"/>
        <v>2015</v>
      </c>
    </row>
    <row r="2587" spans="1:21" ht="30.75" customHeight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200"/>
        <v>0</v>
      </c>
      <c r="P2587">
        <f t="shared" si="201"/>
        <v>50</v>
      </c>
      <c r="Q2587" s="9" t="s">
        <v>8338</v>
      </c>
      <c r="R2587" t="s">
        <v>8339</v>
      </c>
      <c r="S2587" s="24">
        <f t="shared" si="202"/>
        <v>41795.963333333333</v>
      </c>
      <c r="T2587" s="7">
        <f t="shared" si="203"/>
        <v>41825.963333333333</v>
      </c>
      <c r="U2587">
        <f t="shared" si="204"/>
        <v>2014</v>
      </c>
    </row>
    <row r="2588" spans="1:21" ht="30.75" customHeight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200"/>
        <v>0</v>
      </c>
      <c r="P2588">
        <f t="shared" si="201"/>
        <v>5</v>
      </c>
      <c r="Q2588" s="9" t="s">
        <v>8338</v>
      </c>
      <c r="R2588" t="s">
        <v>8339</v>
      </c>
      <c r="S2588" s="24">
        <f t="shared" si="202"/>
        <v>42333.330277777779</v>
      </c>
      <c r="T2588" s="7">
        <f t="shared" si="203"/>
        <v>42363.330277777779</v>
      </c>
      <c r="U2588">
        <f t="shared" si="204"/>
        <v>2015</v>
      </c>
    </row>
    <row r="2589" spans="1:21" ht="30.75" customHeight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200"/>
        <v>2</v>
      </c>
      <c r="P2589">
        <f t="shared" si="201"/>
        <v>202.83</v>
      </c>
      <c r="Q2589" s="9" t="s">
        <v>8338</v>
      </c>
      <c r="R2589" t="s">
        <v>8339</v>
      </c>
      <c r="S2589" s="24">
        <f t="shared" si="202"/>
        <v>42338.675381944442</v>
      </c>
      <c r="T2589" s="7">
        <f t="shared" si="203"/>
        <v>42368.675381944442</v>
      </c>
      <c r="U2589">
        <f t="shared" si="204"/>
        <v>2015</v>
      </c>
    </row>
    <row r="2590" spans="1:21" ht="30.75" customHeight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200"/>
        <v>4</v>
      </c>
      <c r="P2590">
        <f t="shared" si="201"/>
        <v>29.13</v>
      </c>
      <c r="Q2590" s="9" t="s">
        <v>8338</v>
      </c>
      <c r="R2590" t="s">
        <v>8339</v>
      </c>
      <c r="S2590" s="24">
        <f t="shared" si="202"/>
        <v>42042.676226851851</v>
      </c>
      <c r="T2590" s="7">
        <f t="shared" si="203"/>
        <v>42094.551388888889</v>
      </c>
      <c r="U2590">
        <f t="shared" si="204"/>
        <v>2015</v>
      </c>
    </row>
    <row r="2591" spans="1:21" ht="30.75" customHeight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200"/>
        <v>0</v>
      </c>
      <c r="P2591">
        <f t="shared" si="201"/>
        <v>5</v>
      </c>
      <c r="Q2591" s="9" t="s">
        <v>8338</v>
      </c>
      <c r="R2591" t="s">
        <v>8339</v>
      </c>
      <c r="S2591" s="24">
        <f t="shared" si="202"/>
        <v>42422.536192129628</v>
      </c>
      <c r="T2591" s="7">
        <f t="shared" si="203"/>
        <v>42452.494525462964</v>
      </c>
      <c r="U2591">
        <f t="shared" si="204"/>
        <v>2016</v>
      </c>
    </row>
    <row r="2592" spans="1:21" ht="30.75" customHeight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200"/>
        <v>0</v>
      </c>
      <c r="P2592" t="str">
        <f t="shared" si="201"/>
        <v>NA</v>
      </c>
      <c r="Q2592" s="9" t="s">
        <v>8338</v>
      </c>
      <c r="R2592" t="s">
        <v>8339</v>
      </c>
      <c r="S2592" s="24">
        <f t="shared" si="202"/>
        <v>42388.589085648149</v>
      </c>
      <c r="T2592" s="7">
        <f t="shared" si="203"/>
        <v>42395.589085648149</v>
      </c>
      <c r="U2592">
        <f t="shared" si="204"/>
        <v>2016</v>
      </c>
    </row>
    <row r="2593" spans="1:21" ht="30.75" customHeight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200"/>
        <v>2</v>
      </c>
      <c r="P2593">
        <f t="shared" si="201"/>
        <v>13</v>
      </c>
      <c r="Q2593" s="9" t="s">
        <v>8338</v>
      </c>
      <c r="R2593" t="s">
        <v>8339</v>
      </c>
      <c r="S2593" s="24">
        <f t="shared" si="202"/>
        <v>42382.906527777777</v>
      </c>
      <c r="T2593" s="7">
        <f t="shared" si="203"/>
        <v>42442.864861111113</v>
      </c>
      <c r="U2593">
        <f t="shared" si="204"/>
        <v>2016</v>
      </c>
    </row>
    <row r="2594" spans="1:21" ht="30.75" customHeight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200"/>
        <v>0</v>
      </c>
      <c r="P2594">
        <f t="shared" si="201"/>
        <v>50</v>
      </c>
      <c r="Q2594" s="9" t="s">
        <v>8338</v>
      </c>
      <c r="R2594" t="s">
        <v>8339</v>
      </c>
      <c r="S2594" s="24">
        <f t="shared" si="202"/>
        <v>41887.801168981481</v>
      </c>
      <c r="T2594" s="7">
        <f t="shared" si="203"/>
        <v>41917.801168981481</v>
      </c>
      <c r="U2594">
        <f t="shared" si="204"/>
        <v>2014</v>
      </c>
    </row>
    <row r="2595" spans="1:21" ht="30.75" customHeight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200"/>
        <v>0</v>
      </c>
      <c r="P2595" t="str">
        <f t="shared" si="201"/>
        <v>NA</v>
      </c>
      <c r="Q2595" s="9" t="s">
        <v>8338</v>
      </c>
      <c r="R2595" t="s">
        <v>8339</v>
      </c>
      <c r="S2595" s="24">
        <f t="shared" si="202"/>
        <v>42089.84520833334</v>
      </c>
      <c r="T2595" s="7">
        <f t="shared" si="203"/>
        <v>42119.84520833334</v>
      </c>
      <c r="U2595">
        <f t="shared" si="204"/>
        <v>2015</v>
      </c>
    </row>
    <row r="2596" spans="1:21" ht="30.75" customHeight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200"/>
        <v>0</v>
      </c>
      <c r="P2596">
        <f t="shared" si="201"/>
        <v>1</v>
      </c>
      <c r="Q2596" s="9" t="s">
        <v>8338</v>
      </c>
      <c r="R2596" t="s">
        <v>8339</v>
      </c>
      <c r="S2596" s="24">
        <f t="shared" si="202"/>
        <v>41828.967916666668</v>
      </c>
      <c r="T2596" s="7">
        <f t="shared" si="203"/>
        <v>41858.967916666668</v>
      </c>
      <c r="U2596">
        <f t="shared" si="204"/>
        <v>2014</v>
      </c>
    </row>
    <row r="2597" spans="1:21" ht="30.75" customHeight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200"/>
        <v>12</v>
      </c>
      <c r="P2597">
        <f t="shared" si="201"/>
        <v>96.05</v>
      </c>
      <c r="Q2597" s="9" t="s">
        <v>8338</v>
      </c>
      <c r="R2597" t="s">
        <v>8339</v>
      </c>
      <c r="S2597" s="24">
        <f t="shared" si="202"/>
        <v>42760.244212962964</v>
      </c>
      <c r="T2597" s="7">
        <f t="shared" si="203"/>
        <v>42790.244212962964</v>
      </c>
      <c r="U2597">
        <f t="shared" si="204"/>
        <v>2017</v>
      </c>
    </row>
    <row r="2598" spans="1:21" ht="30.75" customHeight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200"/>
        <v>24</v>
      </c>
      <c r="P2598">
        <f t="shared" si="201"/>
        <v>305.77999999999997</v>
      </c>
      <c r="Q2598" s="9" t="s">
        <v>8338</v>
      </c>
      <c r="R2598" t="s">
        <v>8339</v>
      </c>
      <c r="S2598" s="24">
        <f t="shared" si="202"/>
        <v>41828.664456018516</v>
      </c>
      <c r="T2598" s="7">
        <f t="shared" si="203"/>
        <v>41858.664456018516</v>
      </c>
      <c r="U2598">
        <f t="shared" si="204"/>
        <v>2014</v>
      </c>
    </row>
    <row r="2599" spans="1:21" ht="30.75" customHeight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200"/>
        <v>6</v>
      </c>
      <c r="P2599">
        <f t="shared" si="201"/>
        <v>12.14</v>
      </c>
      <c r="Q2599" s="9" t="s">
        <v>8338</v>
      </c>
      <c r="R2599" t="s">
        <v>8339</v>
      </c>
      <c r="S2599" s="24">
        <f t="shared" si="202"/>
        <v>42510.341631944444</v>
      </c>
      <c r="T2599" s="7">
        <f t="shared" si="203"/>
        <v>42540.341631944444</v>
      </c>
      <c r="U2599">
        <f t="shared" si="204"/>
        <v>2016</v>
      </c>
    </row>
    <row r="2600" spans="1:21" ht="30.75" customHeight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200"/>
        <v>39</v>
      </c>
      <c r="P2600">
        <f t="shared" si="201"/>
        <v>83.57</v>
      </c>
      <c r="Q2600" s="9" t="s">
        <v>8338</v>
      </c>
      <c r="R2600" t="s">
        <v>8339</v>
      </c>
      <c r="S2600" s="24">
        <f t="shared" si="202"/>
        <v>42240.840289351851</v>
      </c>
      <c r="T2600" s="7">
        <f t="shared" si="203"/>
        <v>42270.840289351851</v>
      </c>
      <c r="U2600">
        <f t="shared" si="204"/>
        <v>2015</v>
      </c>
    </row>
    <row r="2601" spans="1:21" ht="30.75" customHeight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200"/>
        <v>1</v>
      </c>
      <c r="P2601">
        <f t="shared" si="201"/>
        <v>18</v>
      </c>
      <c r="Q2601" s="9" t="s">
        <v>8338</v>
      </c>
      <c r="R2601" t="s">
        <v>8339</v>
      </c>
      <c r="S2601" s="24">
        <f t="shared" si="202"/>
        <v>41809.754016203704</v>
      </c>
      <c r="T2601" s="7">
        <f t="shared" si="203"/>
        <v>41854.754016203704</v>
      </c>
      <c r="U2601">
        <f t="shared" si="204"/>
        <v>2014</v>
      </c>
    </row>
    <row r="2602" spans="1:21" ht="30.75" customHeight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200"/>
        <v>7</v>
      </c>
      <c r="P2602">
        <f t="shared" si="201"/>
        <v>115.53</v>
      </c>
      <c r="Q2602" s="9" t="s">
        <v>8338</v>
      </c>
      <c r="R2602" t="s">
        <v>8339</v>
      </c>
      <c r="S2602" s="24">
        <f t="shared" si="202"/>
        <v>42394.900462962964</v>
      </c>
      <c r="T2602" s="7">
        <f t="shared" si="203"/>
        <v>42454.858796296292</v>
      </c>
      <c r="U2602">
        <f t="shared" si="204"/>
        <v>2016</v>
      </c>
    </row>
    <row r="2603" spans="1:21" ht="30.75" customHeight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200"/>
        <v>661</v>
      </c>
      <c r="P2603">
        <f t="shared" si="201"/>
        <v>21.9</v>
      </c>
      <c r="Q2603" s="9" t="s">
        <v>8321</v>
      </c>
      <c r="R2603" t="s">
        <v>8357</v>
      </c>
      <c r="S2603" s="24">
        <f t="shared" si="202"/>
        <v>41150.902187499996</v>
      </c>
      <c r="T2603" s="7">
        <f t="shared" si="203"/>
        <v>41165.165972222225</v>
      </c>
      <c r="U2603">
        <f t="shared" si="204"/>
        <v>2012</v>
      </c>
    </row>
    <row r="2604" spans="1:21" ht="30.75" customHeight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200"/>
        <v>326</v>
      </c>
      <c r="P2604">
        <f t="shared" si="201"/>
        <v>80.02</v>
      </c>
      <c r="Q2604" s="9" t="s">
        <v>8321</v>
      </c>
      <c r="R2604" t="s">
        <v>8357</v>
      </c>
      <c r="S2604" s="24">
        <f t="shared" si="202"/>
        <v>41915.747314814813</v>
      </c>
      <c r="T2604" s="7">
        <f t="shared" si="203"/>
        <v>41955.888888888891</v>
      </c>
      <c r="U2604">
        <f t="shared" si="204"/>
        <v>2014</v>
      </c>
    </row>
    <row r="2605" spans="1:21" ht="30.75" customHeight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200"/>
        <v>101</v>
      </c>
      <c r="P2605">
        <f t="shared" si="201"/>
        <v>35.520000000000003</v>
      </c>
      <c r="Q2605" s="9" t="s">
        <v>8321</v>
      </c>
      <c r="R2605" t="s">
        <v>8357</v>
      </c>
      <c r="S2605" s="24">
        <f t="shared" si="202"/>
        <v>41617.912662037037</v>
      </c>
      <c r="T2605" s="7">
        <f t="shared" si="203"/>
        <v>41631.912662037037</v>
      </c>
      <c r="U2605">
        <f t="shared" si="204"/>
        <v>2013</v>
      </c>
    </row>
    <row r="2606" spans="1:21" ht="30.75" customHeight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200"/>
        <v>104</v>
      </c>
      <c r="P2606">
        <f t="shared" si="201"/>
        <v>64.930000000000007</v>
      </c>
      <c r="Q2606" s="9" t="s">
        <v>8321</v>
      </c>
      <c r="R2606" t="s">
        <v>8357</v>
      </c>
      <c r="S2606" s="24">
        <f t="shared" si="202"/>
        <v>40998.051192129627</v>
      </c>
      <c r="T2606" s="7">
        <f t="shared" si="203"/>
        <v>41028.051192129627</v>
      </c>
      <c r="U2606">
        <f t="shared" si="204"/>
        <v>2012</v>
      </c>
    </row>
    <row r="2607" spans="1:21" ht="30.75" customHeight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200"/>
        <v>107</v>
      </c>
      <c r="P2607">
        <f t="shared" si="201"/>
        <v>60.97</v>
      </c>
      <c r="Q2607" s="9" t="s">
        <v>8321</v>
      </c>
      <c r="R2607" t="s">
        <v>8357</v>
      </c>
      <c r="S2607" s="24">
        <f t="shared" si="202"/>
        <v>42508.541550925926</v>
      </c>
      <c r="T2607" s="7">
        <f t="shared" si="203"/>
        <v>42538.541550925926</v>
      </c>
      <c r="U2607">
        <f t="shared" si="204"/>
        <v>2016</v>
      </c>
    </row>
    <row r="2608" spans="1:21" ht="30.75" customHeight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200"/>
        <v>110</v>
      </c>
      <c r="P2608">
        <f t="shared" si="201"/>
        <v>31.44</v>
      </c>
      <c r="Q2608" s="9" t="s">
        <v>8321</v>
      </c>
      <c r="R2608" t="s">
        <v>8357</v>
      </c>
      <c r="S2608" s="24">
        <f t="shared" si="202"/>
        <v>41726.712754629632</v>
      </c>
      <c r="T2608" s="7">
        <f t="shared" si="203"/>
        <v>41758.712754629632</v>
      </c>
      <c r="U2608">
        <f t="shared" si="204"/>
        <v>2014</v>
      </c>
    </row>
    <row r="2609" spans="1:21" ht="30.75" customHeight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200"/>
        <v>408</v>
      </c>
      <c r="P2609">
        <f t="shared" si="201"/>
        <v>81.95</v>
      </c>
      <c r="Q2609" s="9" t="s">
        <v>8321</v>
      </c>
      <c r="R2609" t="s">
        <v>8357</v>
      </c>
      <c r="S2609" s="24">
        <f t="shared" si="202"/>
        <v>42184.874675925923</v>
      </c>
      <c r="T2609" s="7">
        <f t="shared" si="203"/>
        <v>42228.083333333328</v>
      </c>
      <c r="U2609">
        <f t="shared" si="204"/>
        <v>2015</v>
      </c>
    </row>
    <row r="2610" spans="1:21" ht="30.75" customHeight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200"/>
        <v>224</v>
      </c>
      <c r="P2610">
        <f t="shared" si="201"/>
        <v>58.93</v>
      </c>
      <c r="Q2610" s="9" t="s">
        <v>8321</v>
      </c>
      <c r="R2610" t="s">
        <v>8357</v>
      </c>
      <c r="S2610" s="24">
        <f t="shared" si="202"/>
        <v>42767.801712962959</v>
      </c>
      <c r="T2610" s="7">
        <f t="shared" si="203"/>
        <v>42809</v>
      </c>
      <c r="U2610">
        <f t="shared" si="204"/>
        <v>2017</v>
      </c>
    </row>
    <row r="2611" spans="1:21" ht="30.75" customHeight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200"/>
        <v>304</v>
      </c>
      <c r="P2611">
        <f t="shared" si="201"/>
        <v>157.29</v>
      </c>
      <c r="Q2611" s="9" t="s">
        <v>8321</v>
      </c>
      <c r="R2611" t="s">
        <v>8357</v>
      </c>
      <c r="S2611" s="24">
        <f t="shared" si="202"/>
        <v>41075.237858796296</v>
      </c>
      <c r="T2611" s="7">
        <f t="shared" si="203"/>
        <v>41105.237858796296</v>
      </c>
      <c r="U2611">
        <f t="shared" si="204"/>
        <v>2012</v>
      </c>
    </row>
    <row r="2612" spans="1:21" ht="30.75" customHeight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200"/>
        <v>141</v>
      </c>
      <c r="P2612">
        <f t="shared" si="201"/>
        <v>55.76</v>
      </c>
      <c r="Q2612" s="9" t="s">
        <v>8321</v>
      </c>
      <c r="R2612" t="s">
        <v>8357</v>
      </c>
      <c r="S2612" s="24">
        <f t="shared" si="202"/>
        <v>42564.881076388891</v>
      </c>
      <c r="T2612" s="7">
        <f t="shared" si="203"/>
        <v>42604.290972222225</v>
      </c>
      <c r="U2612">
        <f t="shared" si="204"/>
        <v>2016</v>
      </c>
    </row>
    <row r="2613" spans="1:21" ht="30.75" customHeight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200"/>
        <v>2791</v>
      </c>
      <c r="P2613">
        <f t="shared" si="201"/>
        <v>83.8</v>
      </c>
      <c r="Q2613" s="9" t="s">
        <v>8321</v>
      </c>
      <c r="R2613" t="s">
        <v>8357</v>
      </c>
      <c r="S2613" s="24">
        <f t="shared" si="202"/>
        <v>42704.335810185185</v>
      </c>
      <c r="T2613" s="7">
        <f t="shared" si="203"/>
        <v>42737.957638888889</v>
      </c>
      <c r="U2613">
        <f t="shared" si="204"/>
        <v>2016</v>
      </c>
    </row>
    <row r="2614" spans="1:21" ht="30.75" customHeight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200"/>
        <v>172</v>
      </c>
      <c r="P2614">
        <f t="shared" si="201"/>
        <v>58.42</v>
      </c>
      <c r="Q2614" s="9" t="s">
        <v>8321</v>
      </c>
      <c r="R2614" t="s">
        <v>8357</v>
      </c>
      <c r="S2614" s="24">
        <f t="shared" si="202"/>
        <v>41982.143171296295</v>
      </c>
      <c r="T2614" s="7">
        <f t="shared" si="203"/>
        <v>42013.143171296295</v>
      </c>
      <c r="U2614">
        <f t="shared" si="204"/>
        <v>2014</v>
      </c>
    </row>
    <row r="2615" spans="1:21" ht="30.75" customHeight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200"/>
        <v>101</v>
      </c>
      <c r="P2615">
        <f t="shared" si="201"/>
        <v>270.57</v>
      </c>
      <c r="Q2615" s="9" t="s">
        <v>8321</v>
      </c>
      <c r="R2615" t="s">
        <v>8357</v>
      </c>
      <c r="S2615" s="24">
        <f t="shared" si="202"/>
        <v>41143.81821759259</v>
      </c>
      <c r="T2615" s="7">
        <f t="shared" si="203"/>
        <v>41173.81821759259</v>
      </c>
      <c r="U2615">
        <f t="shared" si="204"/>
        <v>2012</v>
      </c>
    </row>
    <row r="2616" spans="1:21" ht="30.75" customHeight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200"/>
        <v>102</v>
      </c>
      <c r="P2616">
        <f t="shared" si="201"/>
        <v>107.1</v>
      </c>
      <c r="Q2616" s="9" t="s">
        <v>8321</v>
      </c>
      <c r="R2616" t="s">
        <v>8357</v>
      </c>
      <c r="S2616" s="24">
        <f t="shared" si="202"/>
        <v>41730.708472222221</v>
      </c>
      <c r="T2616" s="7">
        <f t="shared" si="203"/>
        <v>41759.208333333336</v>
      </c>
      <c r="U2616">
        <f t="shared" si="204"/>
        <v>2014</v>
      </c>
    </row>
    <row r="2617" spans="1:21" ht="30.75" customHeight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200"/>
        <v>170</v>
      </c>
      <c r="P2617">
        <f t="shared" si="201"/>
        <v>47.18</v>
      </c>
      <c r="Q2617" s="9" t="s">
        <v>8321</v>
      </c>
      <c r="R2617" t="s">
        <v>8357</v>
      </c>
      <c r="S2617" s="24">
        <f t="shared" si="202"/>
        <v>42453.49726851852</v>
      </c>
      <c r="T2617" s="7">
        <f t="shared" si="203"/>
        <v>42490.5</v>
      </c>
      <c r="U2617">
        <f t="shared" si="204"/>
        <v>2016</v>
      </c>
    </row>
    <row r="2618" spans="1:21" ht="30.75" customHeight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200"/>
        <v>115</v>
      </c>
      <c r="P2618">
        <f t="shared" si="201"/>
        <v>120.31</v>
      </c>
      <c r="Q2618" s="9" t="s">
        <v>8321</v>
      </c>
      <c r="R2618" t="s">
        <v>8357</v>
      </c>
      <c r="S2618" s="24">
        <f t="shared" si="202"/>
        <v>42211.99454861111</v>
      </c>
      <c r="T2618" s="7">
        <f t="shared" si="203"/>
        <v>42241.99454861111</v>
      </c>
      <c r="U2618">
        <f t="shared" si="204"/>
        <v>2015</v>
      </c>
    </row>
    <row r="2619" spans="1:21" ht="30.75" customHeight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200"/>
        <v>878</v>
      </c>
      <c r="P2619">
        <f t="shared" si="201"/>
        <v>27.6</v>
      </c>
      <c r="Q2619" s="9" t="s">
        <v>8321</v>
      </c>
      <c r="R2619" t="s">
        <v>8357</v>
      </c>
      <c r="S2619" s="24">
        <f t="shared" si="202"/>
        <v>41902.874432870369</v>
      </c>
      <c r="T2619" s="7">
        <f t="shared" si="203"/>
        <v>41932.874432870369</v>
      </c>
      <c r="U2619">
        <f t="shared" si="204"/>
        <v>2014</v>
      </c>
    </row>
    <row r="2620" spans="1:21" ht="30.75" customHeight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200"/>
        <v>105</v>
      </c>
      <c r="P2620">
        <f t="shared" si="201"/>
        <v>205.3</v>
      </c>
      <c r="Q2620" s="9" t="s">
        <v>8321</v>
      </c>
      <c r="R2620" t="s">
        <v>8357</v>
      </c>
      <c r="S2620" s="24">
        <f t="shared" si="202"/>
        <v>42279.792372685188</v>
      </c>
      <c r="T2620" s="7">
        <f t="shared" si="203"/>
        <v>42339.834039351852</v>
      </c>
      <c r="U2620">
        <f t="shared" si="204"/>
        <v>2015</v>
      </c>
    </row>
    <row r="2621" spans="1:21" ht="30.75" customHeight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200"/>
        <v>188</v>
      </c>
      <c r="P2621">
        <f t="shared" si="201"/>
        <v>35.549999999999997</v>
      </c>
      <c r="Q2621" s="9" t="s">
        <v>8321</v>
      </c>
      <c r="R2621" t="s">
        <v>8357</v>
      </c>
      <c r="S2621" s="24">
        <f t="shared" si="202"/>
        <v>42273.884305555555</v>
      </c>
      <c r="T2621" s="7">
        <f t="shared" si="203"/>
        <v>42300.458333333328</v>
      </c>
      <c r="U2621">
        <f t="shared" si="204"/>
        <v>2015</v>
      </c>
    </row>
    <row r="2622" spans="1:21" ht="30.75" customHeight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200"/>
        <v>144</v>
      </c>
      <c r="P2622">
        <f t="shared" si="201"/>
        <v>74.64</v>
      </c>
      <c r="Q2622" s="9" t="s">
        <v>8321</v>
      </c>
      <c r="R2622" t="s">
        <v>8357</v>
      </c>
      <c r="S2622" s="24">
        <f t="shared" si="202"/>
        <v>42251.16715277778</v>
      </c>
      <c r="T2622" s="7">
        <f t="shared" si="203"/>
        <v>42288.041666666672</v>
      </c>
      <c r="U2622">
        <f t="shared" si="204"/>
        <v>2015</v>
      </c>
    </row>
    <row r="2623" spans="1:21" ht="30.75" customHeight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200"/>
        <v>146</v>
      </c>
      <c r="P2623">
        <f t="shared" si="201"/>
        <v>47.06</v>
      </c>
      <c r="Q2623" s="9" t="s">
        <v>8321</v>
      </c>
      <c r="R2623" t="s">
        <v>8357</v>
      </c>
      <c r="S2623" s="24">
        <f t="shared" si="202"/>
        <v>42115.74754629629</v>
      </c>
      <c r="T2623" s="7">
        <f t="shared" si="203"/>
        <v>42145.74754629629</v>
      </c>
      <c r="U2623">
        <f t="shared" si="204"/>
        <v>2015</v>
      </c>
    </row>
    <row r="2624" spans="1:21" ht="30.75" customHeight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200"/>
        <v>131</v>
      </c>
      <c r="P2624">
        <f t="shared" si="201"/>
        <v>26.59</v>
      </c>
      <c r="Q2624" s="9" t="s">
        <v>8321</v>
      </c>
      <c r="R2624" t="s">
        <v>8357</v>
      </c>
      <c r="S2624" s="24">
        <f t="shared" si="202"/>
        <v>42689.74324074074</v>
      </c>
      <c r="T2624" s="7">
        <f t="shared" si="203"/>
        <v>42734.74324074074</v>
      </c>
      <c r="U2624">
        <f t="shared" si="204"/>
        <v>2016</v>
      </c>
    </row>
    <row r="2625" spans="1:21" ht="30.75" customHeight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200"/>
        <v>114</v>
      </c>
      <c r="P2625">
        <f t="shared" si="201"/>
        <v>36.770000000000003</v>
      </c>
      <c r="Q2625" s="9" t="s">
        <v>8321</v>
      </c>
      <c r="R2625" t="s">
        <v>8357</v>
      </c>
      <c r="S2625" s="24">
        <f t="shared" si="202"/>
        <v>42692.256550925929</v>
      </c>
      <c r="T2625" s="7">
        <f t="shared" si="203"/>
        <v>42706.256550925929</v>
      </c>
      <c r="U2625">
        <f t="shared" si="204"/>
        <v>2016</v>
      </c>
    </row>
    <row r="2626" spans="1:21" ht="30.75" customHeight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si="200"/>
        <v>1379</v>
      </c>
      <c r="P2626">
        <f t="shared" si="201"/>
        <v>31.82</v>
      </c>
      <c r="Q2626" s="9" t="s">
        <v>8321</v>
      </c>
      <c r="R2626" t="s">
        <v>8357</v>
      </c>
      <c r="S2626" s="24">
        <f t="shared" si="202"/>
        <v>41144.42155092593</v>
      </c>
      <c r="T2626" s="7">
        <f t="shared" si="203"/>
        <v>41165.42155092593</v>
      </c>
      <c r="U2626">
        <f t="shared" si="204"/>
        <v>2012</v>
      </c>
    </row>
    <row r="2627" spans="1:21" ht="30.75" customHeight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ref="O2627:O2690" si="205">ROUND(E2627/D2627*100,0)</f>
        <v>956</v>
      </c>
      <c r="P2627">
        <f t="shared" ref="P2627:P2690" si="206">IFERROR(ROUND(E2627/L2627,2), "NA")</f>
        <v>27.58</v>
      </c>
      <c r="Q2627" s="9" t="s">
        <v>8321</v>
      </c>
      <c r="R2627" t="s">
        <v>8357</v>
      </c>
      <c r="S2627" s="24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.75" customHeight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205"/>
        <v>112</v>
      </c>
      <c r="P2628">
        <f t="shared" si="206"/>
        <v>56</v>
      </c>
      <c r="Q2628" s="9" t="s">
        <v>8321</v>
      </c>
      <c r="R2628" t="s">
        <v>8357</v>
      </c>
      <c r="S2628" s="24">
        <f t="shared" si="207"/>
        <v>42128.628113425926</v>
      </c>
      <c r="T2628" s="7">
        <f t="shared" si="208"/>
        <v>42158.628113425926</v>
      </c>
      <c r="U2628">
        <f t="shared" si="209"/>
        <v>2015</v>
      </c>
    </row>
    <row r="2629" spans="1:21" ht="30.75" customHeight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205"/>
        <v>647</v>
      </c>
      <c r="P2629">
        <f t="shared" si="206"/>
        <v>21.56</v>
      </c>
      <c r="Q2629" s="9" t="s">
        <v>8321</v>
      </c>
      <c r="R2629" t="s">
        <v>8357</v>
      </c>
      <c r="S2629" s="24">
        <f t="shared" si="207"/>
        <v>42304.829409722224</v>
      </c>
      <c r="T2629" s="7">
        <f t="shared" si="208"/>
        <v>42334.871076388896</v>
      </c>
      <c r="U2629">
        <f t="shared" si="209"/>
        <v>2015</v>
      </c>
    </row>
    <row r="2630" spans="1:21" ht="30.75" customHeight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205"/>
        <v>110</v>
      </c>
      <c r="P2630">
        <f t="shared" si="206"/>
        <v>44.1</v>
      </c>
      <c r="Q2630" s="9" t="s">
        <v>8321</v>
      </c>
      <c r="R2630" t="s">
        <v>8357</v>
      </c>
      <c r="S2630" s="24">
        <f t="shared" si="207"/>
        <v>41953.966053240743</v>
      </c>
      <c r="T2630" s="7">
        <f t="shared" si="208"/>
        <v>41973.966053240743</v>
      </c>
      <c r="U2630">
        <f t="shared" si="209"/>
        <v>2014</v>
      </c>
    </row>
    <row r="2631" spans="1:21" ht="30.75" customHeight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205"/>
        <v>128</v>
      </c>
      <c r="P2631">
        <f t="shared" si="206"/>
        <v>63.87</v>
      </c>
      <c r="Q2631" s="9" t="s">
        <v>8321</v>
      </c>
      <c r="R2631" t="s">
        <v>8357</v>
      </c>
      <c r="S2631" s="24">
        <f t="shared" si="207"/>
        <v>42108.538449074069</v>
      </c>
      <c r="T2631" s="7">
        <f t="shared" si="208"/>
        <v>42138.538449074069</v>
      </c>
      <c r="U2631">
        <f t="shared" si="209"/>
        <v>2015</v>
      </c>
    </row>
    <row r="2632" spans="1:21" ht="30.75" customHeight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205"/>
        <v>158</v>
      </c>
      <c r="P2632">
        <f t="shared" si="206"/>
        <v>38.99</v>
      </c>
      <c r="Q2632" s="9" t="s">
        <v>8321</v>
      </c>
      <c r="R2632" t="s">
        <v>8357</v>
      </c>
      <c r="S2632" s="24">
        <f t="shared" si="207"/>
        <v>42524.105462962965</v>
      </c>
      <c r="T2632" s="7">
        <f t="shared" si="208"/>
        <v>42551.416666666672</v>
      </c>
      <c r="U2632">
        <f t="shared" si="209"/>
        <v>2016</v>
      </c>
    </row>
    <row r="2633" spans="1:21" ht="30.75" customHeight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205"/>
        <v>115</v>
      </c>
      <c r="P2633">
        <f t="shared" si="206"/>
        <v>80.19</v>
      </c>
      <c r="Q2633" s="9" t="s">
        <v>8321</v>
      </c>
      <c r="R2633" t="s">
        <v>8357</v>
      </c>
      <c r="S2633" s="24">
        <f t="shared" si="207"/>
        <v>42218.169293981482</v>
      </c>
      <c r="T2633" s="7">
        <f t="shared" si="208"/>
        <v>42246.169293981482</v>
      </c>
      <c r="U2633">
        <f t="shared" si="209"/>
        <v>2015</v>
      </c>
    </row>
    <row r="2634" spans="1:21" ht="30.75" customHeight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205"/>
        <v>137</v>
      </c>
      <c r="P2634">
        <f t="shared" si="206"/>
        <v>34.9</v>
      </c>
      <c r="Q2634" s="9" t="s">
        <v>8321</v>
      </c>
      <c r="R2634" t="s">
        <v>8357</v>
      </c>
      <c r="S2634" s="24">
        <f t="shared" si="207"/>
        <v>42494.061793981484</v>
      </c>
      <c r="T2634" s="7">
        <f t="shared" si="208"/>
        <v>42519.061793981484</v>
      </c>
      <c r="U2634">
        <f t="shared" si="209"/>
        <v>2016</v>
      </c>
    </row>
    <row r="2635" spans="1:21" ht="30.75" customHeight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205"/>
        <v>355</v>
      </c>
      <c r="P2635">
        <f t="shared" si="206"/>
        <v>89.1</v>
      </c>
      <c r="Q2635" s="9" t="s">
        <v>8321</v>
      </c>
      <c r="R2635" t="s">
        <v>8357</v>
      </c>
      <c r="S2635" s="24">
        <f t="shared" si="207"/>
        <v>41667.823287037041</v>
      </c>
      <c r="T2635" s="7">
        <f t="shared" si="208"/>
        <v>41697.958333333336</v>
      </c>
      <c r="U2635">
        <f t="shared" si="209"/>
        <v>2014</v>
      </c>
    </row>
    <row r="2636" spans="1:21" ht="30.75" customHeight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205"/>
        <v>106</v>
      </c>
      <c r="P2636">
        <f t="shared" si="206"/>
        <v>39.44</v>
      </c>
      <c r="Q2636" s="9" t="s">
        <v>8321</v>
      </c>
      <c r="R2636" t="s">
        <v>8357</v>
      </c>
      <c r="S2636" s="24">
        <f t="shared" si="207"/>
        <v>42612.656493055561</v>
      </c>
      <c r="T2636" s="7">
        <f t="shared" si="208"/>
        <v>42642.656493055561</v>
      </c>
      <c r="U2636">
        <f t="shared" si="209"/>
        <v>2016</v>
      </c>
    </row>
    <row r="2637" spans="1:21" ht="30.75" customHeight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205"/>
        <v>100</v>
      </c>
      <c r="P2637">
        <f t="shared" si="206"/>
        <v>136.9</v>
      </c>
      <c r="Q2637" s="9" t="s">
        <v>8321</v>
      </c>
      <c r="R2637" t="s">
        <v>8357</v>
      </c>
      <c r="S2637" s="24">
        <f t="shared" si="207"/>
        <v>42037.950937500005</v>
      </c>
      <c r="T2637" s="7">
        <f t="shared" si="208"/>
        <v>42072.909270833334</v>
      </c>
      <c r="U2637">
        <f t="shared" si="209"/>
        <v>2015</v>
      </c>
    </row>
    <row r="2638" spans="1:21" ht="30.75" customHeight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205"/>
        <v>187</v>
      </c>
      <c r="P2638">
        <f t="shared" si="206"/>
        <v>37.46</v>
      </c>
      <c r="Q2638" s="9" t="s">
        <v>8321</v>
      </c>
      <c r="R2638" t="s">
        <v>8357</v>
      </c>
      <c r="S2638" s="24">
        <f t="shared" si="207"/>
        <v>42636.614745370374</v>
      </c>
      <c r="T2638" s="7">
        <f t="shared" si="208"/>
        <v>42659.041666666672</v>
      </c>
      <c r="U2638">
        <f t="shared" si="209"/>
        <v>2016</v>
      </c>
    </row>
    <row r="2639" spans="1:21" ht="30.75" customHeight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205"/>
        <v>166</v>
      </c>
      <c r="P2639">
        <f t="shared" si="206"/>
        <v>31.96</v>
      </c>
      <c r="Q2639" s="9" t="s">
        <v>8321</v>
      </c>
      <c r="R2639" t="s">
        <v>8357</v>
      </c>
      <c r="S2639" s="24">
        <f t="shared" si="207"/>
        <v>42639.549479166672</v>
      </c>
      <c r="T2639" s="7">
        <f t="shared" si="208"/>
        <v>42655.549479166672</v>
      </c>
      <c r="U2639">
        <f t="shared" si="209"/>
        <v>2016</v>
      </c>
    </row>
    <row r="2640" spans="1:21" ht="30.75" customHeight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205"/>
        <v>102</v>
      </c>
      <c r="P2640">
        <f t="shared" si="206"/>
        <v>25.21</v>
      </c>
      <c r="Q2640" s="9" t="s">
        <v>8321</v>
      </c>
      <c r="R2640" t="s">
        <v>8357</v>
      </c>
      <c r="S2640" s="24">
        <f t="shared" si="207"/>
        <v>41989.913136574076</v>
      </c>
      <c r="T2640" s="7">
        <f t="shared" si="208"/>
        <v>42019.913136574076</v>
      </c>
      <c r="U2640">
        <f t="shared" si="209"/>
        <v>2014</v>
      </c>
    </row>
    <row r="2641" spans="1:21" ht="30.75" customHeight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205"/>
        <v>164</v>
      </c>
      <c r="P2641">
        <f t="shared" si="206"/>
        <v>10.039999999999999</v>
      </c>
      <c r="Q2641" s="9" t="s">
        <v>8321</v>
      </c>
      <c r="R2641" t="s">
        <v>8357</v>
      </c>
      <c r="S2641" s="24">
        <f t="shared" si="207"/>
        <v>42024.86513888889</v>
      </c>
      <c r="T2641" s="7">
        <f t="shared" si="208"/>
        <v>42054.86513888889</v>
      </c>
      <c r="U2641">
        <f t="shared" si="209"/>
        <v>2015</v>
      </c>
    </row>
    <row r="2642" spans="1:21" ht="30.75" customHeight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205"/>
        <v>106</v>
      </c>
      <c r="P2642">
        <f t="shared" si="206"/>
        <v>45.94</v>
      </c>
      <c r="Q2642" s="9" t="s">
        <v>8321</v>
      </c>
      <c r="R2642" t="s">
        <v>8357</v>
      </c>
      <c r="S2642" s="24">
        <f t="shared" si="207"/>
        <v>42103.160578703704</v>
      </c>
      <c r="T2642" s="7">
        <f t="shared" si="208"/>
        <v>42163.160578703704</v>
      </c>
      <c r="U2642">
        <f t="shared" si="209"/>
        <v>2015</v>
      </c>
    </row>
    <row r="2643" spans="1:21" ht="30.75" customHeight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205"/>
        <v>1</v>
      </c>
      <c r="P2643">
        <f t="shared" si="206"/>
        <v>15</v>
      </c>
      <c r="Q2643" s="9" t="s">
        <v>8321</v>
      </c>
      <c r="R2643" t="s">
        <v>8357</v>
      </c>
      <c r="S2643" s="24">
        <f t="shared" si="207"/>
        <v>41880.827118055553</v>
      </c>
      <c r="T2643" s="7">
        <f t="shared" si="208"/>
        <v>41897.839583333334</v>
      </c>
      <c r="U2643">
        <f t="shared" si="209"/>
        <v>2014</v>
      </c>
    </row>
    <row r="2644" spans="1:21" ht="30.75" customHeight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205"/>
        <v>0</v>
      </c>
      <c r="P2644" t="str">
        <f t="shared" si="206"/>
        <v>NA</v>
      </c>
      <c r="Q2644" s="9" t="s">
        <v>8321</v>
      </c>
      <c r="R2644" t="s">
        <v>8357</v>
      </c>
      <c r="S2644" s="24">
        <f t="shared" si="207"/>
        <v>42536.246620370366</v>
      </c>
      <c r="T2644" s="7">
        <f t="shared" si="208"/>
        <v>42566.289583333331</v>
      </c>
      <c r="U2644">
        <f t="shared" si="209"/>
        <v>2016</v>
      </c>
    </row>
    <row r="2645" spans="1:21" ht="30.75" customHeight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205"/>
        <v>34</v>
      </c>
      <c r="P2645">
        <f t="shared" si="206"/>
        <v>223.58</v>
      </c>
      <c r="Q2645" s="9" t="s">
        <v>8321</v>
      </c>
      <c r="R2645" t="s">
        <v>8357</v>
      </c>
      <c r="S2645" s="24">
        <f t="shared" si="207"/>
        <v>42689.582349537035</v>
      </c>
      <c r="T2645" s="7">
        <f t="shared" si="208"/>
        <v>42725.332638888889</v>
      </c>
      <c r="U2645">
        <f t="shared" si="209"/>
        <v>2016</v>
      </c>
    </row>
    <row r="2646" spans="1:21" ht="30.75" customHeight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205"/>
        <v>2</v>
      </c>
      <c r="P2646">
        <f t="shared" si="206"/>
        <v>39.479999999999997</v>
      </c>
      <c r="Q2646" s="9" t="s">
        <v>8321</v>
      </c>
      <c r="R2646" t="s">
        <v>8357</v>
      </c>
      <c r="S2646" s="24">
        <f t="shared" si="207"/>
        <v>42774.792071759264</v>
      </c>
      <c r="T2646" s="7">
        <f t="shared" si="208"/>
        <v>42804.792071759264</v>
      </c>
      <c r="U2646">
        <f t="shared" si="209"/>
        <v>2017</v>
      </c>
    </row>
    <row r="2647" spans="1:21" ht="30.75" customHeight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205"/>
        <v>11</v>
      </c>
      <c r="P2647">
        <f t="shared" si="206"/>
        <v>91.3</v>
      </c>
      <c r="Q2647" s="9" t="s">
        <v>8321</v>
      </c>
      <c r="R2647" t="s">
        <v>8357</v>
      </c>
      <c r="S2647" s="24">
        <f t="shared" si="207"/>
        <v>41921.842627314814</v>
      </c>
      <c r="T2647" s="7">
        <f t="shared" si="208"/>
        <v>41951.884293981479</v>
      </c>
      <c r="U2647">
        <f t="shared" si="209"/>
        <v>2014</v>
      </c>
    </row>
    <row r="2648" spans="1:21" ht="30.75" customHeight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205"/>
        <v>8</v>
      </c>
      <c r="P2648">
        <f t="shared" si="206"/>
        <v>78.67</v>
      </c>
      <c r="Q2648" s="9" t="s">
        <v>8321</v>
      </c>
      <c r="R2648" t="s">
        <v>8357</v>
      </c>
      <c r="S2648" s="24">
        <f t="shared" si="207"/>
        <v>42226.313298611116</v>
      </c>
      <c r="T2648" s="7">
        <f t="shared" si="208"/>
        <v>42256.313298611116</v>
      </c>
      <c r="U2648">
        <f t="shared" si="209"/>
        <v>2015</v>
      </c>
    </row>
    <row r="2649" spans="1:21" ht="30.75" customHeight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205"/>
        <v>1</v>
      </c>
      <c r="P2649">
        <f t="shared" si="206"/>
        <v>12</v>
      </c>
      <c r="Q2649" s="9" t="s">
        <v>8321</v>
      </c>
      <c r="R2649" t="s">
        <v>8357</v>
      </c>
      <c r="S2649" s="24">
        <f t="shared" si="207"/>
        <v>42200.261793981481</v>
      </c>
      <c r="T2649" s="7">
        <f t="shared" si="208"/>
        <v>42230.261793981481</v>
      </c>
      <c r="U2649">
        <f t="shared" si="209"/>
        <v>2015</v>
      </c>
    </row>
    <row r="2650" spans="1:21" ht="30.75" customHeight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205"/>
        <v>1</v>
      </c>
      <c r="P2650">
        <f t="shared" si="206"/>
        <v>17.670000000000002</v>
      </c>
      <c r="Q2650" s="9" t="s">
        <v>8321</v>
      </c>
      <c r="R2650" t="s">
        <v>8357</v>
      </c>
      <c r="S2650" s="24">
        <f t="shared" si="207"/>
        <v>42408.714814814812</v>
      </c>
      <c r="T2650" s="7">
        <f t="shared" si="208"/>
        <v>42438.714814814812</v>
      </c>
      <c r="U2650">
        <f t="shared" si="209"/>
        <v>2016</v>
      </c>
    </row>
    <row r="2651" spans="1:21" ht="30.75" customHeight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205"/>
        <v>0</v>
      </c>
      <c r="P2651">
        <f t="shared" si="206"/>
        <v>41.33</v>
      </c>
      <c r="Q2651" s="9" t="s">
        <v>8321</v>
      </c>
      <c r="R2651" t="s">
        <v>8357</v>
      </c>
      <c r="S2651" s="24">
        <f t="shared" si="207"/>
        <v>42341.99700231482</v>
      </c>
      <c r="T2651" s="7">
        <f t="shared" si="208"/>
        <v>42401.99700231482</v>
      </c>
      <c r="U2651">
        <f t="shared" si="209"/>
        <v>2015</v>
      </c>
    </row>
    <row r="2652" spans="1:21" ht="30.75" customHeight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205"/>
        <v>1</v>
      </c>
      <c r="P2652">
        <f t="shared" si="206"/>
        <v>71.599999999999994</v>
      </c>
      <c r="Q2652" s="9" t="s">
        <v>8321</v>
      </c>
      <c r="R2652" t="s">
        <v>8357</v>
      </c>
      <c r="S2652" s="24">
        <f t="shared" si="207"/>
        <v>42695.624340277776</v>
      </c>
      <c r="T2652" s="7">
        <f t="shared" si="208"/>
        <v>42725.624340277776</v>
      </c>
      <c r="U2652">
        <f t="shared" si="209"/>
        <v>2016</v>
      </c>
    </row>
    <row r="2653" spans="1:21" ht="30.75" customHeight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205"/>
        <v>2</v>
      </c>
      <c r="P2653">
        <f t="shared" si="206"/>
        <v>307.82</v>
      </c>
      <c r="Q2653" s="9" t="s">
        <v>8321</v>
      </c>
      <c r="R2653" t="s">
        <v>8357</v>
      </c>
      <c r="S2653" s="24">
        <f t="shared" si="207"/>
        <v>42327.805659722217</v>
      </c>
      <c r="T2653" s="7">
        <f t="shared" si="208"/>
        <v>42355.805659722217</v>
      </c>
      <c r="U2653">
        <f t="shared" si="209"/>
        <v>2015</v>
      </c>
    </row>
    <row r="2654" spans="1:21" ht="30.75" customHeight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205"/>
        <v>1</v>
      </c>
      <c r="P2654">
        <f t="shared" si="206"/>
        <v>80.45</v>
      </c>
      <c r="Q2654" s="9" t="s">
        <v>8321</v>
      </c>
      <c r="R2654" t="s">
        <v>8357</v>
      </c>
      <c r="S2654" s="24">
        <f t="shared" si="207"/>
        <v>41953.158854166672</v>
      </c>
      <c r="T2654" s="7">
        <f t="shared" si="208"/>
        <v>41983.158854166672</v>
      </c>
      <c r="U2654">
        <f t="shared" si="209"/>
        <v>2014</v>
      </c>
    </row>
    <row r="2655" spans="1:21" ht="30.75" customHeight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205"/>
        <v>12</v>
      </c>
      <c r="P2655">
        <f t="shared" si="206"/>
        <v>83.94</v>
      </c>
      <c r="Q2655" s="9" t="s">
        <v>8321</v>
      </c>
      <c r="R2655" t="s">
        <v>8357</v>
      </c>
      <c r="S2655" s="24">
        <f t="shared" si="207"/>
        <v>41771.651932870373</v>
      </c>
      <c r="T2655" s="7">
        <f t="shared" si="208"/>
        <v>41803.166666666664</v>
      </c>
      <c r="U2655">
        <f t="shared" si="209"/>
        <v>2014</v>
      </c>
    </row>
    <row r="2656" spans="1:21" ht="30.75" customHeight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205"/>
        <v>0</v>
      </c>
      <c r="P2656">
        <f t="shared" si="206"/>
        <v>8.5</v>
      </c>
      <c r="Q2656" s="9" t="s">
        <v>8321</v>
      </c>
      <c r="R2656" t="s">
        <v>8357</v>
      </c>
      <c r="S2656" s="24">
        <f t="shared" si="207"/>
        <v>42055.600995370376</v>
      </c>
      <c r="T2656" s="7">
        <f t="shared" si="208"/>
        <v>42115.559328703705</v>
      </c>
      <c r="U2656">
        <f t="shared" si="209"/>
        <v>2015</v>
      </c>
    </row>
    <row r="2657" spans="1:21" ht="30.75" customHeight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205"/>
        <v>21</v>
      </c>
      <c r="P2657">
        <f t="shared" si="206"/>
        <v>73.37</v>
      </c>
      <c r="Q2657" s="9" t="s">
        <v>8321</v>
      </c>
      <c r="R2657" t="s">
        <v>8357</v>
      </c>
      <c r="S2657" s="24">
        <f t="shared" si="207"/>
        <v>42381.866284722222</v>
      </c>
      <c r="T2657" s="7">
        <f t="shared" si="208"/>
        <v>42409.833333333328</v>
      </c>
      <c r="U2657">
        <f t="shared" si="209"/>
        <v>2016</v>
      </c>
    </row>
    <row r="2658" spans="1:21" ht="30.75" customHeight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205"/>
        <v>11</v>
      </c>
      <c r="P2658">
        <f t="shared" si="206"/>
        <v>112.86</v>
      </c>
      <c r="Q2658" s="9" t="s">
        <v>8321</v>
      </c>
      <c r="R2658" t="s">
        <v>8357</v>
      </c>
      <c r="S2658" s="24">
        <f t="shared" si="207"/>
        <v>42767.688518518517</v>
      </c>
      <c r="T2658" s="7">
        <f t="shared" si="208"/>
        <v>42806.791666666672</v>
      </c>
      <c r="U2658">
        <f t="shared" si="209"/>
        <v>2017</v>
      </c>
    </row>
    <row r="2659" spans="1:21" ht="30.75" customHeight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205"/>
        <v>19</v>
      </c>
      <c r="P2659">
        <f t="shared" si="206"/>
        <v>95.28</v>
      </c>
      <c r="Q2659" s="9" t="s">
        <v>8321</v>
      </c>
      <c r="R2659" t="s">
        <v>8357</v>
      </c>
      <c r="S2659" s="24">
        <f t="shared" si="207"/>
        <v>42551.928854166668</v>
      </c>
      <c r="T2659" s="7">
        <f t="shared" si="208"/>
        <v>42585.0625</v>
      </c>
      <c r="U2659">
        <f t="shared" si="209"/>
        <v>2016</v>
      </c>
    </row>
    <row r="2660" spans="1:21" ht="30.75" customHeight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205"/>
        <v>0</v>
      </c>
      <c r="P2660">
        <f t="shared" si="206"/>
        <v>22.75</v>
      </c>
      <c r="Q2660" s="9" t="s">
        <v>8321</v>
      </c>
      <c r="R2660" t="s">
        <v>8357</v>
      </c>
      <c r="S2660" s="24">
        <f t="shared" si="207"/>
        <v>42551.884189814817</v>
      </c>
      <c r="T2660" s="7">
        <f t="shared" si="208"/>
        <v>42581.884189814817</v>
      </c>
      <c r="U2660">
        <f t="shared" si="209"/>
        <v>2016</v>
      </c>
    </row>
    <row r="2661" spans="1:21" ht="30.75" customHeight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205"/>
        <v>3</v>
      </c>
      <c r="P2661">
        <f t="shared" si="206"/>
        <v>133.30000000000001</v>
      </c>
      <c r="Q2661" s="9" t="s">
        <v>8321</v>
      </c>
      <c r="R2661" t="s">
        <v>8357</v>
      </c>
      <c r="S2661" s="24">
        <f t="shared" si="207"/>
        <v>42082.069560185191</v>
      </c>
      <c r="T2661" s="7">
        <f t="shared" si="208"/>
        <v>42112.069560185191</v>
      </c>
      <c r="U2661">
        <f t="shared" si="209"/>
        <v>2015</v>
      </c>
    </row>
    <row r="2662" spans="1:21" ht="30.75" customHeight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205"/>
        <v>0</v>
      </c>
      <c r="P2662">
        <f t="shared" si="206"/>
        <v>3.8</v>
      </c>
      <c r="Q2662" s="9" t="s">
        <v>8321</v>
      </c>
      <c r="R2662" t="s">
        <v>8357</v>
      </c>
      <c r="S2662" s="24">
        <f t="shared" si="207"/>
        <v>42272.713171296295</v>
      </c>
      <c r="T2662" s="7">
        <f t="shared" si="208"/>
        <v>42332.754837962959</v>
      </c>
      <c r="U2662">
        <f t="shared" si="209"/>
        <v>2015</v>
      </c>
    </row>
    <row r="2663" spans="1:21" ht="30.75" customHeight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205"/>
        <v>103</v>
      </c>
      <c r="P2663">
        <f t="shared" si="206"/>
        <v>85.75</v>
      </c>
      <c r="Q2663" s="9" t="s">
        <v>8321</v>
      </c>
      <c r="R2663" t="s">
        <v>8358</v>
      </c>
      <c r="S2663" s="24">
        <f t="shared" si="207"/>
        <v>41542.958449074074</v>
      </c>
      <c r="T2663" s="7">
        <f t="shared" si="208"/>
        <v>41572.958449074074</v>
      </c>
      <c r="U2663">
        <f t="shared" si="209"/>
        <v>2013</v>
      </c>
    </row>
    <row r="2664" spans="1:21" ht="30.75" customHeight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205"/>
        <v>107</v>
      </c>
      <c r="P2664">
        <f t="shared" si="206"/>
        <v>267</v>
      </c>
      <c r="Q2664" s="9" t="s">
        <v>8321</v>
      </c>
      <c r="R2664" t="s">
        <v>8358</v>
      </c>
      <c r="S2664" s="24">
        <f t="shared" si="207"/>
        <v>42207.746678240743</v>
      </c>
      <c r="T2664" s="7">
        <f t="shared" si="208"/>
        <v>42237.746678240743</v>
      </c>
      <c r="U2664">
        <f t="shared" si="209"/>
        <v>2015</v>
      </c>
    </row>
    <row r="2665" spans="1:21" ht="30.75" customHeight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205"/>
        <v>105</v>
      </c>
      <c r="P2665">
        <f t="shared" si="206"/>
        <v>373.56</v>
      </c>
      <c r="Q2665" s="9" t="s">
        <v>8321</v>
      </c>
      <c r="R2665" t="s">
        <v>8358</v>
      </c>
      <c r="S2665" s="24">
        <f t="shared" si="207"/>
        <v>42222.622766203705</v>
      </c>
      <c r="T2665" s="7">
        <f t="shared" si="208"/>
        <v>42251.625</v>
      </c>
      <c r="U2665">
        <f t="shared" si="209"/>
        <v>2015</v>
      </c>
    </row>
    <row r="2666" spans="1:21" ht="30.75" customHeight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205"/>
        <v>103</v>
      </c>
      <c r="P2666">
        <f t="shared" si="206"/>
        <v>174.04</v>
      </c>
      <c r="Q2666" s="9" t="s">
        <v>8321</v>
      </c>
      <c r="R2666" t="s">
        <v>8358</v>
      </c>
      <c r="S2666" s="24">
        <f t="shared" si="207"/>
        <v>42313.02542824074</v>
      </c>
      <c r="T2666" s="7">
        <f t="shared" si="208"/>
        <v>42347.290972222225</v>
      </c>
      <c r="U2666">
        <f t="shared" si="209"/>
        <v>2015</v>
      </c>
    </row>
    <row r="2667" spans="1:21" ht="30.75" customHeight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205"/>
        <v>123</v>
      </c>
      <c r="P2667">
        <f t="shared" si="206"/>
        <v>93.7</v>
      </c>
      <c r="Q2667" s="9" t="s">
        <v>8321</v>
      </c>
      <c r="R2667" t="s">
        <v>8358</v>
      </c>
      <c r="S2667" s="24">
        <f t="shared" si="207"/>
        <v>42083.895532407405</v>
      </c>
      <c r="T2667" s="7">
        <f t="shared" si="208"/>
        <v>42128.895532407405</v>
      </c>
      <c r="U2667">
        <f t="shared" si="209"/>
        <v>2015</v>
      </c>
    </row>
    <row r="2668" spans="1:21" ht="30.75" customHeight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205"/>
        <v>159</v>
      </c>
      <c r="P2668">
        <f t="shared" si="206"/>
        <v>77.33</v>
      </c>
      <c r="Q2668" s="9" t="s">
        <v>8321</v>
      </c>
      <c r="R2668" t="s">
        <v>8358</v>
      </c>
      <c r="S2668" s="24">
        <f t="shared" si="207"/>
        <v>42235.764340277776</v>
      </c>
      <c r="T2668" s="7">
        <f t="shared" si="208"/>
        <v>42272.875</v>
      </c>
      <c r="U2668">
        <f t="shared" si="209"/>
        <v>2015</v>
      </c>
    </row>
    <row r="2669" spans="1:21" ht="30.75" customHeight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205"/>
        <v>111</v>
      </c>
      <c r="P2669">
        <f t="shared" si="206"/>
        <v>92.22</v>
      </c>
      <c r="Q2669" s="9" t="s">
        <v>8321</v>
      </c>
      <c r="R2669" t="s">
        <v>8358</v>
      </c>
      <c r="S2669" s="24">
        <f t="shared" si="207"/>
        <v>42380.926111111112</v>
      </c>
      <c r="T2669" s="7">
        <f t="shared" si="208"/>
        <v>42410.926111111112</v>
      </c>
      <c r="U2669">
        <f t="shared" si="209"/>
        <v>2016</v>
      </c>
    </row>
    <row r="2670" spans="1:21" ht="30.75" customHeight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205"/>
        <v>171</v>
      </c>
      <c r="P2670">
        <f t="shared" si="206"/>
        <v>60.96</v>
      </c>
      <c r="Q2670" s="9" t="s">
        <v>8321</v>
      </c>
      <c r="R2670" t="s">
        <v>8358</v>
      </c>
      <c r="S2670" s="24">
        <f t="shared" si="207"/>
        <v>42275.588715277772</v>
      </c>
      <c r="T2670" s="7">
        <f t="shared" si="208"/>
        <v>42317.60555555555</v>
      </c>
      <c r="U2670">
        <f t="shared" si="209"/>
        <v>2015</v>
      </c>
    </row>
    <row r="2671" spans="1:21" ht="30.75" customHeight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205"/>
        <v>125</v>
      </c>
      <c r="P2671">
        <f t="shared" si="206"/>
        <v>91</v>
      </c>
      <c r="Q2671" s="9" t="s">
        <v>8321</v>
      </c>
      <c r="R2671" t="s">
        <v>8358</v>
      </c>
      <c r="S2671" s="24">
        <f t="shared" si="207"/>
        <v>42319.035833333335</v>
      </c>
      <c r="T2671" s="7">
        <f t="shared" si="208"/>
        <v>42379.035833333335</v>
      </c>
      <c r="U2671">
        <f t="shared" si="209"/>
        <v>2015</v>
      </c>
    </row>
    <row r="2672" spans="1:21" ht="30.75" customHeight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205"/>
        <v>6</v>
      </c>
      <c r="P2672">
        <f t="shared" si="206"/>
        <v>41.58</v>
      </c>
      <c r="Q2672" s="9" t="s">
        <v>8321</v>
      </c>
      <c r="R2672" t="s">
        <v>8358</v>
      </c>
      <c r="S2672" s="24">
        <f t="shared" si="207"/>
        <v>41821.020601851851</v>
      </c>
      <c r="T2672" s="7">
        <f t="shared" si="208"/>
        <v>41849.020601851851</v>
      </c>
      <c r="U2672">
        <f t="shared" si="209"/>
        <v>2014</v>
      </c>
    </row>
    <row r="2673" spans="1:21" ht="30.75" customHeight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205"/>
        <v>11</v>
      </c>
      <c r="P2673">
        <f t="shared" si="206"/>
        <v>33.76</v>
      </c>
      <c r="Q2673" s="9" t="s">
        <v>8321</v>
      </c>
      <c r="R2673" t="s">
        <v>8358</v>
      </c>
      <c r="S2673" s="24">
        <f t="shared" si="207"/>
        <v>41962.749027777783</v>
      </c>
      <c r="T2673" s="7">
        <f t="shared" si="208"/>
        <v>41992.818055555559</v>
      </c>
      <c r="U2673">
        <f t="shared" si="209"/>
        <v>2014</v>
      </c>
    </row>
    <row r="2674" spans="1:21" ht="30.75" customHeight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205"/>
        <v>33</v>
      </c>
      <c r="P2674">
        <f t="shared" si="206"/>
        <v>70.62</v>
      </c>
      <c r="Q2674" s="9" t="s">
        <v>8321</v>
      </c>
      <c r="R2674" t="s">
        <v>8358</v>
      </c>
      <c r="S2674" s="24">
        <f t="shared" si="207"/>
        <v>42344.884143518517</v>
      </c>
      <c r="T2674" s="7">
        <f t="shared" si="208"/>
        <v>42366.25</v>
      </c>
      <c r="U2674">
        <f t="shared" si="209"/>
        <v>2015</v>
      </c>
    </row>
    <row r="2675" spans="1:21" ht="30.75" customHeight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205"/>
        <v>28</v>
      </c>
      <c r="P2675">
        <f t="shared" si="206"/>
        <v>167.15</v>
      </c>
      <c r="Q2675" s="9" t="s">
        <v>8321</v>
      </c>
      <c r="R2675" t="s">
        <v>8358</v>
      </c>
      <c r="S2675" s="24">
        <f t="shared" si="207"/>
        <v>41912.541655092595</v>
      </c>
      <c r="T2675" s="7">
        <f t="shared" si="208"/>
        <v>41941.947916666664</v>
      </c>
      <c r="U2675">
        <f t="shared" si="209"/>
        <v>2014</v>
      </c>
    </row>
    <row r="2676" spans="1:21" ht="30.75" customHeight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205"/>
        <v>63</v>
      </c>
      <c r="P2676">
        <f t="shared" si="206"/>
        <v>128.62</v>
      </c>
      <c r="Q2676" s="9" t="s">
        <v>8321</v>
      </c>
      <c r="R2676" t="s">
        <v>8358</v>
      </c>
      <c r="S2676" s="24">
        <f t="shared" si="207"/>
        <v>42529.632754629631</v>
      </c>
      <c r="T2676" s="7">
        <f t="shared" si="208"/>
        <v>42556.207638888889</v>
      </c>
      <c r="U2676">
        <f t="shared" si="209"/>
        <v>2016</v>
      </c>
    </row>
    <row r="2677" spans="1:21" ht="30.75" customHeight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205"/>
        <v>8</v>
      </c>
      <c r="P2677">
        <f t="shared" si="206"/>
        <v>65.41</v>
      </c>
      <c r="Q2677" s="9" t="s">
        <v>8321</v>
      </c>
      <c r="R2677" t="s">
        <v>8358</v>
      </c>
      <c r="S2677" s="24">
        <f t="shared" si="207"/>
        <v>41923.857511574075</v>
      </c>
      <c r="T2677" s="7">
        <f t="shared" si="208"/>
        <v>41953.899178240739</v>
      </c>
      <c r="U2677">
        <f t="shared" si="209"/>
        <v>2014</v>
      </c>
    </row>
    <row r="2678" spans="1:21" ht="30.75" customHeight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205"/>
        <v>50</v>
      </c>
      <c r="P2678">
        <f t="shared" si="206"/>
        <v>117.56</v>
      </c>
      <c r="Q2678" s="9" t="s">
        <v>8321</v>
      </c>
      <c r="R2678" t="s">
        <v>8358</v>
      </c>
      <c r="S2678" s="24">
        <f t="shared" si="207"/>
        <v>42482.624699074076</v>
      </c>
      <c r="T2678" s="7">
        <f t="shared" si="208"/>
        <v>42512.624699074076</v>
      </c>
      <c r="U2678">
        <f t="shared" si="209"/>
        <v>2016</v>
      </c>
    </row>
    <row r="2679" spans="1:21" ht="30.75" customHeight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205"/>
        <v>18</v>
      </c>
      <c r="P2679">
        <f t="shared" si="206"/>
        <v>126.48</v>
      </c>
      <c r="Q2679" s="9" t="s">
        <v>8321</v>
      </c>
      <c r="R2679" t="s">
        <v>8358</v>
      </c>
      <c r="S2679" s="24">
        <f t="shared" si="207"/>
        <v>41793.029432870368</v>
      </c>
      <c r="T2679" s="7">
        <f t="shared" si="208"/>
        <v>41823.029432870368</v>
      </c>
      <c r="U2679">
        <f t="shared" si="209"/>
        <v>2014</v>
      </c>
    </row>
    <row r="2680" spans="1:21" ht="30.75" customHeight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205"/>
        <v>0</v>
      </c>
      <c r="P2680">
        <f t="shared" si="206"/>
        <v>550</v>
      </c>
      <c r="Q2680" s="9" t="s">
        <v>8321</v>
      </c>
      <c r="R2680" t="s">
        <v>8358</v>
      </c>
      <c r="S2680" s="24">
        <f t="shared" si="207"/>
        <v>42241.798206018517</v>
      </c>
      <c r="T2680" s="7">
        <f t="shared" si="208"/>
        <v>42271.798206018517</v>
      </c>
      <c r="U2680">
        <f t="shared" si="209"/>
        <v>2015</v>
      </c>
    </row>
    <row r="2681" spans="1:21" ht="30.75" customHeight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205"/>
        <v>0</v>
      </c>
      <c r="P2681">
        <f t="shared" si="206"/>
        <v>44</v>
      </c>
      <c r="Q2681" s="9" t="s">
        <v>8321</v>
      </c>
      <c r="R2681" t="s">
        <v>8358</v>
      </c>
      <c r="S2681" s="24">
        <f t="shared" si="207"/>
        <v>42033.001087962963</v>
      </c>
      <c r="T2681" s="7">
        <f t="shared" si="208"/>
        <v>42063.001087962963</v>
      </c>
      <c r="U2681">
        <f t="shared" si="209"/>
        <v>2015</v>
      </c>
    </row>
    <row r="2682" spans="1:21" ht="30.75" customHeight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205"/>
        <v>1</v>
      </c>
      <c r="P2682">
        <f t="shared" si="206"/>
        <v>69</v>
      </c>
      <c r="Q2682" s="9" t="s">
        <v>8321</v>
      </c>
      <c r="R2682" t="s">
        <v>8358</v>
      </c>
      <c r="S2682" s="24">
        <f t="shared" si="207"/>
        <v>42436.211701388893</v>
      </c>
      <c r="T2682" s="7">
        <f t="shared" si="208"/>
        <v>42466.170034722221</v>
      </c>
      <c r="U2682">
        <f t="shared" si="209"/>
        <v>2016</v>
      </c>
    </row>
    <row r="2683" spans="1:21" ht="30.75" customHeight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205"/>
        <v>1</v>
      </c>
      <c r="P2683">
        <f t="shared" si="206"/>
        <v>27.5</v>
      </c>
      <c r="Q2683" s="9" t="s">
        <v>8338</v>
      </c>
      <c r="R2683" t="s">
        <v>8339</v>
      </c>
      <c r="S2683" s="24">
        <f t="shared" si="207"/>
        <v>41805.895254629628</v>
      </c>
      <c r="T2683" s="7">
        <f t="shared" si="208"/>
        <v>41830.895254629628</v>
      </c>
      <c r="U2683">
        <f t="shared" si="209"/>
        <v>2014</v>
      </c>
    </row>
    <row r="2684" spans="1:21" ht="30.75" customHeight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205"/>
        <v>28</v>
      </c>
      <c r="P2684">
        <f t="shared" si="206"/>
        <v>84.9</v>
      </c>
      <c r="Q2684" s="9" t="s">
        <v>8338</v>
      </c>
      <c r="R2684" t="s">
        <v>8339</v>
      </c>
      <c r="S2684" s="24">
        <f t="shared" si="207"/>
        <v>41932.871990740743</v>
      </c>
      <c r="T2684" s="7">
        <f t="shared" si="208"/>
        <v>41965.249305555553</v>
      </c>
      <c r="U2684">
        <f t="shared" si="209"/>
        <v>2014</v>
      </c>
    </row>
    <row r="2685" spans="1:21" ht="30.75" customHeight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205"/>
        <v>0</v>
      </c>
      <c r="P2685">
        <f t="shared" si="206"/>
        <v>12</v>
      </c>
      <c r="Q2685" s="9" t="s">
        <v>8338</v>
      </c>
      <c r="R2685" t="s">
        <v>8339</v>
      </c>
      <c r="S2685" s="24">
        <f t="shared" si="207"/>
        <v>42034.75509259259</v>
      </c>
      <c r="T2685" s="7">
        <f t="shared" si="208"/>
        <v>42064.75509259259</v>
      </c>
      <c r="U2685">
        <f t="shared" si="209"/>
        <v>2015</v>
      </c>
    </row>
    <row r="2686" spans="1:21" ht="30.75" customHeight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205"/>
        <v>1</v>
      </c>
      <c r="P2686">
        <f t="shared" si="206"/>
        <v>200</v>
      </c>
      <c r="Q2686" s="9" t="s">
        <v>8338</v>
      </c>
      <c r="R2686" t="s">
        <v>8339</v>
      </c>
      <c r="S2686" s="24">
        <f t="shared" si="207"/>
        <v>41820.914641203701</v>
      </c>
      <c r="T2686" s="7">
        <f t="shared" si="208"/>
        <v>41860.914641203701</v>
      </c>
      <c r="U2686">
        <f t="shared" si="209"/>
        <v>2014</v>
      </c>
    </row>
    <row r="2687" spans="1:21" ht="30.75" customHeight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205"/>
        <v>0</v>
      </c>
      <c r="P2687">
        <f t="shared" si="206"/>
        <v>10</v>
      </c>
      <c r="Q2687" s="9" t="s">
        <v>8338</v>
      </c>
      <c r="R2687" t="s">
        <v>8339</v>
      </c>
      <c r="S2687" s="24">
        <f t="shared" si="207"/>
        <v>42061.69594907407</v>
      </c>
      <c r="T2687" s="7">
        <f t="shared" si="208"/>
        <v>42121.654282407413</v>
      </c>
      <c r="U2687">
        <f t="shared" si="209"/>
        <v>2015</v>
      </c>
    </row>
    <row r="2688" spans="1:21" ht="30.75" customHeight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205"/>
        <v>0</v>
      </c>
      <c r="P2688" t="str">
        <f t="shared" si="206"/>
        <v>NA</v>
      </c>
      <c r="Q2688" s="9" t="s">
        <v>8338</v>
      </c>
      <c r="R2688" t="s">
        <v>8339</v>
      </c>
      <c r="S2688" s="24">
        <f t="shared" si="207"/>
        <v>41892.974803240737</v>
      </c>
      <c r="T2688" s="7">
        <f t="shared" si="208"/>
        <v>41912.974803240737</v>
      </c>
      <c r="U2688">
        <f t="shared" si="209"/>
        <v>2014</v>
      </c>
    </row>
    <row r="2689" spans="1:21" ht="30.75" customHeight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205"/>
        <v>0</v>
      </c>
      <c r="P2689" t="str">
        <f t="shared" si="206"/>
        <v>NA</v>
      </c>
      <c r="Q2689" s="9" t="s">
        <v>8338</v>
      </c>
      <c r="R2689" t="s">
        <v>8339</v>
      </c>
      <c r="S2689" s="24">
        <f t="shared" si="207"/>
        <v>42154.64025462963</v>
      </c>
      <c r="T2689" s="7">
        <f t="shared" si="208"/>
        <v>42184.64025462963</v>
      </c>
      <c r="U2689">
        <f t="shared" si="209"/>
        <v>2015</v>
      </c>
    </row>
    <row r="2690" spans="1:21" ht="30.75" customHeight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si="205"/>
        <v>0</v>
      </c>
      <c r="P2690">
        <f t="shared" si="206"/>
        <v>5.29</v>
      </c>
      <c r="Q2690" s="9" t="s">
        <v>8338</v>
      </c>
      <c r="R2690" t="s">
        <v>8339</v>
      </c>
      <c r="S2690" s="24">
        <f t="shared" si="207"/>
        <v>42028.118865740747</v>
      </c>
      <c r="T2690" s="7">
        <f t="shared" si="208"/>
        <v>42059.125</v>
      </c>
      <c r="U2690">
        <f t="shared" si="209"/>
        <v>2015</v>
      </c>
    </row>
    <row r="2691" spans="1:21" ht="30.75" customHeight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ref="O2691:O2754" si="210">ROUND(E2691/D2691*100,0)</f>
        <v>0</v>
      </c>
      <c r="P2691">
        <f t="shared" ref="P2691:P2754" si="211">IFERROR(ROUND(E2691/L2691,2), "NA")</f>
        <v>1</v>
      </c>
      <c r="Q2691" s="9" t="s">
        <v>8338</v>
      </c>
      <c r="R2691" t="s">
        <v>8339</v>
      </c>
      <c r="S2691" s="24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30.75" customHeight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210"/>
        <v>11</v>
      </c>
      <c r="P2692">
        <f t="shared" si="211"/>
        <v>72.760000000000005</v>
      </c>
      <c r="Q2692" s="9" t="s">
        <v>8338</v>
      </c>
      <c r="R2692" t="s">
        <v>8339</v>
      </c>
      <c r="S2692" s="24">
        <f t="shared" si="212"/>
        <v>42113.105046296296</v>
      </c>
      <c r="T2692" s="7">
        <f t="shared" si="213"/>
        <v>42158.105046296296</v>
      </c>
      <c r="U2692">
        <f t="shared" si="214"/>
        <v>2015</v>
      </c>
    </row>
    <row r="2693" spans="1:21" ht="30.75" customHeight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210"/>
        <v>0</v>
      </c>
      <c r="P2693">
        <f t="shared" si="211"/>
        <v>17.5</v>
      </c>
      <c r="Q2693" s="9" t="s">
        <v>8338</v>
      </c>
      <c r="R2693" t="s">
        <v>8339</v>
      </c>
      <c r="S2693" s="24">
        <f t="shared" si="212"/>
        <v>42089.724039351851</v>
      </c>
      <c r="T2693" s="7">
        <f t="shared" si="213"/>
        <v>42134.724039351851</v>
      </c>
      <c r="U2693">
        <f t="shared" si="214"/>
        <v>2015</v>
      </c>
    </row>
    <row r="2694" spans="1:21" ht="30.75" customHeight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210"/>
        <v>1</v>
      </c>
      <c r="P2694">
        <f t="shared" si="211"/>
        <v>25</v>
      </c>
      <c r="Q2694" s="9" t="s">
        <v>8338</v>
      </c>
      <c r="R2694" t="s">
        <v>8339</v>
      </c>
      <c r="S2694" s="24">
        <f t="shared" si="212"/>
        <v>42058.334027777775</v>
      </c>
      <c r="T2694" s="7">
        <f t="shared" si="213"/>
        <v>42088.292361111111</v>
      </c>
      <c r="U2694">
        <f t="shared" si="214"/>
        <v>2015</v>
      </c>
    </row>
    <row r="2695" spans="1:21" ht="30.75" customHeight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210"/>
        <v>1</v>
      </c>
      <c r="P2695">
        <f t="shared" si="211"/>
        <v>13.33</v>
      </c>
      <c r="Q2695" s="9" t="s">
        <v>8338</v>
      </c>
      <c r="R2695" t="s">
        <v>8339</v>
      </c>
      <c r="S2695" s="24">
        <f t="shared" si="212"/>
        <v>41834.138495370367</v>
      </c>
      <c r="T2695" s="7">
        <f t="shared" si="213"/>
        <v>41864.138495370367</v>
      </c>
      <c r="U2695">
        <f t="shared" si="214"/>
        <v>2014</v>
      </c>
    </row>
    <row r="2696" spans="1:21" ht="30.75" customHeight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210"/>
        <v>0</v>
      </c>
      <c r="P2696">
        <f t="shared" si="211"/>
        <v>1</v>
      </c>
      <c r="Q2696" s="9" t="s">
        <v>8338</v>
      </c>
      <c r="R2696" t="s">
        <v>8339</v>
      </c>
      <c r="S2696" s="24">
        <f t="shared" si="212"/>
        <v>41878.140497685185</v>
      </c>
      <c r="T2696" s="7">
        <f t="shared" si="213"/>
        <v>41908.140497685185</v>
      </c>
      <c r="U2696">
        <f t="shared" si="214"/>
        <v>2014</v>
      </c>
    </row>
    <row r="2697" spans="1:21" ht="30.75" customHeight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210"/>
        <v>0</v>
      </c>
      <c r="P2697">
        <f t="shared" si="211"/>
        <v>23.67</v>
      </c>
      <c r="Q2697" s="9" t="s">
        <v>8338</v>
      </c>
      <c r="R2697" t="s">
        <v>8339</v>
      </c>
      <c r="S2697" s="24">
        <f t="shared" si="212"/>
        <v>42048.181921296295</v>
      </c>
      <c r="T2697" s="7">
        <f t="shared" si="213"/>
        <v>42108.14025462963</v>
      </c>
      <c r="U2697">
        <f t="shared" si="214"/>
        <v>2015</v>
      </c>
    </row>
    <row r="2698" spans="1:21" ht="30.75" customHeight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210"/>
        <v>6</v>
      </c>
      <c r="P2698">
        <f t="shared" si="211"/>
        <v>89.21</v>
      </c>
      <c r="Q2698" s="9" t="s">
        <v>8338</v>
      </c>
      <c r="R2698" t="s">
        <v>8339</v>
      </c>
      <c r="S2698" s="24">
        <f t="shared" si="212"/>
        <v>41964.844444444447</v>
      </c>
      <c r="T2698" s="7">
        <f t="shared" si="213"/>
        <v>41998.844444444447</v>
      </c>
      <c r="U2698">
        <f t="shared" si="214"/>
        <v>2014</v>
      </c>
    </row>
    <row r="2699" spans="1:21" ht="30.75" customHeight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210"/>
        <v>26</v>
      </c>
      <c r="P2699">
        <f t="shared" si="211"/>
        <v>116.56</v>
      </c>
      <c r="Q2699" s="9" t="s">
        <v>8338</v>
      </c>
      <c r="R2699" t="s">
        <v>8339</v>
      </c>
      <c r="S2699" s="24">
        <f t="shared" si="212"/>
        <v>42187.940081018518</v>
      </c>
      <c r="T2699" s="7">
        <f t="shared" si="213"/>
        <v>42218.916666666672</v>
      </c>
      <c r="U2699">
        <f t="shared" si="214"/>
        <v>2015</v>
      </c>
    </row>
    <row r="2700" spans="1:21" ht="30.75" customHeight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210"/>
        <v>0</v>
      </c>
      <c r="P2700">
        <f t="shared" si="211"/>
        <v>13.01</v>
      </c>
      <c r="Q2700" s="9" t="s">
        <v>8338</v>
      </c>
      <c r="R2700" t="s">
        <v>8339</v>
      </c>
      <c r="S2700" s="24">
        <f t="shared" si="212"/>
        <v>41787.898240740738</v>
      </c>
      <c r="T2700" s="7">
        <f t="shared" si="213"/>
        <v>41817.898240740738</v>
      </c>
      <c r="U2700">
        <f t="shared" si="214"/>
        <v>2014</v>
      </c>
    </row>
    <row r="2701" spans="1:21" ht="30.75" customHeight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210"/>
        <v>0</v>
      </c>
      <c r="P2701" t="str">
        <f t="shared" si="211"/>
        <v>NA</v>
      </c>
      <c r="Q2701" s="9" t="s">
        <v>8338</v>
      </c>
      <c r="R2701" t="s">
        <v>8339</v>
      </c>
      <c r="S2701" s="24">
        <f t="shared" si="212"/>
        <v>41829.896562499998</v>
      </c>
      <c r="T2701" s="7">
        <f t="shared" si="213"/>
        <v>41859.896562499998</v>
      </c>
      <c r="U2701">
        <f t="shared" si="214"/>
        <v>2014</v>
      </c>
    </row>
    <row r="2702" spans="1:21" ht="30.75" customHeight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210"/>
        <v>1</v>
      </c>
      <c r="P2702">
        <f t="shared" si="211"/>
        <v>17.5</v>
      </c>
      <c r="Q2702" s="9" t="s">
        <v>8338</v>
      </c>
      <c r="R2702" t="s">
        <v>8339</v>
      </c>
      <c r="S2702" s="24">
        <f t="shared" si="212"/>
        <v>41870.87467592593</v>
      </c>
      <c r="T2702" s="7">
        <f t="shared" si="213"/>
        <v>41900.87467592593</v>
      </c>
      <c r="U2702">
        <f t="shared" si="214"/>
        <v>2014</v>
      </c>
    </row>
    <row r="2703" spans="1:21" ht="30.75" customHeight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210"/>
        <v>46</v>
      </c>
      <c r="P2703">
        <f t="shared" si="211"/>
        <v>34.130000000000003</v>
      </c>
      <c r="Q2703" s="9" t="s">
        <v>8308</v>
      </c>
      <c r="R2703" t="s">
        <v>8310</v>
      </c>
      <c r="S2703" s="24">
        <f t="shared" si="212"/>
        <v>42801.774699074071</v>
      </c>
      <c r="T2703" s="7">
        <f t="shared" si="213"/>
        <v>42832.733032407406</v>
      </c>
      <c r="U2703">
        <f t="shared" si="214"/>
        <v>2017</v>
      </c>
    </row>
    <row r="2704" spans="1:21" ht="30.75" customHeight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210"/>
        <v>34</v>
      </c>
      <c r="P2704">
        <f t="shared" si="211"/>
        <v>132.35</v>
      </c>
      <c r="Q2704" s="9" t="s">
        <v>8308</v>
      </c>
      <c r="R2704" t="s">
        <v>8310</v>
      </c>
      <c r="S2704" s="24">
        <f t="shared" si="212"/>
        <v>42800.801817129628</v>
      </c>
      <c r="T2704" s="7">
        <f t="shared" si="213"/>
        <v>42830.760150462964</v>
      </c>
      <c r="U2704">
        <f t="shared" si="214"/>
        <v>2017</v>
      </c>
    </row>
    <row r="2705" spans="1:21" ht="30.75" customHeight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210"/>
        <v>104</v>
      </c>
      <c r="P2705">
        <f t="shared" si="211"/>
        <v>922.22</v>
      </c>
      <c r="Q2705" s="9" t="s">
        <v>8308</v>
      </c>
      <c r="R2705" t="s">
        <v>8310</v>
      </c>
      <c r="S2705" s="24">
        <f t="shared" si="212"/>
        <v>42756.690162037034</v>
      </c>
      <c r="T2705" s="7">
        <f t="shared" si="213"/>
        <v>42816.648495370369</v>
      </c>
      <c r="U2705">
        <f t="shared" si="214"/>
        <v>2017</v>
      </c>
    </row>
    <row r="2706" spans="1:21" ht="30.75" customHeight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210"/>
        <v>6</v>
      </c>
      <c r="P2706">
        <f t="shared" si="211"/>
        <v>163.57</v>
      </c>
      <c r="Q2706" s="9" t="s">
        <v>8308</v>
      </c>
      <c r="R2706" t="s">
        <v>8310</v>
      </c>
      <c r="S2706" s="24">
        <f t="shared" si="212"/>
        <v>42787.862430555557</v>
      </c>
      <c r="T2706" s="7">
        <f t="shared" si="213"/>
        <v>42830.820763888885</v>
      </c>
      <c r="U2706">
        <f t="shared" si="214"/>
        <v>2017</v>
      </c>
    </row>
    <row r="2707" spans="1:21" ht="30.75" customHeight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210"/>
        <v>11</v>
      </c>
      <c r="P2707">
        <f t="shared" si="211"/>
        <v>217.38</v>
      </c>
      <c r="Q2707" s="9" t="s">
        <v>8308</v>
      </c>
      <c r="R2707" t="s">
        <v>8310</v>
      </c>
      <c r="S2707" s="24">
        <f t="shared" si="212"/>
        <v>42773.916180555556</v>
      </c>
      <c r="T2707" s="7">
        <f t="shared" si="213"/>
        <v>42818.874513888892</v>
      </c>
      <c r="U2707">
        <f t="shared" si="214"/>
        <v>2017</v>
      </c>
    </row>
    <row r="2708" spans="1:21" ht="30.75" customHeight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210"/>
        <v>112</v>
      </c>
      <c r="P2708">
        <f t="shared" si="211"/>
        <v>149.44</v>
      </c>
      <c r="Q2708" s="9" t="s">
        <v>8308</v>
      </c>
      <c r="R2708" t="s">
        <v>8310</v>
      </c>
      <c r="S2708" s="24">
        <f t="shared" si="212"/>
        <v>41899.294942129629</v>
      </c>
      <c r="T2708" s="7">
        <f t="shared" si="213"/>
        <v>41928.290972222225</v>
      </c>
      <c r="U2708">
        <f t="shared" si="214"/>
        <v>2014</v>
      </c>
    </row>
    <row r="2709" spans="1:21" ht="30.75" customHeight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210"/>
        <v>351</v>
      </c>
      <c r="P2709">
        <f t="shared" si="211"/>
        <v>71.239999999999995</v>
      </c>
      <c r="Q2709" s="9" t="s">
        <v>8308</v>
      </c>
      <c r="R2709" t="s">
        <v>8310</v>
      </c>
      <c r="S2709" s="24">
        <f t="shared" si="212"/>
        <v>41391.782905092594</v>
      </c>
      <c r="T2709" s="7">
        <f t="shared" si="213"/>
        <v>41421.290972222225</v>
      </c>
      <c r="U2709">
        <f t="shared" si="214"/>
        <v>2013</v>
      </c>
    </row>
    <row r="2710" spans="1:21" ht="30.75" customHeight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210"/>
        <v>233</v>
      </c>
      <c r="P2710">
        <f t="shared" si="211"/>
        <v>44.46</v>
      </c>
      <c r="Q2710" s="9" t="s">
        <v>8308</v>
      </c>
      <c r="R2710" t="s">
        <v>8310</v>
      </c>
      <c r="S2710" s="24">
        <f t="shared" si="212"/>
        <v>42512.698217592595</v>
      </c>
      <c r="T2710" s="7">
        <f t="shared" si="213"/>
        <v>42572.698217592595</v>
      </c>
      <c r="U2710">
        <f t="shared" si="214"/>
        <v>2016</v>
      </c>
    </row>
    <row r="2711" spans="1:21" ht="30.75" customHeight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210"/>
        <v>102</v>
      </c>
      <c r="P2711">
        <f t="shared" si="211"/>
        <v>164.94</v>
      </c>
      <c r="Q2711" s="9" t="s">
        <v>8308</v>
      </c>
      <c r="R2711" t="s">
        <v>8310</v>
      </c>
      <c r="S2711" s="24">
        <f t="shared" si="212"/>
        <v>42612.149780092594</v>
      </c>
      <c r="T2711" s="7">
        <f t="shared" si="213"/>
        <v>42647.165972222225</v>
      </c>
      <c r="U2711">
        <f t="shared" si="214"/>
        <v>2016</v>
      </c>
    </row>
    <row r="2712" spans="1:21" ht="30.75" customHeight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210"/>
        <v>154</v>
      </c>
      <c r="P2712">
        <f t="shared" si="211"/>
        <v>84.87</v>
      </c>
      <c r="Q2712" s="9" t="s">
        <v>8308</v>
      </c>
      <c r="R2712" t="s">
        <v>8310</v>
      </c>
      <c r="S2712" s="24">
        <f t="shared" si="212"/>
        <v>41828.229490740741</v>
      </c>
      <c r="T2712" s="7">
        <f t="shared" si="213"/>
        <v>41860.083333333336</v>
      </c>
      <c r="U2712">
        <f t="shared" si="214"/>
        <v>2014</v>
      </c>
    </row>
    <row r="2713" spans="1:21" ht="30.75" customHeight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210"/>
        <v>101</v>
      </c>
      <c r="P2713">
        <f t="shared" si="211"/>
        <v>53.95</v>
      </c>
      <c r="Q2713" s="9" t="s">
        <v>8308</v>
      </c>
      <c r="R2713" t="s">
        <v>8310</v>
      </c>
      <c r="S2713" s="24">
        <f t="shared" si="212"/>
        <v>41780.745254629634</v>
      </c>
      <c r="T2713" s="7">
        <f t="shared" si="213"/>
        <v>41810.917361111111</v>
      </c>
      <c r="U2713">
        <f t="shared" si="214"/>
        <v>2014</v>
      </c>
    </row>
    <row r="2714" spans="1:21" ht="30.75" customHeight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210"/>
        <v>131</v>
      </c>
      <c r="P2714">
        <f t="shared" si="211"/>
        <v>50.53</v>
      </c>
      <c r="Q2714" s="9" t="s">
        <v>8308</v>
      </c>
      <c r="R2714" t="s">
        <v>8310</v>
      </c>
      <c r="S2714" s="24">
        <f t="shared" si="212"/>
        <v>41432.062037037038</v>
      </c>
      <c r="T2714" s="7">
        <f t="shared" si="213"/>
        <v>41468.75</v>
      </c>
      <c r="U2714">
        <f t="shared" si="214"/>
        <v>2013</v>
      </c>
    </row>
    <row r="2715" spans="1:21" ht="30.75" customHeight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210"/>
        <v>102</v>
      </c>
      <c r="P2715">
        <f t="shared" si="211"/>
        <v>108</v>
      </c>
      <c r="Q2715" s="9" t="s">
        <v>8308</v>
      </c>
      <c r="R2715" t="s">
        <v>8310</v>
      </c>
      <c r="S2715" s="24">
        <f t="shared" si="212"/>
        <v>42322.653749999998</v>
      </c>
      <c r="T2715" s="7">
        <f t="shared" si="213"/>
        <v>42362.653749999998</v>
      </c>
      <c r="U2715">
        <f t="shared" si="214"/>
        <v>2015</v>
      </c>
    </row>
    <row r="2716" spans="1:21" ht="30.75" customHeight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210"/>
        <v>116</v>
      </c>
      <c r="P2716">
        <f t="shared" si="211"/>
        <v>95.37</v>
      </c>
      <c r="Q2716" s="9" t="s">
        <v>8308</v>
      </c>
      <c r="R2716" t="s">
        <v>8310</v>
      </c>
      <c r="S2716" s="24">
        <f t="shared" si="212"/>
        <v>42629.655046296291</v>
      </c>
      <c r="T2716" s="7">
        <f t="shared" si="213"/>
        <v>42657.958333333328</v>
      </c>
      <c r="U2716">
        <f t="shared" si="214"/>
        <v>2016</v>
      </c>
    </row>
    <row r="2717" spans="1:21" ht="30.75" customHeight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210"/>
        <v>265</v>
      </c>
      <c r="P2717">
        <f t="shared" si="211"/>
        <v>57.63</v>
      </c>
      <c r="Q2717" s="9" t="s">
        <v>8308</v>
      </c>
      <c r="R2717" t="s">
        <v>8310</v>
      </c>
      <c r="S2717" s="24">
        <f t="shared" si="212"/>
        <v>42387.398472222223</v>
      </c>
      <c r="T2717" s="7">
        <f t="shared" si="213"/>
        <v>42421.398472222223</v>
      </c>
      <c r="U2717">
        <f t="shared" si="214"/>
        <v>2016</v>
      </c>
    </row>
    <row r="2718" spans="1:21" ht="30.75" customHeight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210"/>
        <v>120</v>
      </c>
      <c r="P2718">
        <f t="shared" si="211"/>
        <v>64.16</v>
      </c>
      <c r="Q2718" s="9" t="s">
        <v>8308</v>
      </c>
      <c r="R2718" t="s">
        <v>8310</v>
      </c>
      <c r="S2718" s="24">
        <f t="shared" si="212"/>
        <v>42255.333252314813</v>
      </c>
      <c r="T2718" s="7">
        <f t="shared" si="213"/>
        <v>42285.333252314813</v>
      </c>
      <c r="U2718">
        <f t="shared" si="214"/>
        <v>2015</v>
      </c>
    </row>
    <row r="2719" spans="1:21" ht="30.75" customHeight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210"/>
        <v>120</v>
      </c>
      <c r="P2719">
        <f t="shared" si="211"/>
        <v>92.39</v>
      </c>
      <c r="Q2719" s="9" t="s">
        <v>8308</v>
      </c>
      <c r="R2719" t="s">
        <v>8310</v>
      </c>
      <c r="S2719" s="24">
        <f t="shared" si="212"/>
        <v>41934.914918981485</v>
      </c>
      <c r="T2719" s="7">
        <f t="shared" si="213"/>
        <v>41979.956585648149</v>
      </c>
      <c r="U2719">
        <f t="shared" si="214"/>
        <v>2014</v>
      </c>
    </row>
    <row r="2720" spans="1:21" ht="30.75" customHeight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210"/>
        <v>104</v>
      </c>
      <c r="P2720">
        <f t="shared" si="211"/>
        <v>125.98</v>
      </c>
      <c r="Q2720" s="9" t="s">
        <v>8308</v>
      </c>
      <c r="R2720" t="s">
        <v>8310</v>
      </c>
      <c r="S2720" s="24">
        <f t="shared" si="212"/>
        <v>42465.596585648149</v>
      </c>
      <c r="T2720" s="7">
        <f t="shared" si="213"/>
        <v>42493.958333333328</v>
      </c>
      <c r="U2720">
        <f t="shared" si="214"/>
        <v>2016</v>
      </c>
    </row>
    <row r="2721" spans="1:21" ht="30.75" customHeight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210"/>
        <v>109</v>
      </c>
      <c r="P2721">
        <f t="shared" si="211"/>
        <v>94.64</v>
      </c>
      <c r="Q2721" s="9" t="s">
        <v>8308</v>
      </c>
      <c r="R2721" t="s">
        <v>8310</v>
      </c>
      <c r="S2721" s="24">
        <f t="shared" si="212"/>
        <v>42418.031180555554</v>
      </c>
      <c r="T2721" s="7">
        <f t="shared" si="213"/>
        <v>42477.989513888882</v>
      </c>
      <c r="U2721">
        <f t="shared" si="214"/>
        <v>2016</v>
      </c>
    </row>
    <row r="2722" spans="1:21" ht="30.75" customHeight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210"/>
        <v>118</v>
      </c>
      <c r="P2722">
        <f t="shared" si="211"/>
        <v>170.7</v>
      </c>
      <c r="Q2722" s="9" t="s">
        <v>8308</v>
      </c>
      <c r="R2722" t="s">
        <v>8310</v>
      </c>
      <c r="S2722" s="24">
        <f t="shared" si="212"/>
        <v>42655.465891203698</v>
      </c>
      <c r="T2722" s="7">
        <f t="shared" si="213"/>
        <v>42685.507557870369</v>
      </c>
      <c r="U2722">
        <f t="shared" si="214"/>
        <v>2016</v>
      </c>
    </row>
    <row r="2723" spans="1:21" ht="30.75" customHeight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210"/>
        <v>1462</v>
      </c>
      <c r="P2723">
        <f t="shared" si="211"/>
        <v>40.76</v>
      </c>
      <c r="Q2723" s="9" t="s">
        <v>8321</v>
      </c>
      <c r="R2723" t="s">
        <v>8351</v>
      </c>
      <c r="S2723" s="24">
        <f t="shared" si="212"/>
        <v>41493.543958333335</v>
      </c>
      <c r="T2723" s="7">
        <f t="shared" si="213"/>
        <v>41523.791666666664</v>
      </c>
      <c r="U2723">
        <f t="shared" si="214"/>
        <v>2013</v>
      </c>
    </row>
    <row r="2724" spans="1:21" ht="30.75" customHeight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210"/>
        <v>253</v>
      </c>
      <c r="P2724">
        <f t="shared" si="211"/>
        <v>68.25</v>
      </c>
      <c r="Q2724" s="9" t="s">
        <v>8321</v>
      </c>
      <c r="R2724" t="s">
        <v>8351</v>
      </c>
      <c r="S2724" s="24">
        <f t="shared" si="212"/>
        <v>42704.857094907406</v>
      </c>
      <c r="T2724" s="7">
        <f t="shared" si="213"/>
        <v>42764.857094907406</v>
      </c>
      <c r="U2724">
        <f t="shared" si="214"/>
        <v>2016</v>
      </c>
    </row>
    <row r="2725" spans="1:21" ht="30.75" customHeight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210"/>
        <v>140</v>
      </c>
      <c r="P2725">
        <f t="shared" si="211"/>
        <v>95.49</v>
      </c>
      <c r="Q2725" s="9" t="s">
        <v>8321</v>
      </c>
      <c r="R2725" t="s">
        <v>8351</v>
      </c>
      <c r="S2725" s="24">
        <f t="shared" si="212"/>
        <v>41944.83898148148</v>
      </c>
      <c r="T2725" s="7">
        <f t="shared" si="213"/>
        <v>42004.880648148144</v>
      </c>
      <c r="U2725">
        <f t="shared" si="214"/>
        <v>2014</v>
      </c>
    </row>
    <row r="2726" spans="1:21" ht="30.75" customHeight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210"/>
        <v>297</v>
      </c>
      <c r="P2726">
        <f t="shared" si="211"/>
        <v>7.19</v>
      </c>
      <c r="Q2726" s="9" t="s">
        <v>8321</v>
      </c>
      <c r="R2726" t="s">
        <v>8351</v>
      </c>
      <c r="S2726" s="24">
        <f t="shared" si="212"/>
        <v>42199.32707175926</v>
      </c>
      <c r="T2726" s="7">
        <f t="shared" si="213"/>
        <v>42231.32707175926</v>
      </c>
      <c r="U2726">
        <f t="shared" si="214"/>
        <v>2015</v>
      </c>
    </row>
    <row r="2727" spans="1:21" ht="30.75" customHeight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210"/>
        <v>145</v>
      </c>
      <c r="P2727">
        <f t="shared" si="211"/>
        <v>511.65</v>
      </c>
      <c r="Q2727" s="9" t="s">
        <v>8321</v>
      </c>
      <c r="R2727" t="s">
        <v>8351</v>
      </c>
      <c r="S2727" s="24">
        <f t="shared" si="212"/>
        <v>42745.744618055556</v>
      </c>
      <c r="T2727" s="7">
        <f t="shared" si="213"/>
        <v>42795.744618055556</v>
      </c>
      <c r="U2727">
        <f t="shared" si="214"/>
        <v>2017</v>
      </c>
    </row>
    <row r="2728" spans="1:21" ht="30.75" customHeight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210"/>
        <v>106</v>
      </c>
      <c r="P2728">
        <f t="shared" si="211"/>
        <v>261.75</v>
      </c>
      <c r="Q2728" s="9" t="s">
        <v>8321</v>
      </c>
      <c r="R2728" t="s">
        <v>8351</v>
      </c>
      <c r="S2728" s="24">
        <f t="shared" si="212"/>
        <v>42452.579988425925</v>
      </c>
      <c r="T2728" s="7">
        <f t="shared" si="213"/>
        <v>42482.579988425925</v>
      </c>
      <c r="U2728">
        <f t="shared" si="214"/>
        <v>2016</v>
      </c>
    </row>
    <row r="2729" spans="1:21" ht="30.75" customHeight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210"/>
        <v>493</v>
      </c>
      <c r="P2729">
        <f t="shared" si="211"/>
        <v>69.760000000000005</v>
      </c>
      <c r="Q2729" s="9" t="s">
        <v>8321</v>
      </c>
      <c r="R2729" t="s">
        <v>8351</v>
      </c>
      <c r="S2729" s="24">
        <f t="shared" si="212"/>
        <v>42198.676655092597</v>
      </c>
      <c r="T2729" s="7">
        <f t="shared" si="213"/>
        <v>42223.676655092597</v>
      </c>
      <c r="U2729">
        <f t="shared" si="214"/>
        <v>2015</v>
      </c>
    </row>
    <row r="2730" spans="1:21" ht="30.75" customHeight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210"/>
        <v>202</v>
      </c>
      <c r="P2730">
        <f t="shared" si="211"/>
        <v>77.23</v>
      </c>
      <c r="Q2730" s="9" t="s">
        <v>8321</v>
      </c>
      <c r="R2730" t="s">
        <v>8351</v>
      </c>
      <c r="S2730" s="24">
        <f t="shared" si="212"/>
        <v>42333.59993055556</v>
      </c>
      <c r="T2730" s="7">
        <f t="shared" si="213"/>
        <v>42368.59993055556</v>
      </c>
      <c r="U2730">
        <f t="shared" si="214"/>
        <v>2015</v>
      </c>
    </row>
    <row r="2731" spans="1:21" ht="30.75" customHeight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210"/>
        <v>104</v>
      </c>
      <c r="P2731">
        <f t="shared" si="211"/>
        <v>340.57</v>
      </c>
      <c r="Q2731" s="9" t="s">
        <v>8321</v>
      </c>
      <c r="R2731" t="s">
        <v>8351</v>
      </c>
      <c r="S2731" s="24">
        <f t="shared" si="212"/>
        <v>42095.240706018521</v>
      </c>
      <c r="T2731" s="7">
        <f t="shared" si="213"/>
        <v>42125.240706018521</v>
      </c>
      <c r="U2731">
        <f t="shared" si="214"/>
        <v>2015</v>
      </c>
    </row>
    <row r="2732" spans="1:21" ht="30.75" customHeight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210"/>
        <v>170</v>
      </c>
      <c r="P2732">
        <f t="shared" si="211"/>
        <v>67.42</v>
      </c>
      <c r="Q2732" s="9" t="s">
        <v>8321</v>
      </c>
      <c r="R2732" t="s">
        <v>8351</v>
      </c>
      <c r="S2732" s="24">
        <f t="shared" si="212"/>
        <v>41351.541377314818</v>
      </c>
      <c r="T2732" s="7">
        <f t="shared" si="213"/>
        <v>41386.541377314818</v>
      </c>
      <c r="U2732">
        <f t="shared" si="214"/>
        <v>2013</v>
      </c>
    </row>
    <row r="2733" spans="1:21" ht="30.75" customHeight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210"/>
        <v>104</v>
      </c>
      <c r="P2733">
        <f t="shared" si="211"/>
        <v>845.7</v>
      </c>
      <c r="Q2733" s="9" t="s">
        <v>8321</v>
      </c>
      <c r="R2733" t="s">
        <v>8351</v>
      </c>
      <c r="S2733" s="24">
        <f t="shared" si="212"/>
        <v>41872.525717592594</v>
      </c>
      <c r="T2733" s="7">
        <f t="shared" si="213"/>
        <v>41930.166666666664</v>
      </c>
      <c r="U2733">
        <f t="shared" si="214"/>
        <v>2014</v>
      </c>
    </row>
    <row r="2734" spans="1:21" ht="30.75" customHeight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210"/>
        <v>118</v>
      </c>
      <c r="P2734">
        <f t="shared" si="211"/>
        <v>97.19</v>
      </c>
      <c r="Q2734" s="9" t="s">
        <v>8321</v>
      </c>
      <c r="R2734" t="s">
        <v>8351</v>
      </c>
      <c r="S2734" s="24">
        <f t="shared" si="212"/>
        <v>41389.808194444442</v>
      </c>
      <c r="T2734" s="7">
        <f t="shared" si="213"/>
        <v>41422</v>
      </c>
      <c r="U2734">
        <f t="shared" si="214"/>
        <v>2013</v>
      </c>
    </row>
    <row r="2735" spans="1:21" ht="30.75" customHeight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210"/>
        <v>108</v>
      </c>
      <c r="P2735">
        <f t="shared" si="211"/>
        <v>451.84</v>
      </c>
      <c r="Q2735" s="9" t="s">
        <v>8321</v>
      </c>
      <c r="R2735" t="s">
        <v>8351</v>
      </c>
      <c r="S2735" s="24">
        <f t="shared" si="212"/>
        <v>42044.272847222222</v>
      </c>
      <c r="T2735" s="7">
        <f t="shared" si="213"/>
        <v>42104.231180555551</v>
      </c>
      <c r="U2735">
        <f t="shared" si="214"/>
        <v>2015</v>
      </c>
    </row>
    <row r="2736" spans="1:21" ht="30.75" customHeight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210"/>
        <v>2260300</v>
      </c>
      <c r="P2736">
        <f t="shared" si="211"/>
        <v>138.66999999999999</v>
      </c>
      <c r="Q2736" s="9" t="s">
        <v>8321</v>
      </c>
      <c r="R2736" t="s">
        <v>8351</v>
      </c>
      <c r="S2736" s="24">
        <f t="shared" si="212"/>
        <v>42626.668888888889</v>
      </c>
      <c r="T2736" s="7">
        <f t="shared" si="213"/>
        <v>42656.915972222225</v>
      </c>
      <c r="U2736">
        <f t="shared" si="214"/>
        <v>2016</v>
      </c>
    </row>
    <row r="2737" spans="1:21" ht="30.75" customHeight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210"/>
        <v>978</v>
      </c>
      <c r="P2737">
        <f t="shared" si="211"/>
        <v>21.64</v>
      </c>
      <c r="Q2737" s="9" t="s">
        <v>8321</v>
      </c>
      <c r="R2737" t="s">
        <v>8351</v>
      </c>
      <c r="S2737" s="24">
        <f t="shared" si="212"/>
        <v>41316.120949074073</v>
      </c>
      <c r="T2737" s="7">
        <f t="shared" si="213"/>
        <v>41346.833333333336</v>
      </c>
      <c r="U2737">
        <f t="shared" si="214"/>
        <v>2013</v>
      </c>
    </row>
    <row r="2738" spans="1:21" ht="30.75" customHeight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210"/>
        <v>123</v>
      </c>
      <c r="P2738">
        <f t="shared" si="211"/>
        <v>169.52</v>
      </c>
      <c r="Q2738" s="9" t="s">
        <v>8321</v>
      </c>
      <c r="R2738" t="s">
        <v>8351</v>
      </c>
      <c r="S2738" s="24">
        <f t="shared" si="212"/>
        <v>41722.666354166664</v>
      </c>
      <c r="T2738" s="7">
        <f t="shared" si="213"/>
        <v>41752.666354166664</v>
      </c>
      <c r="U2738">
        <f t="shared" si="214"/>
        <v>2014</v>
      </c>
    </row>
    <row r="2739" spans="1:21" ht="30.75" customHeight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210"/>
        <v>246</v>
      </c>
      <c r="P2739">
        <f t="shared" si="211"/>
        <v>161.88</v>
      </c>
      <c r="Q2739" s="9" t="s">
        <v>8321</v>
      </c>
      <c r="R2739" t="s">
        <v>8351</v>
      </c>
      <c r="S2739" s="24">
        <f t="shared" si="212"/>
        <v>41611.917673611111</v>
      </c>
      <c r="T2739" s="7">
        <f t="shared" si="213"/>
        <v>41654.791666666664</v>
      </c>
      <c r="U2739">
        <f t="shared" si="214"/>
        <v>2013</v>
      </c>
    </row>
    <row r="2740" spans="1:21" ht="30.75" customHeight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210"/>
        <v>148</v>
      </c>
      <c r="P2740">
        <f t="shared" si="211"/>
        <v>493.13</v>
      </c>
      <c r="Q2740" s="9" t="s">
        <v>8321</v>
      </c>
      <c r="R2740" t="s">
        <v>8351</v>
      </c>
      <c r="S2740" s="24">
        <f t="shared" si="212"/>
        <v>42620.143564814818</v>
      </c>
      <c r="T2740" s="7">
        <f t="shared" si="213"/>
        <v>42680.143564814818</v>
      </c>
      <c r="U2740">
        <f t="shared" si="214"/>
        <v>2016</v>
      </c>
    </row>
    <row r="2741" spans="1:21" ht="30.75" customHeight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210"/>
        <v>384</v>
      </c>
      <c r="P2741">
        <f t="shared" si="211"/>
        <v>22.12</v>
      </c>
      <c r="Q2741" s="9" t="s">
        <v>8321</v>
      </c>
      <c r="R2741" t="s">
        <v>8351</v>
      </c>
      <c r="S2741" s="24">
        <f t="shared" si="212"/>
        <v>41719.887928240743</v>
      </c>
      <c r="T2741" s="7">
        <f t="shared" si="213"/>
        <v>41764.887928240743</v>
      </c>
      <c r="U2741">
        <f t="shared" si="214"/>
        <v>2014</v>
      </c>
    </row>
    <row r="2742" spans="1:21" ht="30.75" customHeight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210"/>
        <v>103</v>
      </c>
      <c r="P2742">
        <f t="shared" si="211"/>
        <v>18.239999999999998</v>
      </c>
      <c r="Q2742" s="9" t="s">
        <v>8321</v>
      </c>
      <c r="R2742" t="s">
        <v>8351</v>
      </c>
      <c r="S2742" s="24">
        <f t="shared" si="212"/>
        <v>42045.031851851847</v>
      </c>
      <c r="T2742" s="7">
        <f t="shared" si="213"/>
        <v>42074.99018518519</v>
      </c>
      <c r="U2742">
        <f t="shared" si="214"/>
        <v>2015</v>
      </c>
    </row>
    <row r="2743" spans="1:21" ht="30.75" customHeight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210"/>
        <v>0</v>
      </c>
      <c r="P2743">
        <f t="shared" si="211"/>
        <v>8.75</v>
      </c>
      <c r="Q2743" s="9" t="s">
        <v>8324</v>
      </c>
      <c r="R2743" t="s">
        <v>8359</v>
      </c>
      <c r="S2743" s="24">
        <f t="shared" si="212"/>
        <v>41911.657430555555</v>
      </c>
      <c r="T2743" s="7">
        <f t="shared" si="213"/>
        <v>41932.088194444441</v>
      </c>
      <c r="U2743">
        <f t="shared" si="214"/>
        <v>2014</v>
      </c>
    </row>
    <row r="2744" spans="1:21" ht="30.75" customHeight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210"/>
        <v>29</v>
      </c>
      <c r="P2744">
        <f t="shared" si="211"/>
        <v>40.61</v>
      </c>
      <c r="Q2744" s="9" t="s">
        <v>8324</v>
      </c>
      <c r="R2744" t="s">
        <v>8359</v>
      </c>
      <c r="S2744" s="24">
        <f t="shared" si="212"/>
        <v>41030.719756944447</v>
      </c>
      <c r="T2744" s="7">
        <f t="shared" si="213"/>
        <v>41044.719756944447</v>
      </c>
      <c r="U2744">
        <f t="shared" si="214"/>
        <v>2012</v>
      </c>
    </row>
    <row r="2745" spans="1:21" ht="30.75" customHeight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210"/>
        <v>0</v>
      </c>
      <c r="P2745" t="str">
        <f t="shared" si="211"/>
        <v>NA</v>
      </c>
      <c r="Q2745" s="9" t="s">
        <v>8324</v>
      </c>
      <c r="R2745" t="s">
        <v>8359</v>
      </c>
      <c r="S2745" s="24">
        <f t="shared" si="212"/>
        <v>42632.328784722224</v>
      </c>
      <c r="T2745" s="7">
        <f t="shared" si="213"/>
        <v>42662.328784722224</v>
      </c>
      <c r="U2745">
        <f t="shared" si="214"/>
        <v>2016</v>
      </c>
    </row>
    <row r="2746" spans="1:21" ht="30.75" customHeight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210"/>
        <v>5</v>
      </c>
      <c r="P2746">
        <f t="shared" si="211"/>
        <v>37.950000000000003</v>
      </c>
      <c r="Q2746" s="9" t="s">
        <v>8324</v>
      </c>
      <c r="R2746" t="s">
        <v>8359</v>
      </c>
      <c r="S2746" s="24">
        <f t="shared" si="212"/>
        <v>40938.062476851854</v>
      </c>
      <c r="T2746" s="7">
        <f t="shared" si="213"/>
        <v>40968.062476851854</v>
      </c>
      <c r="U2746">
        <f t="shared" si="214"/>
        <v>2012</v>
      </c>
    </row>
    <row r="2747" spans="1:21" ht="30.75" customHeight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210"/>
        <v>22</v>
      </c>
      <c r="P2747">
        <f t="shared" si="211"/>
        <v>35.729999999999997</v>
      </c>
      <c r="Q2747" s="9" t="s">
        <v>8324</v>
      </c>
      <c r="R2747" t="s">
        <v>8359</v>
      </c>
      <c r="S2747" s="24">
        <f t="shared" si="212"/>
        <v>41044.988055555557</v>
      </c>
      <c r="T2747" s="7">
        <f t="shared" si="213"/>
        <v>41104.988055555557</v>
      </c>
      <c r="U2747">
        <f t="shared" si="214"/>
        <v>2012</v>
      </c>
    </row>
    <row r="2748" spans="1:21" ht="30.75" customHeight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210"/>
        <v>27</v>
      </c>
      <c r="P2748">
        <f t="shared" si="211"/>
        <v>42.16</v>
      </c>
      <c r="Q2748" s="9" t="s">
        <v>8324</v>
      </c>
      <c r="R2748" t="s">
        <v>8359</v>
      </c>
      <c r="S2748" s="24">
        <f t="shared" si="212"/>
        <v>41850.781377314815</v>
      </c>
      <c r="T2748" s="7">
        <f t="shared" si="213"/>
        <v>41880.781377314815</v>
      </c>
      <c r="U2748">
        <f t="shared" si="214"/>
        <v>2014</v>
      </c>
    </row>
    <row r="2749" spans="1:21" ht="30.75" customHeight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210"/>
        <v>28</v>
      </c>
      <c r="P2749">
        <f t="shared" si="211"/>
        <v>35</v>
      </c>
      <c r="Q2749" s="9" t="s">
        <v>8324</v>
      </c>
      <c r="R2749" t="s">
        <v>8359</v>
      </c>
      <c r="S2749" s="24">
        <f t="shared" si="212"/>
        <v>41044.64811342593</v>
      </c>
      <c r="T2749" s="7">
        <f t="shared" si="213"/>
        <v>41076.131944444445</v>
      </c>
      <c r="U2749">
        <f t="shared" si="214"/>
        <v>2012</v>
      </c>
    </row>
    <row r="2750" spans="1:21" ht="30.75" customHeight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210"/>
        <v>1</v>
      </c>
      <c r="P2750">
        <f t="shared" si="211"/>
        <v>13.25</v>
      </c>
      <c r="Q2750" s="9" t="s">
        <v>8324</v>
      </c>
      <c r="R2750" t="s">
        <v>8359</v>
      </c>
      <c r="S2750" s="24">
        <f t="shared" si="212"/>
        <v>42585.7106712963</v>
      </c>
      <c r="T2750" s="7">
        <f t="shared" si="213"/>
        <v>42615.7106712963</v>
      </c>
      <c r="U2750">
        <f t="shared" si="214"/>
        <v>2016</v>
      </c>
    </row>
    <row r="2751" spans="1:21" ht="30.75" customHeight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210"/>
        <v>1</v>
      </c>
      <c r="P2751">
        <f t="shared" si="211"/>
        <v>55</v>
      </c>
      <c r="Q2751" s="9" t="s">
        <v>8324</v>
      </c>
      <c r="R2751" t="s">
        <v>8359</v>
      </c>
      <c r="S2751" s="24">
        <f t="shared" si="212"/>
        <v>42068.799039351856</v>
      </c>
      <c r="T2751" s="7">
        <f t="shared" si="213"/>
        <v>42098.757372685184</v>
      </c>
      <c r="U2751">
        <f t="shared" si="214"/>
        <v>2015</v>
      </c>
    </row>
    <row r="2752" spans="1:21" ht="30.75" customHeight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210"/>
        <v>0</v>
      </c>
      <c r="P2752" t="str">
        <f t="shared" si="211"/>
        <v>NA</v>
      </c>
      <c r="Q2752" s="9" t="s">
        <v>8324</v>
      </c>
      <c r="R2752" t="s">
        <v>8359</v>
      </c>
      <c r="S2752" s="24">
        <f t="shared" si="212"/>
        <v>41078.899826388886</v>
      </c>
      <c r="T2752" s="7">
        <f t="shared" si="213"/>
        <v>41090.833333333336</v>
      </c>
      <c r="U2752">
        <f t="shared" si="214"/>
        <v>2012</v>
      </c>
    </row>
    <row r="2753" spans="1:21" ht="30.75" customHeight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210"/>
        <v>0</v>
      </c>
      <c r="P2753" t="str">
        <f t="shared" si="211"/>
        <v>NA</v>
      </c>
      <c r="Q2753" s="9" t="s">
        <v>8324</v>
      </c>
      <c r="R2753" t="s">
        <v>8359</v>
      </c>
      <c r="S2753" s="24">
        <f t="shared" si="212"/>
        <v>41747.887060185189</v>
      </c>
      <c r="T2753" s="7">
        <f t="shared" si="213"/>
        <v>41807.887060185189</v>
      </c>
      <c r="U2753">
        <f t="shared" si="214"/>
        <v>2014</v>
      </c>
    </row>
    <row r="2754" spans="1:21" ht="30.75" customHeight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si="210"/>
        <v>11</v>
      </c>
      <c r="P2754">
        <f t="shared" si="211"/>
        <v>39.29</v>
      </c>
      <c r="Q2754" s="9" t="s">
        <v>8324</v>
      </c>
      <c r="R2754" t="s">
        <v>8359</v>
      </c>
      <c r="S2754" s="24">
        <f t="shared" si="212"/>
        <v>40855.765092592592</v>
      </c>
      <c r="T2754" s="7">
        <f t="shared" si="213"/>
        <v>40895.765092592592</v>
      </c>
      <c r="U2754">
        <f t="shared" si="214"/>
        <v>2011</v>
      </c>
    </row>
    <row r="2755" spans="1:21" ht="30.75" customHeight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ref="O2755:O2818" si="215">ROUND(E2755/D2755*100,0)</f>
        <v>19</v>
      </c>
      <c r="P2755">
        <f t="shared" ref="P2755:P2818" si="216">IFERROR(ROUND(E2755/L2755,2), "NA")</f>
        <v>47.5</v>
      </c>
      <c r="Q2755" s="9" t="s">
        <v>8324</v>
      </c>
      <c r="R2755" t="s">
        <v>8359</v>
      </c>
      <c r="S2755" s="24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30.75" customHeight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215"/>
        <v>0</v>
      </c>
      <c r="P2756" t="str">
        <f t="shared" si="216"/>
        <v>NA</v>
      </c>
      <c r="Q2756" s="9" t="s">
        <v>8324</v>
      </c>
      <c r="R2756" t="s">
        <v>8359</v>
      </c>
      <c r="S2756" s="24">
        <f t="shared" si="217"/>
        <v>41863.636006944449</v>
      </c>
      <c r="T2756" s="7">
        <f t="shared" si="218"/>
        <v>41893.636006944449</v>
      </c>
      <c r="U2756">
        <f t="shared" si="219"/>
        <v>2014</v>
      </c>
    </row>
    <row r="2757" spans="1:21" ht="30.75" customHeight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215"/>
        <v>52</v>
      </c>
      <c r="P2757">
        <f t="shared" si="216"/>
        <v>17.329999999999998</v>
      </c>
      <c r="Q2757" s="9" t="s">
        <v>8324</v>
      </c>
      <c r="R2757" t="s">
        <v>8359</v>
      </c>
      <c r="S2757" s="24">
        <f t="shared" si="217"/>
        <v>42072.790821759263</v>
      </c>
      <c r="T2757" s="7">
        <f t="shared" si="218"/>
        <v>42102.790821759263</v>
      </c>
      <c r="U2757">
        <f t="shared" si="219"/>
        <v>2015</v>
      </c>
    </row>
    <row r="2758" spans="1:21" ht="30.75" customHeight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215"/>
        <v>10</v>
      </c>
      <c r="P2758">
        <f t="shared" si="216"/>
        <v>31.76</v>
      </c>
      <c r="Q2758" s="9" t="s">
        <v>8324</v>
      </c>
      <c r="R2758" t="s">
        <v>8359</v>
      </c>
      <c r="S2758" s="24">
        <f t="shared" si="217"/>
        <v>41620.90047453704</v>
      </c>
      <c r="T2758" s="7">
        <f t="shared" si="218"/>
        <v>41650.90047453704</v>
      </c>
      <c r="U2758">
        <f t="shared" si="219"/>
        <v>2013</v>
      </c>
    </row>
    <row r="2759" spans="1:21" ht="30.75" customHeight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215"/>
        <v>1</v>
      </c>
      <c r="P2759">
        <f t="shared" si="216"/>
        <v>5</v>
      </c>
      <c r="Q2759" s="9" t="s">
        <v>8324</v>
      </c>
      <c r="R2759" t="s">
        <v>8359</v>
      </c>
      <c r="S2759" s="24">
        <f t="shared" si="217"/>
        <v>42573.65662037037</v>
      </c>
      <c r="T2759" s="7">
        <f t="shared" si="218"/>
        <v>42588.65662037037</v>
      </c>
      <c r="U2759">
        <f t="shared" si="219"/>
        <v>2016</v>
      </c>
    </row>
    <row r="2760" spans="1:21" ht="30.75" customHeight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215"/>
        <v>12</v>
      </c>
      <c r="P2760">
        <f t="shared" si="216"/>
        <v>39</v>
      </c>
      <c r="Q2760" s="9" t="s">
        <v>8324</v>
      </c>
      <c r="R2760" t="s">
        <v>8359</v>
      </c>
      <c r="S2760" s="24">
        <f t="shared" si="217"/>
        <v>42639.441932870366</v>
      </c>
      <c r="T2760" s="7">
        <f t="shared" si="218"/>
        <v>42653.441932870366</v>
      </c>
      <c r="U2760">
        <f t="shared" si="219"/>
        <v>2016</v>
      </c>
    </row>
    <row r="2761" spans="1:21" ht="30.75" customHeight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215"/>
        <v>11</v>
      </c>
      <c r="P2761">
        <f t="shared" si="216"/>
        <v>52.5</v>
      </c>
      <c r="Q2761" s="9" t="s">
        <v>8324</v>
      </c>
      <c r="R2761" t="s">
        <v>8359</v>
      </c>
      <c r="S2761" s="24">
        <f t="shared" si="217"/>
        <v>42524.36650462963</v>
      </c>
      <c r="T2761" s="7">
        <f t="shared" si="218"/>
        <v>42567.36650462963</v>
      </c>
      <c r="U2761">
        <f t="shared" si="219"/>
        <v>2016</v>
      </c>
    </row>
    <row r="2762" spans="1:21" ht="30.75" customHeight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215"/>
        <v>0</v>
      </c>
      <c r="P2762" t="str">
        <f t="shared" si="216"/>
        <v>NA</v>
      </c>
      <c r="Q2762" s="9" t="s">
        <v>8324</v>
      </c>
      <c r="R2762" t="s">
        <v>8359</v>
      </c>
      <c r="S2762" s="24">
        <f t="shared" si="217"/>
        <v>41415.461319444446</v>
      </c>
      <c r="T2762" s="7">
        <f t="shared" si="218"/>
        <v>41445.461319444446</v>
      </c>
      <c r="U2762">
        <f t="shared" si="219"/>
        <v>2013</v>
      </c>
    </row>
    <row r="2763" spans="1:21" ht="30.75" customHeight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215"/>
        <v>1</v>
      </c>
      <c r="P2763">
        <f t="shared" si="216"/>
        <v>9</v>
      </c>
      <c r="Q2763" s="9" t="s">
        <v>8324</v>
      </c>
      <c r="R2763" t="s">
        <v>8359</v>
      </c>
      <c r="S2763" s="24">
        <f t="shared" si="217"/>
        <v>41247.063576388886</v>
      </c>
      <c r="T2763" s="7">
        <f t="shared" si="218"/>
        <v>41277.063576388886</v>
      </c>
      <c r="U2763">
        <f t="shared" si="219"/>
        <v>2012</v>
      </c>
    </row>
    <row r="2764" spans="1:21" ht="30.75" customHeight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215"/>
        <v>1</v>
      </c>
      <c r="P2764">
        <f t="shared" si="216"/>
        <v>25</v>
      </c>
      <c r="Q2764" s="9" t="s">
        <v>8324</v>
      </c>
      <c r="R2764" t="s">
        <v>8359</v>
      </c>
      <c r="S2764" s="24">
        <f t="shared" si="217"/>
        <v>40927.036979166667</v>
      </c>
      <c r="T2764" s="7">
        <f t="shared" si="218"/>
        <v>40986.995312500003</v>
      </c>
      <c r="U2764">
        <f t="shared" si="219"/>
        <v>2012</v>
      </c>
    </row>
    <row r="2765" spans="1:21" ht="30.75" customHeight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215"/>
        <v>0</v>
      </c>
      <c r="P2765">
        <f t="shared" si="216"/>
        <v>30</v>
      </c>
      <c r="Q2765" s="9" t="s">
        <v>8324</v>
      </c>
      <c r="R2765" t="s">
        <v>8359</v>
      </c>
      <c r="S2765" s="24">
        <f t="shared" si="217"/>
        <v>41373.579675925925</v>
      </c>
      <c r="T2765" s="7">
        <f t="shared" si="218"/>
        <v>41418.579675925925</v>
      </c>
      <c r="U2765">
        <f t="shared" si="219"/>
        <v>2013</v>
      </c>
    </row>
    <row r="2766" spans="1:21" ht="30.75" customHeight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215"/>
        <v>1</v>
      </c>
      <c r="P2766">
        <f t="shared" si="216"/>
        <v>11.25</v>
      </c>
      <c r="Q2766" s="9" t="s">
        <v>8324</v>
      </c>
      <c r="R2766" t="s">
        <v>8359</v>
      </c>
      <c r="S2766" s="24">
        <f t="shared" si="217"/>
        <v>41030.292025462964</v>
      </c>
      <c r="T2766" s="7">
        <f t="shared" si="218"/>
        <v>41059.791666666664</v>
      </c>
      <c r="U2766">
        <f t="shared" si="219"/>
        <v>2012</v>
      </c>
    </row>
    <row r="2767" spans="1:21" ht="30.75" customHeight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215"/>
        <v>0</v>
      </c>
      <c r="P2767" t="str">
        <f t="shared" si="216"/>
        <v>NA</v>
      </c>
      <c r="Q2767" s="9" t="s">
        <v>8324</v>
      </c>
      <c r="R2767" t="s">
        <v>8359</v>
      </c>
      <c r="S2767" s="24">
        <f t="shared" si="217"/>
        <v>41194.579027777778</v>
      </c>
      <c r="T2767" s="7">
        <f t="shared" si="218"/>
        <v>41210.579027777778</v>
      </c>
      <c r="U2767">
        <f t="shared" si="219"/>
        <v>2012</v>
      </c>
    </row>
    <row r="2768" spans="1:21" ht="30.75" customHeight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215"/>
        <v>2</v>
      </c>
      <c r="P2768">
        <f t="shared" si="216"/>
        <v>25</v>
      </c>
      <c r="Q2768" s="9" t="s">
        <v>8324</v>
      </c>
      <c r="R2768" t="s">
        <v>8359</v>
      </c>
      <c r="S2768" s="24">
        <f t="shared" si="217"/>
        <v>40736.668032407404</v>
      </c>
      <c r="T2768" s="7">
        <f t="shared" si="218"/>
        <v>40766.668032407404</v>
      </c>
      <c r="U2768">
        <f t="shared" si="219"/>
        <v>2011</v>
      </c>
    </row>
    <row r="2769" spans="1:21" ht="30.75" customHeight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215"/>
        <v>1</v>
      </c>
      <c r="P2769">
        <f t="shared" si="216"/>
        <v>11.33</v>
      </c>
      <c r="Q2769" s="9" t="s">
        <v>8324</v>
      </c>
      <c r="R2769" t="s">
        <v>8359</v>
      </c>
      <c r="S2769" s="24">
        <f t="shared" si="217"/>
        <v>42172.958912037036</v>
      </c>
      <c r="T2769" s="7">
        <f t="shared" si="218"/>
        <v>42232.958912037036</v>
      </c>
      <c r="U2769">
        <f t="shared" si="219"/>
        <v>2015</v>
      </c>
    </row>
    <row r="2770" spans="1:21" ht="30.75" customHeight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215"/>
        <v>14</v>
      </c>
      <c r="P2770">
        <f t="shared" si="216"/>
        <v>29.47</v>
      </c>
      <c r="Q2770" s="9" t="s">
        <v>8324</v>
      </c>
      <c r="R2770" t="s">
        <v>8359</v>
      </c>
      <c r="S2770" s="24">
        <f t="shared" si="217"/>
        <v>40967.614849537036</v>
      </c>
      <c r="T2770" s="7">
        <f t="shared" si="218"/>
        <v>40997.573182870372</v>
      </c>
      <c r="U2770">
        <f t="shared" si="219"/>
        <v>2012</v>
      </c>
    </row>
    <row r="2771" spans="1:21" ht="30.75" customHeight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215"/>
        <v>0</v>
      </c>
      <c r="P2771">
        <f t="shared" si="216"/>
        <v>1</v>
      </c>
      <c r="Q2771" s="9" t="s">
        <v>8324</v>
      </c>
      <c r="R2771" t="s">
        <v>8359</v>
      </c>
      <c r="S2771" s="24">
        <f t="shared" si="217"/>
        <v>41745.826273148145</v>
      </c>
      <c r="T2771" s="7">
        <f t="shared" si="218"/>
        <v>41795.826273148145</v>
      </c>
      <c r="U2771">
        <f t="shared" si="219"/>
        <v>2014</v>
      </c>
    </row>
    <row r="2772" spans="1:21" ht="30.75" customHeight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215"/>
        <v>10</v>
      </c>
      <c r="P2772">
        <f t="shared" si="216"/>
        <v>63.1</v>
      </c>
      <c r="Q2772" s="9" t="s">
        <v>8324</v>
      </c>
      <c r="R2772" t="s">
        <v>8359</v>
      </c>
      <c r="S2772" s="24">
        <f t="shared" si="217"/>
        <v>41686.705208333333</v>
      </c>
      <c r="T2772" s="7">
        <f t="shared" si="218"/>
        <v>41716.663541666669</v>
      </c>
      <c r="U2772">
        <f t="shared" si="219"/>
        <v>2014</v>
      </c>
    </row>
    <row r="2773" spans="1:21" ht="30.75" customHeight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215"/>
        <v>0</v>
      </c>
      <c r="P2773" t="str">
        <f t="shared" si="216"/>
        <v>NA</v>
      </c>
      <c r="Q2773" s="9" t="s">
        <v>8324</v>
      </c>
      <c r="R2773" t="s">
        <v>8359</v>
      </c>
      <c r="S2773" s="24">
        <f t="shared" si="217"/>
        <v>41257.531712962962</v>
      </c>
      <c r="T2773" s="7">
        <f t="shared" si="218"/>
        <v>41306.708333333336</v>
      </c>
      <c r="U2773">
        <f t="shared" si="219"/>
        <v>2012</v>
      </c>
    </row>
    <row r="2774" spans="1:21" ht="30.75" customHeight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215"/>
        <v>0</v>
      </c>
      <c r="P2774" t="str">
        <f t="shared" si="216"/>
        <v>NA</v>
      </c>
      <c r="Q2774" s="9" t="s">
        <v>8324</v>
      </c>
      <c r="R2774" t="s">
        <v>8359</v>
      </c>
      <c r="S2774" s="24">
        <f t="shared" si="217"/>
        <v>41537.869143518517</v>
      </c>
      <c r="T2774" s="7">
        <f t="shared" si="218"/>
        <v>41552.869143518517</v>
      </c>
      <c r="U2774">
        <f t="shared" si="219"/>
        <v>2013</v>
      </c>
    </row>
    <row r="2775" spans="1:21" ht="30.75" customHeight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215"/>
        <v>0</v>
      </c>
      <c r="P2775">
        <f t="shared" si="216"/>
        <v>1</v>
      </c>
      <c r="Q2775" s="9" t="s">
        <v>8324</v>
      </c>
      <c r="R2775" t="s">
        <v>8359</v>
      </c>
      <c r="S2775" s="24">
        <f t="shared" si="217"/>
        <v>42474.86482638889</v>
      </c>
      <c r="T2775" s="7">
        <f t="shared" si="218"/>
        <v>42484.86482638889</v>
      </c>
      <c r="U2775">
        <f t="shared" si="219"/>
        <v>2016</v>
      </c>
    </row>
    <row r="2776" spans="1:21" ht="30.75" customHeight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215"/>
        <v>14</v>
      </c>
      <c r="P2776">
        <f t="shared" si="216"/>
        <v>43.85</v>
      </c>
      <c r="Q2776" s="9" t="s">
        <v>8324</v>
      </c>
      <c r="R2776" t="s">
        <v>8359</v>
      </c>
      <c r="S2776" s="24">
        <f t="shared" si="217"/>
        <v>41311.126481481479</v>
      </c>
      <c r="T2776" s="7">
        <f t="shared" si="218"/>
        <v>41341.126481481479</v>
      </c>
      <c r="U2776">
        <f t="shared" si="219"/>
        <v>2013</v>
      </c>
    </row>
    <row r="2777" spans="1:21" ht="30.75" customHeight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215"/>
        <v>3</v>
      </c>
      <c r="P2777">
        <f t="shared" si="216"/>
        <v>75</v>
      </c>
      <c r="Q2777" s="9" t="s">
        <v>8324</v>
      </c>
      <c r="R2777" t="s">
        <v>8359</v>
      </c>
      <c r="S2777" s="24">
        <f t="shared" si="217"/>
        <v>40863.013356481482</v>
      </c>
      <c r="T2777" s="7">
        <f t="shared" si="218"/>
        <v>40893.013356481482</v>
      </c>
      <c r="U2777">
        <f t="shared" si="219"/>
        <v>2011</v>
      </c>
    </row>
    <row r="2778" spans="1:21" ht="30.75" customHeight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215"/>
        <v>8</v>
      </c>
      <c r="P2778">
        <f t="shared" si="216"/>
        <v>45.97</v>
      </c>
      <c r="Q2778" s="9" t="s">
        <v>8324</v>
      </c>
      <c r="R2778" t="s">
        <v>8359</v>
      </c>
      <c r="S2778" s="24">
        <f t="shared" si="217"/>
        <v>42136.297175925924</v>
      </c>
      <c r="T2778" s="7">
        <f t="shared" si="218"/>
        <v>42167.297175925924</v>
      </c>
      <c r="U2778">
        <f t="shared" si="219"/>
        <v>2015</v>
      </c>
    </row>
    <row r="2779" spans="1:21" ht="30.75" customHeight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215"/>
        <v>0</v>
      </c>
      <c r="P2779">
        <f t="shared" si="216"/>
        <v>10</v>
      </c>
      <c r="Q2779" s="9" t="s">
        <v>8324</v>
      </c>
      <c r="R2779" t="s">
        <v>8359</v>
      </c>
      <c r="S2779" s="24">
        <f t="shared" si="217"/>
        <v>42172.669027777782</v>
      </c>
      <c r="T2779" s="7">
        <f t="shared" si="218"/>
        <v>42202.669027777782</v>
      </c>
      <c r="U2779">
        <f t="shared" si="219"/>
        <v>2015</v>
      </c>
    </row>
    <row r="2780" spans="1:21" ht="30.75" customHeight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215"/>
        <v>26</v>
      </c>
      <c r="P2780">
        <f t="shared" si="216"/>
        <v>93.67</v>
      </c>
      <c r="Q2780" s="9" t="s">
        <v>8324</v>
      </c>
      <c r="R2780" t="s">
        <v>8359</v>
      </c>
      <c r="S2780" s="24">
        <f t="shared" si="217"/>
        <v>41846.978078703702</v>
      </c>
      <c r="T2780" s="7">
        <f t="shared" si="218"/>
        <v>41876.978078703702</v>
      </c>
      <c r="U2780">
        <f t="shared" si="219"/>
        <v>2014</v>
      </c>
    </row>
    <row r="2781" spans="1:21" ht="30.75" customHeight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215"/>
        <v>2</v>
      </c>
      <c r="P2781">
        <f t="shared" si="216"/>
        <v>53</v>
      </c>
      <c r="Q2781" s="9" t="s">
        <v>8324</v>
      </c>
      <c r="R2781" t="s">
        <v>8359</v>
      </c>
      <c r="S2781" s="24">
        <f t="shared" si="217"/>
        <v>42300.585891203707</v>
      </c>
      <c r="T2781" s="7">
        <f t="shared" si="218"/>
        <v>42330.627557870372</v>
      </c>
      <c r="U2781">
        <f t="shared" si="219"/>
        <v>2015</v>
      </c>
    </row>
    <row r="2782" spans="1:21" ht="30.75" customHeight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215"/>
        <v>0</v>
      </c>
      <c r="P2782" t="str">
        <f t="shared" si="216"/>
        <v>NA</v>
      </c>
      <c r="Q2782" s="9" t="s">
        <v>8324</v>
      </c>
      <c r="R2782" t="s">
        <v>8359</v>
      </c>
      <c r="S2782" s="24">
        <f t="shared" si="217"/>
        <v>42774.447777777779</v>
      </c>
      <c r="T2782" s="7">
        <f t="shared" si="218"/>
        <v>42804.447777777779</v>
      </c>
      <c r="U2782">
        <f t="shared" si="219"/>
        <v>2017</v>
      </c>
    </row>
    <row r="2783" spans="1:21" ht="30.75" customHeight="1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215"/>
        <v>105</v>
      </c>
      <c r="P2783">
        <f t="shared" si="216"/>
        <v>47</v>
      </c>
      <c r="Q2783" s="9" t="s">
        <v>8308</v>
      </c>
      <c r="R2783" t="s">
        <v>8309</v>
      </c>
      <c r="S2783" s="24">
        <f t="shared" si="217"/>
        <v>42018.94159722222</v>
      </c>
      <c r="T2783" s="7">
        <f t="shared" si="218"/>
        <v>42047.291666666672</v>
      </c>
      <c r="U2783">
        <f t="shared" si="219"/>
        <v>2015</v>
      </c>
    </row>
    <row r="2784" spans="1:21" ht="30.75" customHeight="1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215"/>
        <v>120</v>
      </c>
      <c r="P2784">
        <f t="shared" si="216"/>
        <v>66.67</v>
      </c>
      <c r="Q2784" s="9" t="s">
        <v>8308</v>
      </c>
      <c r="R2784" t="s">
        <v>8309</v>
      </c>
      <c r="S2784" s="24">
        <f t="shared" si="217"/>
        <v>42026.924976851849</v>
      </c>
      <c r="T2784" s="7">
        <f t="shared" si="218"/>
        <v>42052.207638888889</v>
      </c>
      <c r="U2784">
        <f t="shared" si="219"/>
        <v>2015</v>
      </c>
    </row>
    <row r="2785" spans="1:21" ht="30.75" customHeight="1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215"/>
        <v>115</v>
      </c>
      <c r="P2785">
        <f t="shared" si="216"/>
        <v>18.77</v>
      </c>
      <c r="Q2785" s="9" t="s">
        <v>8308</v>
      </c>
      <c r="R2785" t="s">
        <v>8309</v>
      </c>
      <c r="S2785" s="24">
        <f t="shared" si="217"/>
        <v>42103.535254629634</v>
      </c>
      <c r="T2785" s="7">
        <f t="shared" si="218"/>
        <v>42117.535254629634</v>
      </c>
      <c r="U2785">
        <f t="shared" si="219"/>
        <v>2015</v>
      </c>
    </row>
    <row r="2786" spans="1:21" ht="30.75" customHeight="1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215"/>
        <v>119</v>
      </c>
      <c r="P2786">
        <f t="shared" si="216"/>
        <v>66.11</v>
      </c>
      <c r="Q2786" s="9" t="s">
        <v>8308</v>
      </c>
      <c r="R2786" t="s">
        <v>8309</v>
      </c>
      <c r="S2786" s="24">
        <f t="shared" si="217"/>
        <v>41920.787534722222</v>
      </c>
      <c r="T2786" s="7">
        <f t="shared" si="218"/>
        <v>41941.787534722222</v>
      </c>
      <c r="U2786">
        <f t="shared" si="219"/>
        <v>2014</v>
      </c>
    </row>
    <row r="2787" spans="1:21" ht="30.75" customHeight="1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215"/>
        <v>105</v>
      </c>
      <c r="P2787">
        <f t="shared" si="216"/>
        <v>36.86</v>
      </c>
      <c r="Q2787" s="9" t="s">
        <v>8308</v>
      </c>
      <c r="R2787" t="s">
        <v>8309</v>
      </c>
      <c r="S2787" s="24">
        <f t="shared" si="217"/>
        <v>42558.189432870371</v>
      </c>
      <c r="T2787" s="7">
        <f t="shared" si="218"/>
        <v>42587.875</v>
      </c>
      <c r="U2787">
        <f t="shared" si="219"/>
        <v>2016</v>
      </c>
    </row>
    <row r="2788" spans="1:21" ht="30.75" customHeight="1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215"/>
        <v>118</v>
      </c>
      <c r="P2788">
        <f t="shared" si="216"/>
        <v>39.81</v>
      </c>
      <c r="Q2788" s="9" t="s">
        <v>8308</v>
      </c>
      <c r="R2788" t="s">
        <v>8309</v>
      </c>
      <c r="S2788" s="24">
        <f t="shared" si="217"/>
        <v>41815.569212962961</v>
      </c>
      <c r="T2788" s="7">
        <f t="shared" si="218"/>
        <v>41829.569212962961</v>
      </c>
      <c r="U2788">
        <f t="shared" si="219"/>
        <v>2014</v>
      </c>
    </row>
    <row r="2789" spans="1:21" ht="30.75" customHeight="1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215"/>
        <v>120</v>
      </c>
      <c r="P2789">
        <f t="shared" si="216"/>
        <v>31.5</v>
      </c>
      <c r="Q2789" s="9" t="s">
        <v>8308</v>
      </c>
      <c r="R2789" t="s">
        <v>8309</v>
      </c>
      <c r="S2789" s="24">
        <f t="shared" si="217"/>
        <v>41808.198518518519</v>
      </c>
      <c r="T2789" s="7">
        <f t="shared" si="218"/>
        <v>41838.198518518519</v>
      </c>
      <c r="U2789">
        <f t="shared" si="219"/>
        <v>2014</v>
      </c>
    </row>
    <row r="2790" spans="1:21" ht="30.75" customHeight="1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215"/>
        <v>103</v>
      </c>
      <c r="P2790">
        <f t="shared" si="216"/>
        <v>102.5</v>
      </c>
      <c r="Q2790" s="9" t="s">
        <v>8308</v>
      </c>
      <c r="R2790" t="s">
        <v>8309</v>
      </c>
      <c r="S2790" s="24">
        <f t="shared" si="217"/>
        <v>42550.701886574068</v>
      </c>
      <c r="T2790" s="7">
        <f t="shared" si="218"/>
        <v>42580.701886574068</v>
      </c>
      <c r="U2790">
        <f t="shared" si="219"/>
        <v>2016</v>
      </c>
    </row>
    <row r="2791" spans="1:21" ht="30.75" customHeight="1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215"/>
        <v>101</v>
      </c>
      <c r="P2791">
        <f t="shared" si="216"/>
        <v>126.46</v>
      </c>
      <c r="Q2791" s="9" t="s">
        <v>8308</v>
      </c>
      <c r="R2791" t="s">
        <v>8309</v>
      </c>
      <c r="S2791" s="24">
        <f t="shared" si="217"/>
        <v>42056.013124999998</v>
      </c>
      <c r="T2791" s="7">
        <f t="shared" si="218"/>
        <v>42075.166666666672</v>
      </c>
      <c r="U2791">
        <f t="shared" si="219"/>
        <v>2015</v>
      </c>
    </row>
    <row r="2792" spans="1:21" ht="30.75" customHeight="1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215"/>
        <v>105</v>
      </c>
      <c r="P2792">
        <f t="shared" si="216"/>
        <v>47.88</v>
      </c>
      <c r="Q2792" s="9" t="s">
        <v>8308</v>
      </c>
      <c r="R2792" t="s">
        <v>8309</v>
      </c>
      <c r="S2792" s="24">
        <f t="shared" si="217"/>
        <v>42016.938692129625</v>
      </c>
      <c r="T2792" s="7">
        <f t="shared" si="218"/>
        <v>42046.938692129625</v>
      </c>
      <c r="U2792">
        <f t="shared" si="219"/>
        <v>2015</v>
      </c>
    </row>
    <row r="2793" spans="1:21" ht="30.75" customHeight="1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215"/>
        <v>103</v>
      </c>
      <c r="P2793">
        <f t="shared" si="216"/>
        <v>73.209999999999994</v>
      </c>
      <c r="Q2793" s="9" t="s">
        <v>8308</v>
      </c>
      <c r="R2793" t="s">
        <v>8309</v>
      </c>
      <c r="S2793" s="24">
        <f t="shared" si="217"/>
        <v>42591.899988425925</v>
      </c>
      <c r="T2793" s="7">
        <f t="shared" si="218"/>
        <v>42622.166666666672</v>
      </c>
      <c r="U2793">
        <f t="shared" si="219"/>
        <v>2016</v>
      </c>
    </row>
    <row r="2794" spans="1:21" ht="30.75" customHeight="1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215"/>
        <v>108</v>
      </c>
      <c r="P2794">
        <f t="shared" si="216"/>
        <v>89.67</v>
      </c>
      <c r="Q2794" s="9" t="s">
        <v>8308</v>
      </c>
      <c r="R2794" t="s">
        <v>8309</v>
      </c>
      <c r="S2794" s="24">
        <f t="shared" si="217"/>
        <v>42183.231006944443</v>
      </c>
      <c r="T2794" s="7">
        <f t="shared" si="218"/>
        <v>42228.231006944443</v>
      </c>
      <c r="U2794">
        <f t="shared" si="219"/>
        <v>2015</v>
      </c>
    </row>
    <row r="2795" spans="1:21" ht="30.75" customHeight="1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215"/>
        <v>111</v>
      </c>
      <c r="P2795">
        <f t="shared" si="216"/>
        <v>151.46</v>
      </c>
      <c r="Q2795" s="9" t="s">
        <v>8308</v>
      </c>
      <c r="R2795" t="s">
        <v>8309</v>
      </c>
      <c r="S2795" s="24">
        <f t="shared" si="217"/>
        <v>42176.419039351851</v>
      </c>
      <c r="T2795" s="7">
        <f t="shared" si="218"/>
        <v>42206.419039351851</v>
      </c>
      <c r="U2795">
        <f t="shared" si="219"/>
        <v>2015</v>
      </c>
    </row>
    <row r="2796" spans="1:21" ht="30.75" customHeight="1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215"/>
        <v>150</v>
      </c>
      <c r="P2796">
        <f t="shared" si="216"/>
        <v>25</v>
      </c>
      <c r="Q2796" s="9" t="s">
        <v>8308</v>
      </c>
      <c r="R2796" t="s">
        <v>8309</v>
      </c>
      <c r="S2796" s="24">
        <f t="shared" si="217"/>
        <v>42416.691655092596</v>
      </c>
      <c r="T2796" s="7">
        <f t="shared" si="218"/>
        <v>42432.791666666672</v>
      </c>
      <c r="U2796">
        <f t="shared" si="219"/>
        <v>2016</v>
      </c>
    </row>
    <row r="2797" spans="1:21" ht="30.75" customHeight="1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215"/>
        <v>104</v>
      </c>
      <c r="P2797">
        <f t="shared" si="216"/>
        <v>36.5</v>
      </c>
      <c r="Q2797" s="9" t="s">
        <v>8308</v>
      </c>
      <c r="R2797" t="s">
        <v>8309</v>
      </c>
      <c r="S2797" s="24">
        <f t="shared" si="217"/>
        <v>41780.525937500002</v>
      </c>
      <c r="T2797" s="7">
        <f t="shared" si="218"/>
        <v>41796.958333333336</v>
      </c>
      <c r="U2797">
        <f t="shared" si="219"/>
        <v>2014</v>
      </c>
    </row>
    <row r="2798" spans="1:21" ht="30.75" customHeight="1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215"/>
        <v>116</v>
      </c>
      <c r="P2798">
        <f t="shared" si="216"/>
        <v>44</v>
      </c>
      <c r="Q2798" s="9" t="s">
        <v>8308</v>
      </c>
      <c r="R2798" t="s">
        <v>8309</v>
      </c>
      <c r="S2798" s="24">
        <f t="shared" si="217"/>
        <v>41795.528101851851</v>
      </c>
      <c r="T2798" s="7">
        <f t="shared" si="218"/>
        <v>41825.528101851851</v>
      </c>
      <c r="U2798">
        <f t="shared" si="219"/>
        <v>2014</v>
      </c>
    </row>
    <row r="2799" spans="1:21" ht="30.75" customHeight="1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215"/>
        <v>103</v>
      </c>
      <c r="P2799">
        <f t="shared" si="216"/>
        <v>87.36</v>
      </c>
      <c r="Q2799" s="9" t="s">
        <v>8308</v>
      </c>
      <c r="R2799" t="s">
        <v>8309</v>
      </c>
      <c r="S2799" s="24">
        <f t="shared" si="217"/>
        <v>41798.94027777778</v>
      </c>
      <c r="T2799" s="7">
        <f t="shared" si="218"/>
        <v>41828.94027777778</v>
      </c>
      <c r="U2799">
        <f t="shared" si="219"/>
        <v>2014</v>
      </c>
    </row>
    <row r="2800" spans="1:21" ht="30.75" customHeight="1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215"/>
        <v>101</v>
      </c>
      <c r="P2800">
        <f t="shared" si="216"/>
        <v>36.47</v>
      </c>
      <c r="Q2800" s="9" t="s">
        <v>8308</v>
      </c>
      <c r="R2800" t="s">
        <v>8309</v>
      </c>
      <c r="S2800" s="24">
        <f t="shared" si="217"/>
        <v>42201.675011574072</v>
      </c>
      <c r="T2800" s="7">
        <f t="shared" si="218"/>
        <v>42216.666666666672</v>
      </c>
      <c r="U2800">
        <f t="shared" si="219"/>
        <v>2015</v>
      </c>
    </row>
    <row r="2801" spans="1:21" ht="30.75" customHeight="1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215"/>
        <v>117</v>
      </c>
      <c r="P2801">
        <f t="shared" si="216"/>
        <v>44.86</v>
      </c>
      <c r="Q2801" s="9" t="s">
        <v>8308</v>
      </c>
      <c r="R2801" t="s">
        <v>8309</v>
      </c>
      <c r="S2801" s="24">
        <f t="shared" si="217"/>
        <v>42507.264699074076</v>
      </c>
      <c r="T2801" s="7">
        <f t="shared" si="218"/>
        <v>42538.666666666672</v>
      </c>
      <c r="U2801">
        <f t="shared" si="219"/>
        <v>2016</v>
      </c>
    </row>
    <row r="2802" spans="1:21" ht="30.75" customHeight="1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215"/>
        <v>133</v>
      </c>
      <c r="P2802">
        <f t="shared" si="216"/>
        <v>42.9</v>
      </c>
      <c r="Q2802" s="9" t="s">
        <v>8308</v>
      </c>
      <c r="R2802" t="s">
        <v>8309</v>
      </c>
      <c r="S2802" s="24">
        <f t="shared" si="217"/>
        <v>41948.552847222221</v>
      </c>
      <c r="T2802" s="7">
        <f t="shared" si="218"/>
        <v>42008.552847222221</v>
      </c>
      <c r="U2802">
        <f t="shared" si="219"/>
        <v>2014</v>
      </c>
    </row>
    <row r="2803" spans="1:21" ht="30.75" customHeight="1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215"/>
        <v>133</v>
      </c>
      <c r="P2803">
        <f t="shared" si="216"/>
        <v>51.23</v>
      </c>
      <c r="Q2803" s="9" t="s">
        <v>8308</v>
      </c>
      <c r="R2803" t="s">
        <v>8309</v>
      </c>
      <c r="S2803" s="24">
        <f t="shared" si="217"/>
        <v>41900.243159722224</v>
      </c>
      <c r="T2803" s="7">
        <f t="shared" si="218"/>
        <v>41922.458333333336</v>
      </c>
      <c r="U2803">
        <f t="shared" si="219"/>
        <v>2014</v>
      </c>
    </row>
    <row r="2804" spans="1:21" ht="30.75" customHeight="1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215"/>
        <v>102</v>
      </c>
      <c r="P2804">
        <f t="shared" si="216"/>
        <v>33.94</v>
      </c>
      <c r="Q2804" s="9" t="s">
        <v>8308</v>
      </c>
      <c r="R2804" t="s">
        <v>8309</v>
      </c>
      <c r="S2804" s="24">
        <f t="shared" si="217"/>
        <v>42192.64707175926</v>
      </c>
      <c r="T2804" s="7">
        <f t="shared" si="218"/>
        <v>42222.64707175926</v>
      </c>
      <c r="U2804">
        <f t="shared" si="219"/>
        <v>2015</v>
      </c>
    </row>
    <row r="2805" spans="1:21" ht="30.75" customHeight="1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215"/>
        <v>128</v>
      </c>
      <c r="P2805">
        <f t="shared" si="216"/>
        <v>90.74</v>
      </c>
      <c r="Q2805" s="9" t="s">
        <v>8308</v>
      </c>
      <c r="R2805" t="s">
        <v>8309</v>
      </c>
      <c r="S2805" s="24">
        <f t="shared" si="217"/>
        <v>42158.065694444449</v>
      </c>
      <c r="T2805" s="7">
        <f t="shared" si="218"/>
        <v>42201</v>
      </c>
      <c r="U2805">
        <f t="shared" si="219"/>
        <v>2015</v>
      </c>
    </row>
    <row r="2806" spans="1:21" ht="30.75" customHeight="1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215"/>
        <v>115</v>
      </c>
      <c r="P2806">
        <f t="shared" si="216"/>
        <v>50</v>
      </c>
      <c r="Q2806" s="9" t="s">
        <v>8308</v>
      </c>
      <c r="R2806" t="s">
        <v>8309</v>
      </c>
      <c r="S2806" s="24">
        <f t="shared" si="217"/>
        <v>41881.453587962962</v>
      </c>
      <c r="T2806" s="7">
        <f t="shared" si="218"/>
        <v>41911.453587962962</v>
      </c>
      <c r="U2806">
        <f t="shared" si="219"/>
        <v>2014</v>
      </c>
    </row>
    <row r="2807" spans="1:21" ht="30.75" customHeight="1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215"/>
        <v>110</v>
      </c>
      <c r="P2807">
        <f t="shared" si="216"/>
        <v>24.44</v>
      </c>
      <c r="Q2807" s="9" t="s">
        <v>8308</v>
      </c>
      <c r="R2807" t="s">
        <v>8309</v>
      </c>
      <c r="S2807" s="24">
        <f t="shared" si="217"/>
        <v>42213.505474537036</v>
      </c>
      <c r="T2807" s="7">
        <f t="shared" si="218"/>
        <v>42238.505474537036</v>
      </c>
      <c r="U2807">
        <f t="shared" si="219"/>
        <v>2015</v>
      </c>
    </row>
    <row r="2808" spans="1:21" ht="30.75" customHeight="1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215"/>
        <v>112</v>
      </c>
      <c r="P2808">
        <f t="shared" si="216"/>
        <v>44.25</v>
      </c>
      <c r="Q2808" s="9" t="s">
        <v>8308</v>
      </c>
      <c r="R2808" t="s">
        <v>8309</v>
      </c>
      <c r="S2808" s="24">
        <f t="shared" si="217"/>
        <v>42185.267245370371</v>
      </c>
      <c r="T2808" s="7">
        <f t="shared" si="218"/>
        <v>42221.458333333328</v>
      </c>
      <c r="U2808">
        <f t="shared" si="219"/>
        <v>2015</v>
      </c>
    </row>
    <row r="2809" spans="1:21" ht="30.75" customHeight="1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215"/>
        <v>126</v>
      </c>
      <c r="P2809">
        <f t="shared" si="216"/>
        <v>67.739999999999995</v>
      </c>
      <c r="Q2809" s="9" t="s">
        <v>8308</v>
      </c>
      <c r="R2809" t="s">
        <v>8309</v>
      </c>
      <c r="S2809" s="24">
        <f t="shared" si="217"/>
        <v>42154.873124999998</v>
      </c>
      <c r="T2809" s="7">
        <f t="shared" si="218"/>
        <v>42184.873124999998</v>
      </c>
      <c r="U2809">
        <f t="shared" si="219"/>
        <v>2015</v>
      </c>
    </row>
    <row r="2810" spans="1:21" ht="30.75" customHeight="1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215"/>
        <v>100</v>
      </c>
      <c r="P2810">
        <f t="shared" si="216"/>
        <v>65.38</v>
      </c>
      <c r="Q2810" s="9" t="s">
        <v>8308</v>
      </c>
      <c r="R2810" t="s">
        <v>8309</v>
      </c>
      <c r="S2810" s="24">
        <f t="shared" si="217"/>
        <v>42208.84646990741</v>
      </c>
      <c r="T2810" s="7">
        <f t="shared" si="218"/>
        <v>42238.84646990741</v>
      </c>
      <c r="U2810">
        <f t="shared" si="219"/>
        <v>2015</v>
      </c>
    </row>
    <row r="2811" spans="1:21" ht="30.75" customHeight="1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215"/>
        <v>102</v>
      </c>
      <c r="P2811">
        <f t="shared" si="216"/>
        <v>121.9</v>
      </c>
      <c r="Q2811" s="9" t="s">
        <v>8308</v>
      </c>
      <c r="R2811" t="s">
        <v>8309</v>
      </c>
      <c r="S2811" s="24">
        <f t="shared" si="217"/>
        <v>42451.496817129635</v>
      </c>
      <c r="T2811" s="7">
        <f t="shared" si="218"/>
        <v>42459.610416666663</v>
      </c>
      <c r="U2811">
        <f t="shared" si="219"/>
        <v>2016</v>
      </c>
    </row>
    <row r="2812" spans="1:21" ht="30.75" customHeight="1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215"/>
        <v>108</v>
      </c>
      <c r="P2812">
        <f t="shared" si="216"/>
        <v>47.46</v>
      </c>
      <c r="Q2812" s="9" t="s">
        <v>8308</v>
      </c>
      <c r="R2812" t="s">
        <v>8309</v>
      </c>
      <c r="S2812" s="24">
        <f t="shared" si="217"/>
        <v>41759.13962962963</v>
      </c>
      <c r="T2812" s="7">
        <f t="shared" si="218"/>
        <v>41791.165972222225</v>
      </c>
      <c r="U2812">
        <f t="shared" si="219"/>
        <v>2014</v>
      </c>
    </row>
    <row r="2813" spans="1:21" ht="30.75" customHeight="1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215"/>
        <v>100</v>
      </c>
      <c r="P2813">
        <f t="shared" si="216"/>
        <v>92.84</v>
      </c>
      <c r="Q2813" s="9" t="s">
        <v>8308</v>
      </c>
      <c r="R2813" t="s">
        <v>8309</v>
      </c>
      <c r="S2813" s="24">
        <f t="shared" si="217"/>
        <v>42028.496562500004</v>
      </c>
      <c r="T2813" s="7">
        <f t="shared" si="218"/>
        <v>42058.496562500004</v>
      </c>
      <c r="U2813">
        <f t="shared" si="219"/>
        <v>2015</v>
      </c>
    </row>
    <row r="2814" spans="1:21" ht="30.75" customHeight="1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215"/>
        <v>113</v>
      </c>
      <c r="P2814">
        <f t="shared" si="216"/>
        <v>68.25</v>
      </c>
      <c r="Q2814" s="9" t="s">
        <v>8308</v>
      </c>
      <c r="R2814" t="s">
        <v>8309</v>
      </c>
      <c r="S2814" s="24">
        <f t="shared" si="217"/>
        <v>42054.74418981481</v>
      </c>
      <c r="T2814" s="7">
        <f t="shared" si="218"/>
        <v>42100.166666666672</v>
      </c>
      <c r="U2814">
        <f t="shared" si="219"/>
        <v>2015</v>
      </c>
    </row>
    <row r="2815" spans="1:21" ht="30.75" customHeight="1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215"/>
        <v>128</v>
      </c>
      <c r="P2815">
        <f t="shared" si="216"/>
        <v>37.21</v>
      </c>
      <c r="Q2815" s="9" t="s">
        <v>8308</v>
      </c>
      <c r="R2815" t="s">
        <v>8309</v>
      </c>
      <c r="S2815" s="24">
        <f t="shared" si="217"/>
        <v>42693.742604166662</v>
      </c>
      <c r="T2815" s="7">
        <f t="shared" si="218"/>
        <v>42718.742604166662</v>
      </c>
      <c r="U2815">
        <f t="shared" si="219"/>
        <v>2016</v>
      </c>
    </row>
    <row r="2816" spans="1:21" ht="30.75" customHeight="1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215"/>
        <v>108</v>
      </c>
      <c r="P2816">
        <f t="shared" si="216"/>
        <v>25.25</v>
      </c>
      <c r="Q2816" s="9" t="s">
        <v>8308</v>
      </c>
      <c r="R2816" t="s">
        <v>8309</v>
      </c>
      <c r="S2816" s="24">
        <f t="shared" si="217"/>
        <v>42103.399479166663</v>
      </c>
      <c r="T2816" s="7">
        <f t="shared" si="218"/>
        <v>42133.399479166663</v>
      </c>
      <c r="U2816">
        <f t="shared" si="219"/>
        <v>2015</v>
      </c>
    </row>
    <row r="2817" spans="1:21" ht="30.75" customHeight="1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215"/>
        <v>242</v>
      </c>
      <c r="P2817">
        <f t="shared" si="216"/>
        <v>43.21</v>
      </c>
      <c r="Q2817" s="9" t="s">
        <v>8308</v>
      </c>
      <c r="R2817" t="s">
        <v>8309</v>
      </c>
      <c r="S2817" s="24">
        <f t="shared" si="217"/>
        <v>42559.776724537034</v>
      </c>
      <c r="T2817" s="7">
        <f t="shared" si="218"/>
        <v>42589.776724537034</v>
      </c>
      <c r="U2817">
        <f t="shared" si="219"/>
        <v>2016</v>
      </c>
    </row>
    <row r="2818" spans="1:21" ht="30.75" customHeight="1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si="215"/>
        <v>142</v>
      </c>
      <c r="P2818">
        <f t="shared" si="216"/>
        <v>25.13</v>
      </c>
      <c r="Q2818" s="9" t="s">
        <v>8308</v>
      </c>
      <c r="R2818" t="s">
        <v>8309</v>
      </c>
      <c r="S2818" s="24">
        <f t="shared" si="217"/>
        <v>42188.467499999999</v>
      </c>
      <c r="T2818" s="7">
        <f t="shared" si="218"/>
        <v>42218.666666666672</v>
      </c>
      <c r="U2818">
        <f t="shared" si="219"/>
        <v>2015</v>
      </c>
    </row>
    <row r="2819" spans="1:21" ht="30.75" customHeight="1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ref="O2819:O2882" si="220">ROUND(E2819/D2819*100,0)</f>
        <v>130</v>
      </c>
      <c r="P2819">
        <f t="shared" ref="P2819:P2882" si="221">IFERROR(ROUND(E2819/L2819,2), "NA")</f>
        <v>23.64</v>
      </c>
      <c r="Q2819" s="9" t="s">
        <v>8308</v>
      </c>
      <c r="R2819" t="s">
        <v>8309</v>
      </c>
      <c r="S2819" s="24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.75" customHeight="1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220"/>
        <v>106</v>
      </c>
      <c r="P2820">
        <f t="shared" si="221"/>
        <v>103.95</v>
      </c>
      <c r="Q2820" s="9" t="s">
        <v>8308</v>
      </c>
      <c r="R2820" t="s">
        <v>8309</v>
      </c>
      <c r="S2820" s="24">
        <f t="shared" si="222"/>
        <v>42250.598217592589</v>
      </c>
      <c r="T2820" s="7">
        <f t="shared" si="223"/>
        <v>42270.598217592589</v>
      </c>
      <c r="U2820">
        <f t="shared" si="224"/>
        <v>2015</v>
      </c>
    </row>
    <row r="2821" spans="1:21" ht="30.75" customHeight="1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220"/>
        <v>105</v>
      </c>
      <c r="P2821">
        <f t="shared" si="221"/>
        <v>50.38</v>
      </c>
      <c r="Q2821" s="9" t="s">
        <v>8308</v>
      </c>
      <c r="R2821" t="s">
        <v>8309</v>
      </c>
      <c r="S2821" s="24">
        <f t="shared" si="222"/>
        <v>42139.525567129633</v>
      </c>
      <c r="T2821" s="7">
        <f t="shared" si="223"/>
        <v>42169.525567129633</v>
      </c>
      <c r="U2821">
        <f t="shared" si="224"/>
        <v>2015</v>
      </c>
    </row>
    <row r="2822" spans="1:21" ht="30.75" customHeight="1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220"/>
        <v>136</v>
      </c>
      <c r="P2822">
        <f t="shared" si="221"/>
        <v>13.6</v>
      </c>
      <c r="Q2822" s="9" t="s">
        <v>8308</v>
      </c>
      <c r="R2822" t="s">
        <v>8309</v>
      </c>
      <c r="S2822" s="24">
        <f t="shared" si="222"/>
        <v>42401.610983796301</v>
      </c>
      <c r="T2822" s="7">
        <f t="shared" si="223"/>
        <v>42426</v>
      </c>
      <c r="U2822">
        <f t="shared" si="224"/>
        <v>2016</v>
      </c>
    </row>
    <row r="2823" spans="1:21" ht="30.75" customHeight="1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220"/>
        <v>100</v>
      </c>
      <c r="P2823">
        <f t="shared" si="221"/>
        <v>28.57</v>
      </c>
      <c r="Q2823" s="9" t="s">
        <v>8308</v>
      </c>
      <c r="R2823" t="s">
        <v>8309</v>
      </c>
      <c r="S2823" s="24">
        <f t="shared" si="222"/>
        <v>41875.922858796301</v>
      </c>
      <c r="T2823" s="7">
        <f t="shared" si="223"/>
        <v>41905.922858796301</v>
      </c>
      <c r="U2823">
        <f t="shared" si="224"/>
        <v>2014</v>
      </c>
    </row>
    <row r="2824" spans="1:21" ht="30.75" customHeight="1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220"/>
        <v>100</v>
      </c>
      <c r="P2824">
        <f t="shared" si="221"/>
        <v>63.83</v>
      </c>
      <c r="Q2824" s="9" t="s">
        <v>8308</v>
      </c>
      <c r="R2824" t="s">
        <v>8309</v>
      </c>
      <c r="S2824" s="24">
        <f t="shared" si="222"/>
        <v>42060.683935185181</v>
      </c>
      <c r="T2824" s="7">
        <f t="shared" si="223"/>
        <v>42090.642268518524</v>
      </c>
      <c r="U2824">
        <f t="shared" si="224"/>
        <v>2015</v>
      </c>
    </row>
    <row r="2825" spans="1:21" ht="30.75" customHeight="1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220"/>
        <v>124</v>
      </c>
      <c r="P2825">
        <f t="shared" si="221"/>
        <v>8.86</v>
      </c>
      <c r="Q2825" s="9" t="s">
        <v>8308</v>
      </c>
      <c r="R2825" t="s">
        <v>8309</v>
      </c>
      <c r="S2825" s="24">
        <f t="shared" si="222"/>
        <v>42067.011643518519</v>
      </c>
      <c r="T2825" s="7">
        <f t="shared" si="223"/>
        <v>42094.957638888889</v>
      </c>
      <c r="U2825">
        <f t="shared" si="224"/>
        <v>2015</v>
      </c>
    </row>
    <row r="2826" spans="1:21" ht="30.75" customHeight="1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220"/>
        <v>117</v>
      </c>
      <c r="P2826">
        <f t="shared" si="221"/>
        <v>50.67</v>
      </c>
      <c r="Q2826" s="9" t="s">
        <v>8308</v>
      </c>
      <c r="R2826" t="s">
        <v>8309</v>
      </c>
      <c r="S2826" s="24">
        <f t="shared" si="222"/>
        <v>42136.270787037036</v>
      </c>
      <c r="T2826" s="7">
        <f t="shared" si="223"/>
        <v>42168.071527777778</v>
      </c>
      <c r="U2826">
        <f t="shared" si="224"/>
        <v>2015</v>
      </c>
    </row>
    <row r="2827" spans="1:21" ht="30.75" customHeight="1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220"/>
        <v>103</v>
      </c>
      <c r="P2827">
        <f t="shared" si="221"/>
        <v>60.78</v>
      </c>
      <c r="Q2827" s="9" t="s">
        <v>8308</v>
      </c>
      <c r="R2827" t="s">
        <v>8309</v>
      </c>
      <c r="S2827" s="24">
        <f t="shared" si="222"/>
        <v>42312.792662037042</v>
      </c>
      <c r="T2827" s="7">
        <f t="shared" si="223"/>
        <v>42342.792662037042</v>
      </c>
      <c r="U2827">
        <f t="shared" si="224"/>
        <v>2015</v>
      </c>
    </row>
    <row r="2828" spans="1:21" ht="30.75" customHeight="1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220"/>
        <v>108</v>
      </c>
      <c r="P2828">
        <f t="shared" si="221"/>
        <v>113.42</v>
      </c>
      <c r="Q2828" s="9" t="s">
        <v>8308</v>
      </c>
      <c r="R2828" t="s">
        <v>8309</v>
      </c>
      <c r="S2828" s="24">
        <f t="shared" si="222"/>
        <v>42171.034861111111</v>
      </c>
      <c r="T2828" s="7">
        <f t="shared" si="223"/>
        <v>42195.291666666672</v>
      </c>
      <c r="U2828">
        <f t="shared" si="224"/>
        <v>2015</v>
      </c>
    </row>
    <row r="2829" spans="1:21" ht="30.75" customHeight="1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220"/>
        <v>120</v>
      </c>
      <c r="P2829">
        <f t="shared" si="221"/>
        <v>104.57</v>
      </c>
      <c r="Q2829" s="9" t="s">
        <v>8308</v>
      </c>
      <c r="R2829" t="s">
        <v>8309</v>
      </c>
      <c r="S2829" s="24">
        <f t="shared" si="222"/>
        <v>42494.683634259258</v>
      </c>
      <c r="T2829" s="7">
        <f t="shared" si="223"/>
        <v>42524.6875</v>
      </c>
      <c r="U2829">
        <f t="shared" si="224"/>
        <v>2016</v>
      </c>
    </row>
    <row r="2830" spans="1:21" ht="30.75" customHeight="1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220"/>
        <v>100</v>
      </c>
      <c r="P2830">
        <f t="shared" si="221"/>
        <v>98.31</v>
      </c>
      <c r="Q2830" s="9" t="s">
        <v>8308</v>
      </c>
      <c r="R2830" t="s">
        <v>8309</v>
      </c>
      <c r="S2830" s="24">
        <f t="shared" si="222"/>
        <v>42254.264687499999</v>
      </c>
      <c r="T2830" s="7">
        <f t="shared" si="223"/>
        <v>42279.958333333328</v>
      </c>
      <c r="U2830">
        <f t="shared" si="224"/>
        <v>2015</v>
      </c>
    </row>
    <row r="2831" spans="1:21" ht="30.75" customHeight="1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220"/>
        <v>107</v>
      </c>
      <c r="P2831">
        <f t="shared" si="221"/>
        <v>35.04</v>
      </c>
      <c r="Q2831" s="9" t="s">
        <v>8308</v>
      </c>
      <c r="R2831" t="s">
        <v>8309</v>
      </c>
      <c r="S2831" s="24">
        <f t="shared" si="222"/>
        <v>42495.434236111112</v>
      </c>
      <c r="T2831" s="7">
        <f t="shared" si="223"/>
        <v>42523.434236111112</v>
      </c>
      <c r="U2831">
        <f t="shared" si="224"/>
        <v>2016</v>
      </c>
    </row>
    <row r="2832" spans="1:21" ht="30.75" customHeight="1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220"/>
        <v>100</v>
      </c>
      <c r="P2832">
        <f t="shared" si="221"/>
        <v>272.73</v>
      </c>
      <c r="Q2832" s="9" t="s">
        <v>8308</v>
      </c>
      <c r="R2832" t="s">
        <v>8309</v>
      </c>
      <c r="S2832" s="24">
        <f t="shared" si="222"/>
        <v>41758.839675925927</v>
      </c>
      <c r="T2832" s="7">
        <f t="shared" si="223"/>
        <v>41771.165972222225</v>
      </c>
      <c r="U2832">
        <f t="shared" si="224"/>
        <v>2014</v>
      </c>
    </row>
    <row r="2833" spans="1:21" ht="30.75" customHeight="1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220"/>
        <v>111</v>
      </c>
      <c r="P2833">
        <f t="shared" si="221"/>
        <v>63.85</v>
      </c>
      <c r="Q2833" s="9" t="s">
        <v>8308</v>
      </c>
      <c r="R2833" t="s">
        <v>8309</v>
      </c>
      <c r="S2833" s="24">
        <f t="shared" si="222"/>
        <v>42171.824884259258</v>
      </c>
      <c r="T2833" s="7">
        <f t="shared" si="223"/>
        <v>42201.824884259258</v>
      </c>
      <c r="U2833">
        <f t="shared" si="224"/>
        <v>2015</v>
      </c>
    </row>
    <row r="2834" spans="1:21" ht="30.75" customHeight="1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220"/>
        <v>115</v>
      </c>
      <c r="P2834">
        <f t="shared" si="221"/>
        <v>30.19</v>
      </c>
      <c r="Q2834" s="9" t="s">
        <v>8308</v>
      </c>
      <c r="R2834" t="s">
        <v>8309</v>
      </c>
      <c r="S2834" s="24">
        <f t="shared" si="222"/>
        <v>41938.709421296298</v>
      </c>
      <c r="T2834" s="7">
        <f t="shared" si="223"/>
        <v>41966.916666666672</v>
      </c>
      <c r="U2834">
        <f t="shared" si="224"/>
        <v>2014</v>
      </c>
    </row>
    <row r="2835" spans="1:21" ht="30.75" customHeight="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220"/>
        <v>108</v>
      </c>
      <c r="P2835">
        <f t="shared" si="221"/>
        <v>83.51</v>
      </c>
      <c r="Q2835" s="9" t="s">
        <v>8308</v>
      </c>
      <c r="R2835" t="s">
        <v>8309</v>
      </c>
      <c r="S2835" s="24">
        <f t="shared" si="222"/>
        <v>42268.127696759257</v>
      </c>
      <c r="T2835" s="7">
        <f t="shared" si="223"/>
        <v>42288.083333333328</v>
      </c>
      <c r="U2835">
        <f t="shared" si="224"/>
        <v>2015</v>
      </c>
    </row>
    <row r="2836" spans="1:21" ht="30.75" customHeight="1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220"/>
        <v>170</v>
      </c>
      <c r="P2836">
        <f t="shared" si="221"/>
        <v>64.760000000000005</v>
      </c>
      <c r="Q2836" s="9" t="s">
        <v>8308</v>
      </c>
      <c r="R2836" t="s">
        <v>8309</v>
      </c>
      <c r="S2836" s="24">
        <f t="shared" si="222"/>
        <v>42019.959837962961</v>
      </c>
      <c r="T2836" s="7">
        <f t="shared" si="223"/>
        <v>42034.959837962961</v>
      </c>
      <c r="U2836">
        <f t="shared" si="224"/>
        <v>2015</v>
      </c>
    </row>
    <row r="2837" spans="1:21" ht="30.75" customHeight="1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220"/>
        <v>187</v>
      </c>
      <c r="P2837">
        <f t="shared" si="221"/>
        <v>20.12</v>
      </c>
      <c r="Q2837" s="9" t="s">
        <v>8308</v>
      </c>
      <c r="R2837" t="s">
        <v>8309</v>
      </c>
      <c r="S2837" s="24">
        <f t="shared" si="222"/>
        <v>42313.703900462962</v>
      </c>
      <c r="T2837" s="7">
        <f t="shared" si="223"/>
        <v>42343</v>
      </c>
      <c r="U2837">
        <f t="shared" si="224"/>
        <v>2015</v>
      </c>
    </row>
    <row r="2838" spans="1:21" ht="30.75" customHeight="1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220"/>
        <v>108</v>
      </c>
      <c r="P2838">
        <f t="shared" si="221"/>
        <v>44.09</v>
      </c>
      <c r="Q2838" s="9" t="s">
        <v>8308</v>
      </c>
      <c r="R2838" t="s">
        <v>8309</v>
      </c>
      <c r="S2838" s="24">
        <f t="shared" si="222"/>
        <v>42746.261782407411</v>
      </c>
      <c r="T2838" s="7">
        <f t="shared" si="223"/>
        <v>42784.207638888889</v>
      </c>
      <c r="U2838">
        <f t="shared" si="224"/>
        <v>2017</v>
      </c>
    </row>
    <row r="2839" spans="1:21" ht="30.75" customHeight="1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220"/>
        <v>100</v>
      </c>
      <c r="P2839">
        <f t="shared" si="221"/>
        <v>40.479999999999997</v>
      </c>
      <c r="Q2839" s="9" t="s">
        <v>8308</v>
      </c>
      <c r="R2839" t="s">
        <v>8309</v>
      </c>
      <c r="S2839" s="24">
        <f t="shared" si="222"/>
        <v>42307.908379629633</v>
      </c>
      <c r="T2839" s="7">
        <f t="shared" si="223"/>
        <v>42347.950046296297</v>
      </c>
      <c r="U2839">
        <f t="shared" si="224"/>
        <v>2015</v>
      </c>
    </row>
    <row r="2840" spans="1:21" ht="30.75" customHeight="1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220"/>
        <v>120</v>
      </c>
      <c r="P2840">
        <f t="shared" si="221"/>
        <v>44.54</v>
      </c>
      <c r="Q2840" s="9" t="s">
        <v>8308</v>
      </c>
      <c r="R2840" t="s">
        <v>8309</v>
      </c>
      <c r="S2840" s="24">
        <f t="shared" si="222"/>
        <v>41842.607592592591</v>
      </c>
      <c r="T2840" s="7">
        <f t="shared" si="223"/>
        <v>41864.916666666664</v>
      </c>
      <c r="U2840">
        <f t="shared" si="224"/>
        <v>2014</v>
      </c>
    </row>
    <row r="2841" spans="1:21" ht="30.75" customHeight="1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220"/>
        <v>111</v>
      </c>
      <c r="P2841">
        <f t="shared" si="221"/>
        <v>125.81</v>
      </c>
      <c r="Q2841" s="9" t="s">
        <v>8308</v>
      </c>
      <c r="R2841" t="s">
        <v>8309</v>
      </c>
      <c r="S2841" s="24">
        <f t="shared" si="222"/>
        <v>41853.240208333329</v>
      </c>
      <c r="T2841" s="7">
        <f t="shared" si="223"/>
        <v>41876.207638888889</v>
      </c>
      <c r="U2841">
        <f t="shared" si="224"/>
        <v>2014</v>
      </c>
    </row>
    <row r="2842" spans="1:21" ht="30.75" customHeight="1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220"/>
        <v>104</v>
      </c>
      <c r="P2842">
        <f t="shared" si="221"/>
        <v>19.7</v>
      </c>
      <c r="Q2842" s="9" t="s">
        <v>8308</v>
      </c>
      <c r="R2842" t="s">
        <v>8309</v>
      </c>
      <c r="S2842" s="24">
        <f t="shared" si="222"/>
        <v>42060.035636574074</v>
      </c>
      <c r="T2842" s="7">
        <f t="shared" si="223"/>
        <v>42081.708333333328</v>
      </c>
      <c r="U2842">
        <f t="shared" si="224"/>
        <v>2015</v>
      </c>
    </row>
    <row r="2843" spans="1:21" ht="30.75" customHeight="1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220"/>
        <v>1</v>
      </c>
      <c r="P2843">
        <f t="shared" si="221"/>
        <v>10</v>
      </c>
      <c r="Q2843" s="9" t="s">
        <v>8308</v>
      </c>
      <c r="R2843" t="s">
        <v>8309</v>
      </c>
      <c r="S2843" s="24">
        <f t="shared" si="222"/>
        <v>42291.739548611105</v>
      </c>
      <c r="T2843" s="7">
        <f t="shared" si="223"/>
        <v>42351.781215277777</v>
      </c>
      <c r="U2843">
        <f t="shared" si="224"/>
        <v>2015</v>
      </c>
    </row>
    <row r="2844" spans="1:21" ht="30.75" customHeight="1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220"/>
        <v>0</v>
      </c>
      <c r="P2844" t="str">
        <f t="shared" si="221"/>
        <v>NA</v>
      </c>
      <c r="Q2844" s="9" t="s">
        <v>8308</v>
      </c>
      <c r="R2844" t="s">
        <v>8309</v>
      </c>
      <c r="S2844" s="24">
        <f t="shared" si="222"/>
        <v>41784.952488425923</v>
      </c>
      <c r="T2844" s="7">
        <f t="shared" si="223"/>
        <v>41811.458333333336</v>
      </c>
      <c r="U2844">
        <f t="shared" si="224"/>
        <v>2014</v>
      </c>
    </row>
    <row r="2845" spans="1:21" ht="30.75" customHeight="1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220"/>
        <v>0</v>
      </c>
      <c r="P2845" t="str">
        <f t="shared" si="221"/>
        <v>NA</v>
      </c>
      <c r="Q2845" s="9" t="s">
        <v>8308</v>
      </c>
      <c r="R2845" t="s">
        <v>8309</v>
      </c>
      <c r="S2845" s="24">
        <f t="shared" si="222"/>
        <v>42492.737847222219</v>
      </c>
      <c r="T2845" s="7">
        <f t="shared" si="223"/>
        <v>42534.166666666672</v>
      </c>
      <c r="U2845">
        <f t="shared" si="224"/>
        <v>2016</v>
      </c>
    </row>
    <row r="2846" spans="1:21" ht="30.75" customHeight="1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220"/>
        <v>5</v>
      </c>
      <c r="P2846">
        <f t="shared" si="221"/>
        <v>30</v>
      </c>
      <c r="Q2846" s="9" t="s">
        <v>8308</v>
      </c>
      <c r="R2846" t="s">
        <v>8309</v>
      </c>
      <c r="S2846" s="24">
        <f t="shared" si="222"/>
        <v>42709.546064814815</v>
      </c>
      <c r="T2846" s="7">
        <f t="shared" si="223"/>
        <v>42739.546064814815</v>
      </c>
      <c r="U2846">
        <f t="shared" si="224"/>
        <v>2016</v>
      </c>
    </row>
    <row r="2847" spans="1:21" ht="30.75" customHeight="1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220"/>
        <v>32</v>
      </c>
      <c r="P2847">
        <f t="shared" si="221"/>
        <v>60.67</v>
      </c>
      <c r="Q2847" s="9" t="s">
        <v>8308</v>
      </c>
      <c r="R2847" t="s">
        <v>8309</v>
      </c>
      <c r="S2847" s="24">
        <f t="shared" si="222"/>
        <v>42103.016585648147</v>
      </c>
      <c r="T2847" s="7">
        <f t="shared" si="223"/>
        <v>42163.016585648147</v>
      </c>
      <c r="U2847">
        <f t="shared" si="224"/>
        <v>2015</v>
      </c>
    </row>
    <row r="2848" spans="1:21" ht="30.75" customHeight="1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220"/>
        <v>0</v>
      </c>
      <c r="P2848" t="str">
        <f t="shared" si="221"/>
        <v>NA</v>
      </c>
      <c r="Q2848" s="9" t="s">
        <v>8308</v>
      </c>
      <c r="R2848" t="s">
        <v>8309</v>
      </c>
      <c r="S2848" s="24">
        <f t="shared" si="222"/>
        <v>42108.692060185189</v>
      </c>
      <c r="T2848" s="7">
        <f t="shared" si="223"/>
        <v>42153.692060185189</v>
      </c>
      <c r="U2848">
        <f t="shared" si="224"/>
        <v>2015</v>
      </c>
    </row>
    <row r="2849" spans="1:21" ht="30.75" customHeight="1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220"/>
        <v>0</v>
      </c>
      <c r="P2849" t="str">
        <f t="shared" si="221"/>
        <v>NA</v>
      </c>
      <c r="Q2849" s="9" t="s">
        <v>8308</v>
      </c>
      <c r="R2849" t="s">
        <v>8309</v>
      </c>
      <c r="S2849" s="24">
        <f t="shared" si="222"/>
        <v>42453.806307870371</v>
      </c>
      <c r="T2849" s="7">
        <f t="shared" si="223"/>
        <v>42513.806307870371</v>
      </c>
      <c r="U2849">
        <f t="shared" si="224"/>
        <v>2016</v>
      </c>
    </row>
    <row r="2850" spans="1:21" ht="30.75" customHeight="1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220"/>
        <v>0</v>
      </c>
      <c r="P2850">
        <f t="shared" si="221"/>
        <v>23.33</v>
      </c>
      <c r="Q2850" s="9" t="s">
        <v>8308</v>
      </c>
      <c r="R2850" t="s">
        <v>8309</v>
      </c>
      <c r="S2850" s="24">
        <f t="shared" si="222"/>
        <v>42123.648831018523</v>
      </c>
      <c r="T2850" s="7">
        <f t="shared" si="223"/>
        <v>42153.648831018523</v>
      </c>
      <c r="U2850">
        <f t="shared" si="224"/>
        <v>2015</v>
      </c>
    </row>
    <row r="2851" spans="1:21" ht="30.75" customHeight="1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220"/>
        <v>1</v>
      </c>
      <c r="P2851">
        <f t="shared" si="221"/>
        <v>5</v>
      </c>
      <c r="Q2851" s="9" t="s">
        <v>8308</v>
      </c>
      <c r="R2851" t="s">
        <v>8309</v>
      </c>
      <c r="S2851" s="24">
        <f t="shared" si="222"/>
        <v>42453.428240740745</v>
      </c>
      <c r="T2851" s="7">
        <f t="shared" si="223"/>
        <v>42483.428240740745</v>
      </c>
      <c r="U2851">
        <f t="shared" si="224"/>
        <v>2016</v>
      </c>
    </row>
    <row r="2852" spans="1:21" ht="30.75" customHeight="1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220"/>
        <v>4</v>
      </c>
      <c r="P2852">
        <f t="shared" si="221"/>
        <v>23.92</v>
      </c>
      <c r="Q2852" s="9" t="s">
        <v>8308</v>
      </c>
      <c r="R2852" t="s">
        <v>8309</v>
      </c>
      <c r="S2852" s="24">
        <f t="shared" si="222"/>
        <v>41858.007071759261</v>
      </c>
      <c r="T2852" s="7">
        <f t="shared" si="223"/>
        <v>41888.007071759261</v>
      </c>
      <c r="U2852">
        <f t="shared" si="224"/>
        <v>2014</v>
      </c>
    </row>
    <row r="2853" spans="1:21" ht="30.75" customHeight="1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220"/>
        <v>0</v>
      </c>
      <c r="P2853" t="str">
        <f t="shared" si="221"/>
        <v>NA</v>
      </c>
      <c r="Q2853" s="9" t="s">
        <v>8308</v>
      </c>
      <c r="R2853" t="s">
        <v>8309</v>
      </c>
      <c r="S2853" s="24">
        <f t="shared" si="222"/>
        <v>42390.002650462964</v>
      </c>
      <c r="T2853" s="7">
        <f t="shared" si="223"/>
        <v>42398.970138888893</v>
      </c>
      <c r="U2853">
        <f t="shared" si="224"/>
        <v>2016</v>
      </c>
    </row>
    <row r="2854" spans="1:21" ht="30.75" customHeight="1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220"/>
        <v>2</v>
      </c>
      <c r="P2854">
        <f t="shared" si="221"/>
        <v>15.83</v>
      </c>
      <c r="Q2854" s="9" t="s">
        <v>8308</v>
      </c>
      <c r="R2854" t="s">
        <v>8309</v>
      </c>
      <c r="S2854" s="24">
        <f t="shared" si="222"/>
        <v>41781.045173611114</v>
      </c>
      <c r="T2854" s="7">
        <f t="shared" si="223"/>
        <v>41811.045173611114</v>
      </c>
      <c r="U2854">
        <f t="shared" si="224"/>
        <v>2014</v>
      </c>
    </row>
    <row r="2855" spans="1:21" ht="30.75" customHeight="1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220"/>
        <v>0</v>
      </c>
      <c r="P2855" t="str">
        <f t="shared" si="221"/>
        <v>NA</v>
      </c>
      <c r="Q2855" s="9" t="s">
        <v>8308</v>
      </c>
      <c r="R2855" t="s">
        <v>8309</v>
      </c>
      <c r="S2855" s="24">
        <f t="shared" si="222"/>
        <v>41836.190937499996</v>
      </c>
      <c r="T2855" s="7">
        <f t="shared" si="223"/>
        <v>41896.190937499996</v>
      </c>
      <c r="U2855">
        <f t="shared" si="224"/>
        <v>2014</v>
      </c>
    </row>
    <row r="2856" spans="1:21" ht="30.75" customHeight="1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220"/>
        <v>42</v>
      </c>
      <c r="P2856">
        <f t="shared" si="221"/>
        <v>29.79</v>
      </c>
      <c r="Q2856" s="9" t="s">
        <v>8308</v>
      </c>
      <c r="R2856" t="s">
        <v>8309</v>
      </c>
      <c r="S2856" s="24">
        <f t="shared" si="222"/>
        <v>42111.71665509259</v>
      </c>
      <c r="T2856" s="7">
        <f t="shared" si="223"/>
        <v>42131.71665509259</v>
      </c>
      <c r="U2856">
        <f t="shared" si="224"/>
        <v>2015</v>
      </c>
    </row>
    <row r="2857" spans="1:21" ht="30.75" customHeight="1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220"/>
        <v>50</v>
      </c>
      <c r="P2857">
        <f t="shared" si="221"/>
        <v>60</v>
      </c>
      <c r="Q2857" s="9" t="s">
        <v>8308</v>
      </c>
      <c r="R2857" t="s">
        <v>8309</v>
      </c>
      <c r="S2857" s="24">
        <f t="shared" si="222"/>
        <v>42370.007766203707</v>
      </c>
      <c r="T2857" s="7">
        <f t="shared" si="223"/>
        <v>42398.981944444444</v>
      </c>
      <c r="U2857">
        <f t="shared" si="224"/>
        <v>2016</v>
      </c>
    </row>
    <row r="2858" spans="1:21" ht="30.75" customHeight="1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220"/>
        <v>5</v>
      </c>
      <c r="P2858">
        <f t="shared" si="221"/>
        <v>24.33</v>
      </c>
      <c r="Q2858" s="9" t="s">
        <v>8308</v>
      </c>
      <c r="R2858" t="s">
        <v>8309</v>
      </c>
      <c r="S2858" s="24">
        <f t="shared" si="222"/>
        <v>42165.037581018521</v>
      </c>
      <c r="T2858" s="7">
        <f t="shared" si="223"/>
        <v>42224.898611111115</v>
      </c>
      <c r="U2858">
        <f t="shared" si="224"/>
        <v>2015</v>
      </c>
    </row>
    <row r="2859" spans="1:21" ht="30.75" customHeight="1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220"/>
        <v>20</v>
      </c>
      <c r="P2859">
        <f t="shared" si="221"/>
        <v>500</v>
      </c>
      <c r="Q2859" s="9" t="s">
        <v>8308</v>
      </c>
      <c r="R2859" t="s">
        <v>8309</v>
      </c>
      <c r="S2859" s="24">
        <f t="shared" si="222"/>
        <v>42726.920081018514</v>
      </c>
      <c r="T2859" s="7">
        <f t="shared" si="223"/>
        <v>42786.75</v>
      </c>
      <c r="U2859">
        <f t="shared" si="224"/>
        <v>2016</v>
      </c>
    </row>
    <row r="2860" spans="1:21" ht="30.75" customHeight="1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220"/>
        <v>0</v>
      </c>
      <c r="P2860" t="str">
        <f t="shared" si="221"/>
        <v>NA</v>
      </c>
      <c r="Q2860" s="9" t="s">
        <v>8308</v>
      </c>
      <c r="R2860" t="s">
        <v>8309</v>
      </c>
      <c r="S2860" s="24">
        <f t="shared" si="222"/>
        <v>41954.545081018514</v>
      </c>
      <c r="T2860" s="7">
        <f t="shared" si="223"/>
        <v>41978.477777777778</v>
      </c>
      <c r="U2860">
        <f t="shared" si="224"/>
        <v>2014</v>
      </c>
    </row>
    <row r="2861" spans="1:21" ht="30.75" customHeight="1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220"/>
        <v>2</v>
      </c>
      <c r="P2861">
        <f t="shared" si="221"/>
        <v>35</v>
      </c>
      <c r="Q2861" s="9" t="s">
        <v>8308</v>
      </c>
      <c r="R2861" t="s">
        <v>8309</v>
      </c>
      <c r="S2861" s="24">
        <f t="shared" si="222"/>
        <v>42233.362314814818</v>
      </c>
      <c r="T2861" s="7">
        <f t="shared" si="223"/>
        <v>42293.362314814818</v>
      </c>
      <c r="U2861">
        <f t="shared" si="224"/>
        <v>2015</v>
      </c>
    </row>
    <row r="2862" spans="1:21" ht="30.75" customHeight="1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220"/>
        <v>7</v>
      </c>
      <c r="P2862">
        <f t="shared" si="221"/>
        <v>29.56</v>
      </c>
      <c r="Q2862" s="9" t="s">
        <v>8308</v>
      </c>
      <c r="R2862" t="s">
        <v>8309</v>
      </c>
      <c r="S2862" s="24">
        <f t="shared" si="222"/>
        <v>42480.800648148142</v>
      </c>
      <c r="T2862" s="7">
        <f t="shared" si="223"/>
        <v>42540.800648148142</v>
      </c>
      <c r="U2862">
        <f t="shared" si="224"/>
        <v>2016</v>
      </c>
    </row>
    <row r="2863" spans="1:21" ht="30.75" customHeight="1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220"/>
        <v>32</v>
      </c>
      <c r="P2863">
        <f t="shared" si="221"/>
        <v>26.67</v>
      </c>
      <c r="Q2863" s="9" t="s">
        <v>8308</v>
      </c>
      <c r="R2863" t="s">
        <v>8309</v>
      </c>
      <c r="S2863" s="24">
        <f t="shared" si="222"/>
        <v>42257.590833333335</v>
      </c>
      <c r="T2863" s="7">
        <f t="shared" si="223"/>
        <v>42271.590833333335</v>
      </c>
      <c r="U2863">
        <f t="shared" si="224"/>
        <v>2015</v>
      </c>
    </row>
    <row r="2864" spans="1:21" ht="30.75" customHeight="1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220"/>
        <v>0</v>
      </c>
      <c r="P2864">
        <f t="shared" si="221"/>
        <v>18.329999999999998</v>
      </c>
      <c r="Q2864" s="9" t="s">
        <v>8308</v>
      </c>
      <c r="R2864" t="s">
        <v>8309</v>
      </c>
      <c r="S2864" s="24">
        <f t="shared" si="222"/>
        <v>41784.789687500001</v>
      </c>
      <c r="T2864" s="7">
        <f t="shared" si="223"/>
        <v>41814.789687500001</v>
      </c>
      <c r="U2864">
        <f t="shared" si="224"/>
        <v>2014</v>
      </c>
    </row>
    <row r="2865" spans="1:21" ht="30.75" customHeight="1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220"/>
        <v>0</v>
      </c>
      <c r="P2865">
        <f t="shared" si="221"/>
        <v>20</v>
      </c>
      <c r="Q2865" s="9" t="s">
        <v>8308</v>
      </c>
      <c r="R2865" t="s">
        <v>8309</v>
      </c>
      <c r="S2865" s="24">
        <f t="shared" si="222"/>
        <v>41831.675034722226</v>
      </c>
      <c r="T2865" s="7">
        <f t="shared" si="223"/>
        <v>41891.675034722226</v>
      </c>
      <c r="U2865">
        <f t="shared" si="224"/>
        <v>2014</v>
      </c>
    </row>
    <row r="2866" spans="1:21" ht="30.75" customHeight="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220"/>
        <v>2</v>
      </c>
      <c r="P2866">
        <f t="shared" si="221"/>
        <v>13.33</v>
      </c>
      <c r="Q2866" s="9" t="s">
        <v>8308</v>
      </c>
      <c r="R2866" t="s">
        <v>8309</v>
      </c>
      <c r="S2866" s="24">
        <f t="shared" si="222"/>
        <v>42172.613506944443</v>
      </c>
      <c r="T2866" s="7">
        <f t="shared" si="223"/>
        <v>42202.554166666669</v>
      </c>
      <c r="U2866">
        <f t="shared" si="224"/>
        <v>2015</v>
      </c>
    </row>
    <row r="2867" spans="1:21" ht="30.75" customHeight="1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220"/>
        <v>0</v>
      </c>
      <c r="P2867" t="str">
        <f t="shared" si="221"/>
        <v>NA</v>
      </c>
      <c r="Q2867" s="9" t="s">
        <v>8308</v>
      </c>
      <c r="R2867" t="s">
        <v>8309</v>
      </c>
      <c r="S2867" s="24">
        <f t="shared" si="222"/>
        <v>41950.114108796297</v>
      </c>
      <c r="T2867" s="7">
        <f t="shared" si="223"/>
        <v>42010.114108796297</v>
      </c>
      <c r="U2867">
        <f t="shared" si="224"/>
        <v>2014</v>
      </c>
    </row>
    <row r="2868" spans="1:21" ht="30.75" customHeight="1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220"/>
        <v>1</v>
      </c>
      <c r="P2868">
        <f t="shared" si="221"/>
        <v>22.5</v>
      </c>
      <c r="Q2868" s="9" t="s">
        <v>8308</v>
      </c>
      <c r="R2868" t="s">
        <v>8309</v>
      </c>
      <c r="S2868" s="24">
        <f t="shared" si="222"/>
        <v>42627.955104166671</v>
      </c>
      <c r="T2868" s="7">
        <f t="shared" si="223"/>
        <v>42657.916666666672</v>
      </c>
      <c r="U2868">
        <f t="shared" si="224"/>
        <v>2016</v>
      </c>
    </row>
    <row r="2869" spans="1:21" ht="30.75" customHeight="1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220"/>
        <v>20</v>
      </c>
      <c r="P2869">
        <f t="shared" si="221"/>
        <v>50.4</v>
      </c>
      <c r="Q2869" s="9" t="s">
        <v>8308</v>
      </c>
      <c r="R2869" t="s">
        <v>8309</v>
      </c>
      <c r="S2869" s="24">
        <f t="shared" si="222"/>
        <v>42531.195277777777</v>
      </c>
      <c r="T2869" s="7">
        <f t="shared" si="223"/>
        <v>42555.166666666672</v>
      </c>
      <c r="U2869">
        <f t="shared" si="224"/>
        <v>2016</v>
      </c>
    </row>
    <row r="2870" spans="1:21" ht="30.75" customHeight="1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220"/>
        <v>42</v>
      </c>
      <c r="P2870">
        <f t="shared" si="221"/>
        <v>105.03</v>
      </c>
      <c r="Q2870" s="9" t="s">
        <v>8308</v>
      </c>
      <c r="R2870" t="s">
        <v>8309</v>
      </c>
      <c r="S2870" s="24">
        <f t="shared" si="222"/>
        <v>42618.827013888891</v>
      </c>
      <c r="T2870" s="7">
        <f t="shared" si="223"/>
        <v>42648.827013888891</v>
      </c>
      <c r="U2870">
        <f t="shared" si="224"/>
        <v>2016</v>
      </c>
    </row>
    <row r="2871" spans="1:21" ht="30.75" customHeight="1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220"/>
        <v>1</v>
      </c>
      <c r="P2871">
        <f t="shared" si="221"/>
        <v>35.4</v>
      </c>
      <c r="Q2871" s="9" t="s">
        <v>8308</v>
      </c>
      <c r="R2871" t="s">
        <v>8309</v>
      </c>
      <c r="S2871" s="24">
        <f t="shared" si="222"/>
        <v>42540.593530092592</v>
      </c>
      <c r="T2871" s="7">
        <f t="shared" si="223"/>
        <v>42570.593530092592</v>
      </c>
      <c r="U2871">
        <f t="shared" si="224"/>
        <v>2016</v>
      </c>
    </row>
    <row r="2872" spans="1:21" ht="30.75" customHeight="1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220"/>
        <v>15</v>
      </c>
      <c r="P2872">
        <f t="shared" si="221"/>
        <v>83.33</v>
      </c>
      <c r="Q2872" s="9" t="s">
        <v>8308</v>
      </c>
      <c r="R2872" t="s">
        <v>8309</v>
      </c>
      <c r="S2872" s="24">
        <f t="shared" si="222"/>
        <v>41746.189409722225</v>
      </c>
      <c r="T2872" s="7">
        <f t="shared" si="223"/>
        <v>41776.189409722225</v>
      </c>
      <c r="U2872">
        <f t="shared" si="224"/>
        <v>2014</v>
      </c>
    </row>
    <row r="2873" spans="1:21" ht="30.75" customHeight="1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220"/>
        <v>5</v>
      </c>
      <c r="P2873">
        <f t="shared" si="221"/>
        <v>35.92</v>
      </c>
      <c r="Q2873" s="9" t="s">
        <v>8308</v>
      </c>
      <c r="R2873" t="s">
        <v>8309</v>
      </c>
      <c r="S2873" s="24">
        <f t="shared" si="222"/>
        <v>41974.738576388889</v>
      </c>
      <c r="T2873" s="7">
        <f t="shared" si="223"/>
        <v>41994.738576388889</v>
      </c>
      <c r="U2873">
        <f t="shared" si="224"/>
        <v>2014</v>
      </c>
    </row>
    <row r="2874" spans="1:21" ht="30.75" customHeight="1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220"/>
        <v>0</v>
      </c>
      <c r="P2874" t="str">
        <f t="shared" si="221"/>
        <v>NA</v>
      </c>
      <c r="Q2874" s="9" t="s">
        <v>8308</v>
      </c>
      <c r="R2874" t="s">
        <v>8309</v>
      </c>
      <c r="S2874" s="24">
        <f t="shared" si="222"/>
        <v>42115.11618055556</v>
      </c>
      <c r="T2874" s="7">
        <f t="shared" si="223"/>
        <v>42175.11618055556</v>
      </c>
      <c r="U2874">
        <f t="shared" si="224"/>
        <v>2015</v>
      </c>
    </row>
    <row r="2875" spans="1:21" ht="30.75" customHeight="1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220"/>
        <v>38</v>
      </c>
      <c r="P2875">
        <f t="shared" si="221"/>
        <v>119.13</v>
      </c>
      <c r="Q2875" s="9" t="s">
        <v>8308</v>
      </c>
      <c r="R2875" t="s">
        <v>8309</v>
      </c>
      <c r="S2875" s="24">
        <f t="shared" si="222"/>
        <v>42002.817488425921</v>
      </c>
      <c r="T2875" s="7">
        <f t="shared" si="223"/>
        <v>42032.817488425921</v>
      </c>
      <c r="U2875">
        <f t="shared" si="224"/>
        <v>2014</v>
      </c>
    </row>
    <row r="2876" spans="1:21" ht="30.75" customHeight="1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220"/>
        <v>5</v>
      </c>
      <c r="P2876">
        <f t="shared" si="221"/>
        <v>90.33</v>
      </c>
      <c r="Q2876" s="9" t="s">
        <v>8308</v>
      </c>
      <c r="R2876" t="s">
        <v>8309</v>
      </c>
      <c r="S2876" s="24">
        <f t="shared" si="222"/>
        <v>42722.84474537037</v>
      </c>
      <c r="T2876" s="7">
        <f t="shared" si="223"/>
        <v>42752.84474537037</v>
      </c>
      <c r="U2876">
        <f t="shared" si="224"/>
        <v>2016</v>
      </c>
    </row>
    <row r="2877" spans="1:21" ht="30.75" customHeight="1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220"/>
        <v>0</v>
      </c>
      <c r="P2877">
        <f t="shared" si="221"/>
        <v>2.33</v>
      </c>
      <c r="Q2877" s="9" t="s">
        <v>8308</v>
      </c>
      <c r="R2877" t="s">
        <v>8309</v>
      </c>
      <c r="S2877" s="24">
        <f t="shared" si="222"/>
        <v>42465.128391203703</v>
      </c>
      <c r="T2877" s="7">
        <f t="shared" si="223"/>
        <v>42495.128391203703</v>
      </c>
      <c r="U2877">
        <f t="shared" si="224"/>
        <v>2016</v>
      </c>
    </row>
    <row r="2878" spans="1:21" ht="30.75" customHeight="1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220"/>
        <v>0</v>
      </c>
      <c r="P2878" t="str">
        <f t="shared" si="221"/>
        <v>NA</v>
      </c>
      <c r="Q2878" s="9" t="s">
        <v>8308</v>
      </c>
      <c r="R2878" t="s">
        <v>8309</v>
      </c>
      <c r="S2878" s="24">
        <f t="shared" si="222"/>
        <v>42171.743969907402</v>
      </c>
      <c r="T2878" s="7">
        <f t="shared" si="223"/>
        <v>42201.743969907402</v>
      </c>
      <c r="U2878">
        <f t="shared" si="224"/>
        <v>2015</v>
      </c>
    </row>
    <row r="2879" spans="1:21" ht="30.75" customHeight="1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220"/>
        <v>11</v>
      </c>
      <c r="P2879">
        <f t="shared" si="221"/>
        <v>108.33</v>
      </c>
      <c r="Q2879" s="9" t="s">
        <v>8308</v>
      </c>
      <c r="R2879" t="s">
        <v>8309</v>
      </c>
      <c r="S2879" s="24">
        <f t="shared" si="222"/>
        <v>42672.955138888887</v>
      </c>
      <c r="T2879" s="7">
        <f t="shared" si="223"/>
        <v>42704.708333333328</v>
      </c>
      <c r="U2879">
        <f t="shared" si="224"/>
        <v>2016</v>
      </c>
    </row>
    <row r="2880" spans="1:21" ht="30.75" customHeight="1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220"/>
        <v>2</v>
      </c>
      <c r="P2880">
        <f t="shared" si="221"/>
        <v>15.75</v>
      </c>
      <c r="Q2880" s="9" t="s">
        <v>8308</v>
      </c>
      <c r="R2880" t="s">
        <v>8309</v>
      </c>
      <c r="S2880" s="24">
        <f t="shared" si="222"/>
        <v>42128.615682870368</v>
      </c>
      <c r="T2880" s="7">
        <f t="shared" si="223"/>
        <v>42188.615682870368</v>
      </c>
      <c r="U2880">
        <f t="shared" si="224"/>
        <v>2015</v>
      </c>
    </row>
    <row r="2881" spans="1:21" ht="30.75" customHeight="1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220"/>
        <v>0</v>
      </c>
      <c r="P2881">
        <f t="shared" si="221"/>
        <v>29</v>
      </c>
      <c r="Q2881" s="9" t="s">
        <v>8308</v>
      </c>
      <c r="R2881" t="s">
        <v>8309</v>
      </c>
      <c r="S2881" s="24">
        <f t="shared" si="222"/>
        <v>42359.725243055553</v>
      </c>
      <c r="T2881" s="7">
        <f t="shared" si="223"/>
        <v>42389.725243055553</v>
      </c>
      <c r="U2881">
        <f t="shared" si="224"/>
        <v>2015</v>
      </c>
    </row>
    <row r="2882" spans="1:21" ht="30.75" customHeight="1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si="220"/>
        <v>23</v>
      </c>
      <c r="P2882">
        <f t="shared" si="221"/>
        <v>96.55</v>
      </c>
      <c r="Q2882" s="9" t="s">
        <v>8308</v>
      </c>
      <c r="R2882" t="s">
        <v>8309</v>
      </c>
      <c r="S2882" s="24">
        <f t="shared" si="222"/>
        <v>42192.905694444446</v>
      </c>
      <c r="T2882" s="7">
        <f t="shared" si="223"/>
        <v>42236.711805555555</v>
      </c>
      <c r="U2882">
        <f t="shared" si="224"/>
        <v>2015</v>
      </c>
    </row>
    <row r="2883" spans="1:21" ht="30.75" customHeight="1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ref="O2883:O2946" si="225">ROUND(E2883/D2883*100,0)</f>
        <v>0</v>
      </c>
      <c r="P2883" t="str">
        <f t="shared" ref="P2883:P2946" si="226">IFERROR(ROUND(E2883/L2883,2), "NA")</f>
        <v>NA</v>
      </c>
      <c r="Q2883" s="9" t="s">
        <v>8308</v>
      </c>
      <c r="R2883" t="s">
        <v>8309</v>
      </c>
      <c r="S2883" s="24">
        <f t="shared" ref="S2883:S2946" si="227">(((J2883/60)/60)/24)+DATE(1970,1,1)</f>
        <v>41916.597638888888</v>
      </c>
      <c r="T2883" s="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30.75" customHeight="1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225"/>
        <v>34</v>
      </c>
      <c r="P2884">
        <f t="shared" si="226"/>
        <v>63</v>
      </c>
      <c r="Q2884" s="9" t="s">
        <v>8308</v>
      </c>
      <c r="R2884" t="s">
        <v>8309</v>
      </c>
      <c r="S2884" s="24">
        <f t="shared" si="227"/>
        <v>42461.596273148149</v>
      </c>
      <c r="T2884" s="7">
        <f t="shared" si="228"/>
        <v>42491.596273148149</v>
      </c>
      <c r="U2884">
        <f t="shared" si="229"/>
        <v>2016</v>
      </c>
    </row>
    <row r="2885" spans="1:21" ht="30.75" customHeight="1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225"/>
        <v>19</v>
      </c>
      <c r="P2885">
        <f t="shared" si="226"/>
        <v>381.6</v>
      </c>
      <c r="Q2885" s="9" t="s">
        <v>8308</v>
      </c>
      <c r="R2885" t="s">
        <v>8309</v>
      </c>
      <c r="S2885" s="24">
        <f t="shared" si="227"/>
        <v>42370.90320601852</v>
      </c>
      <c r="T2885" s="7">
        <f t="shared" si="228"/>
        <v>42406.207638888889</v>
      </c>
      <c r="U2885">
        <f t="shared" si="229"/>
        <v>2016</v>
      </c>
    </row>
    <row r="2886" spans="1:21" ht="30.75" customHeight="1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225"/>
        <v>0</v>
      </c>
      <c r="P2886">
        <f t="shared" si="226"/>
        <v>46.25</v>
      </c>
      <c r="Q2886" s="9" t="s">
        <v>8308</v>
      </c>
      <c r="R2886" t="s">
        <v>8309</v>
      </c>
      <c r="S2886" s="24">
        <f t="shared" si="227"/>
        <v>41948.727256944447</v>
      </c>
      <c r="T2886" s="7">
        <f t="shared" si="228"/>
        <v>41978.727256944447</v>
      </c>
      <c r="U2886">
        <f t="shared" si="229"/>
        <v>2014</v>
      </c>
    </row>
    <row r="2887" spans="1:21" ht="30.75" customHeight="1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225"/>
        <v>33</v>
      </c>
      <c r="P2887">
        <f t="shared" si="226"/>
        <v>26</v>
      </c>
      <c r="Q2887" s="9" t="s">
        <v>8308</v>
      </c>
      <c r="R2887" t="s">
        <v>8309</v>
      </c>
      <c r="S2887" s="24">
        <f t="shared" si="227"/>
        <v>42047.07640046296</v>
      </c>
      <c r="T2887" s="7">
        <f t="shared" si="228"/>
        <v>42077.034733796296</v>
      </c>
      <c r="U2887">
        <f t="shared" si="229"/>
        <v>2015</v>
      </c>
    </row>
    <row r="2888" spans="1:21" ht="30.75" customHeight="1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225"/>
        <v>5</v>
      </c>
      <c r="P2888">
        <f t="shared" si="226"/>
        <v>10</v>
      </c>
      <c r="Q2888" s="9" t="s">
        <v>8308</v>
      </c>
      <c r="R2888" t="s">
        <v>8309</v>
      </c>
      <c r="S2888" s="24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ht="30.75" customHeight="1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225"/>
        <v>0</v>
      </c>
      <c r="P2889">
        <f t="shared" si="226"/>
        <v>5</v>
      </c>
      <c r="Q2889" s="9" t="s">
        <v>8308</v>
      </c>
      <c r="R2889" t="s">
        <v>8309</v>
      </c>
      <c r="S2889" s="24">
        <f t="shared" si="227"/>
        <v>41985.427361111113</v>
      </c>
      <c r="T2889" s="7">
        <f t="shared" si="228"/>
        <v>42015.427361111113</v>
      </c>
      <c r="U2889">
        <f t="shared" si="229"/>
        <v>2014</v>
      </c>
    </row>
    <row r="2890" spans="1:21" ht="30.75" customHeight="1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225"/>
        <v>0</v>
      </c>
      <c r="P2890" t="str">
        <f t="shared" si="226"/>
        <v>NA</v>
      </c>
      <c r="Q2890" s="9" t="s">
        <v>8308</v>
      </c>
      <c r="R2890" t="s">
        <v>8309</v>
      </c>
      <c r="S2890" s="24">
        <f t="shared" si="227"/>
        <v>41922.535185185188</v>
      </c>
      <c r="T2890" s="7">
        <f t="shared" si="228"/>
        <v>41930.207638888889</v>
      </c>
      <c r="U2890">
        <f t="shared" si="229"/>
        <v>2014</v>
      </c>
    </row>
    <row r="2891" spans="1:21" ht="30.75" customHeight="1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225"/>
        <v>38</v>
      </c>
      <c r="P2891">
        <f t="shared" si="226"/>
        <v>81.569999999999993</v>
      </c>
      <c r="Q2891" s="9" t="s">
        <v>8308</v>
      </c>
      <c r="R2891" t="s">
        <v>8309</v>
      </c>
      <c r="S2891" s="24">
        <f t="shared" si="227"/>
        <v>41850.863252314812</v>
      </c>
      <c r="T2891" s="7">
        <f t="shared" si="228"/>
        <v>41880.863252314812</v>
      </c>
      <c r="U2891">
        <f t="shared" si="229"/>
        <v>2014</v>
      </c>
    </row>
    <row r="2892" spans="1:21" ht="30.75" customHeight="1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225"/>
        <v>1</v>
      </c>
      <c r="P2892">
        <f t="shared" si="226"/>
        <v>7</v>
      </c>
      <c r="Q2892" s="9" t="s">
        <v>8308</v>
      </c>
      <c r="R2892" t="s">
        <v>8309</v>
      </c>
      <c r="S2892" s="24">
        <f t="shared" si="227"/>
        <v>41831.742962962962</v>
      </c>
      <c r="T2892" s="7">
        <f t="shared" si="228"/>
        <v>41860.125</v>
      </c>
      <c r="U2892">
        <f t="shared" si="229"/>
        <v>2014</v>
      </c>
    </row>
    <row r="2893" spans="1:21" ht="30.75" customHeight="1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225"/>
        <v>3</v>
      </c>
      <c r="P2893">
        <f t="shared" si="226"/>
        <v>27.3</v>
      </c>
      <c r="Q2893" s="9" t="s">
        <v>8308</v>
      </c>
      <c r="R2893" t="s">
        <v>8309</v>
      </c>
      <c r="S2893" s="24">
        <f t="shared" si="227"/>
        <v>42415.883425925931</v>
      </c>
      <c r="T2893" s="7">
        <f t="shared" si="228"/>
        <v>42475.84175925926</v>
      </c>
      <c r="U2893">
        <f t="shared" si="229"/>
        <v>2016</v>
      </c>
    </row>
    <row r="2894" spans="1:21" ht="30.75" customHeight="1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225"/>
        <v>9</v>
      </c>
      <c r="P2894">
        <f t="shared" si="226"/>
        <v>29.41</v>
      </c>
      <c r="Q2894" s="9" t="s">
        <v>8308</v>
      </c>
      <c r="R2894" t="s">
        <v>8309</v>
      </c>
      <c r="S2894" s="24">
        <f t="shared" si="227"/>
        <v>41869.714166666665</v>
      </c>
      <c r="T2894" s="7">
        <f t="shared" si="228"/>
        <v>41876.875</v>
      </c>
      <c r="U2894">
        <f t="shared" si="229"/>
        <v>2014</v>
      </c>
    </row>
    <row r="2895" spans="1:21" ht="30.75" customHeight="1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225"/>
        <v>1</v>
      </c>
      <c r="P2895">
        <f t="shared" si="226"/>
        <v>12.5</v>
      </c>
      <c r="Q2895" s="9" t="s">
        <v>8308</v>
      </c>
      <c r="R2895" t="s">
        <v>8309</v>
      </c>
      <c r="S2895" s="24">
        <f t="shared" si="227"/>
        <v>41953.773090277777</v>
      </c>
      <c r="T2895" s="7">
        <f t="shared" si="228"/>
        <v>42013.083333333328</v>
      </c>
      <c r="U2895">
        <f t="shared" si="229"/>
        <v>2014</v>
      </c>
    </row>
    <row r="2896" spans="1:21" ht="30.75" customHeight="1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225"/>
        <v>0</v>
      </c>
      <c r="P2896" t="str">
        <f t="shared" si="226"/>
        <v>NA</v>
      </c>
      <c r="Q2896" s="9" t="s">
        <v>8308</v>
      </c>
      <c r="R2896" t="s">
        <v>8309</v>
      </c>
      <c r="S2896" s="24">
        <f t="shared" si="227"/>
        <v>42037.986284722225</v>
      </c>
      <c r="T2896" s="7">
        <f t="shared" si="228"/>
        <v>42097.944618055553</v>
      </c>
      <c r="U2896">
        <f t="shared" si="229"/>
        <v>2015</v>
      </c>
    </row>
    <row r="2897" spans="1:21" ht="30.75" customHeight="1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225"/>
        <v>5</v>
      </c>
      <c r="P2897">
        <f t="shared" si="226"/>
        <v>5.75</v>
      </c>
      <c r="Q2897" s="9" t="s">
        <v>8308</v>
      </c>
      <c r="R2897" t="s">
        <v>8309</v>
      </c>
      <c r="S2897" s="24">
        <f t="shared" si="227"/>
        <v>41811.555462962962</v>
      </c>
      <c r="T2897" s="7">
        <f t="shared" si="228"/>
        <v>41812.875</v>
      </c>
      <c r="U2897">
        <f t="shared" si="229"/>
        <v>2014</v>
      </c>
    </row>
    <row r="2898" spans="1:21" ht="30.75" customHeight="1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225"/>
        <v>21</v>
      </c>
      <c r="P2898">
        <f t="shared" si="226"/>
        <v>52.08</v>
      </c>
      <c r="Q2898" s="9" t="s">
        <v>8308</v>
      </c>
      <c r="R2898" t="s">
        <v>8309</v>
      </c>
      <c r="S2898" s="24">
        <f t="shared" si="227"/>
        <v>42701.908807870372</v>
      </c>
      <c r="T2898" s="7">
        <f t="shared" si="228"/>
        <v>42716.25</v>
      </c>
      <c r="U2898">
        <f t="shared" si="229"/>
        <v>2016</v>
      </c>
    </row>
    <row r="2899" spans="1:21" ht="30.75" customHeight="1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225"/>
        <v>5</v>
      </c>
      <c r="P2899">
        <f t="shared" si="226"/>
        <v>183.33</v>
      </c>
      <c r="Q2899" s="9" t="s">
        <v>8308</v>
      </c>
      <c r="R2899" t="s">
        <v>8309</v>
      </c>
      <c r="S2899" s="24">
        <f t="shared" si="227"/>
        <v>42258.646504629629</v>
      </c>
      <c r="T2899" s="7">
        <f t="shared" si="228"/>
        <v>42288.645196759258</v>
      </c>
      <c r="U2899">
        <f t="shared" si="229"/>
        <v>2015</v>
      </c>
    </row>
    <row r="2900" spans="1:21" ht="30.75" customHeight="1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225"/>
        <v>4</v>
      </c>
      <c r="P2900">
        <f t="shared" si="226"/>
        <v>26.33</v>
      </c>
      <c r="Q2900" s="9" t="s">
        <v>8308</v>
      </c>
      <c r="R2900" t="s">
        <v>8309</v>
      </c>
      <c r="S2900" s="24">
        <f t="shared" si="227"/>
        <v>42278.664965277778</v>
      </c>
      <c r="T2900" s="7">
        <f t="shared" si="228"/>
        <v>42308.664965277778</v>
      </c>
      <c r="U2900">
        <f t="shared" si="229"/>
        <v>2015</v>
      </c>
    </row>
    <row r="2901" spans="1:21" ht="30.75" customHeight="1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225"/>
        <v>0</v>
      </c>
      <c r="P2901" t="str">
        <f t="shared" si="226"/>
        <v>NA</v>
      </c>
      <c r="Q2901" s="9" t="s">
        <v>8308</v>
      </c>
      <c r="R2901" t="s">
        <v>8309</v>
      </c>
      <c r="S2901" s="24">
        <f t="shared" si="227"/>
        <v>42515.078217592592</v>
      </c>
      <c r="T2901" s="7">
        <f t="shared" si="228"/>
        <v>42575.078217592592</v>
      </c>
      <c r="U2901">
        <f t="shared" si="229"/>
        <v>2016</v>
      </c>
    </row>
    <row r="2902" spans="1:21" ht="30.75" customHeight="1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225"/>
        <v>62</v>
      </c>
      <c r="P2902">
        <f t="shared" si="226"/>
        <v>486.43</v>
      </c>
      <c r="Q2902" s="9" t="s">
        <v>8308</v>
      </c>
      <c r="R2902" t="s">
        <v>8309</v>
      </c>
      <c r="S2902" s="24">
        <f t="shared" si="227"/>
        <v>41830.234166666669</v>
      </c>
      <c r="T2902" s="7">
        <f t="shared" si="228"/>
        <v>41860.234166666669</v>
      </c>
      <c r="U2902">
        <f t="shared" si="229"/>
        <v>2014</v>
      </c>
    </row>
    <row r="2903" spans="1:21" ht="30.75" customHeight="1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225"/>
        <v>1</v>
      </c>
      <c r="P2903">
        <f t="shared" si="226"/>
        <v>3</v>
      </c>
      <c r="Q2903" s="9" t="s">
        <v>8308</v>
      </c>
      <c r="R2903" t="s">
        <v>8309</v>
      </c>
      <c r="S2903" s="24">
        <f t="shared" si="227"/>
        <v>41982.904386574075</v>
      </c>
      <c r="T2903" s="7">
        <f t="shared" si="228"/>
        <v>42042.904386574075</v>
      </c>
      <c r="U2903">
        <f t="shared" si="229"/>
        <v>2014</v>
      </c>
    </row>
    <row r="2904" spans="1:21" ht="30.75" customHeight="1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225"/>
        <v>0</v>
      </c>
      <c r="P2904">
        <f t="shared" si="226"/>
        <v>25</v>
      </c>
      <c r="Q2904" s="9" t="s">
        <v>8308</v>
      </c>
      <c r="R2904" t="s">
        <v>8309</v>
      </c>
      <c r="S2904" s="24">
        <f t="shared" si="227"/>
        <v>42210.439768518518</v>
      </c>
      <c r="T2904" s="7">
        <f t="shared" si="228"/>
        <v>42240.439768518518</v>
      </c>
      <c r="U2904">
        <f t="shared" si="229"/>
        <v>2015</v>
      </c>
    </row>
    <row r="2905" spans="1:21" ht="30.75" customHeight="1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225"/>
        <v>1</v>
      </c>
      <c r="P2905">
        <f t="shared" si="226"/>
        <v>9.75</v>
      </c>
      <c r="Q2905" s="9" t="s">
        <v>8308</v>
      </c>
      <c r="R2905" t="s">
        <v>8309</v>
      </c>
      <c r="S2905" s="24">
        <f t="shared" si="227"/>
        <v>42196.166874999995</v>
      </c>
      <c r="T2905" s="7">
        <f t="shared" si="228"/>
        <v>42256.166874999995</v>
      </c>
      <c r="U2905">
        <f t="shared" si="229"/>
        <v>2015</v>
      </c>
    </row>
    <row r="2906" spans="1:21" ht="30.75" customHeight="1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225"/>
        <v>5</v>
      </c>
      <c r="P2906">
        <f t="shared" si="226"/>
        <v>18.75</v>
      </c>
      <c r="Q2906" s="9" t="s">
        <v>8308</v>
      </c>
      <c r="R2906" t="s">
        <v>8309</v>
      </c>
      <c r="S2906" s="24">
        <f t="shared" si="227"/>
        <v>41940.967951388891</v>
      </c>
      <c r="T2906" s="7">
        <f t="shared" si="228"/>
        <v>41952.5</v>
      </c>
      <c r="U2906">
        <f t="shared" si="229"/>
        <v>2014</v>
      </c>
    </row>
    <row r="2907" spans="1:21" ht="30.75" customHeight="1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225"/>
        <v>18</v>
      </c>
      <c r="P2907">
        <f t="shared" si="226"/>
        <v>36.590000000000003</v>
      </c>
      <c r="Q2907" s="9" t="s">
        <v>8308</v>
      </c>
      <c r="R2907" t="s">
        <v>8309</v>
      </c>
      <c r="S2907" s="24">
        <f t="shared" si="227"/>
        <v>42606.056863425925</v>
      </c>
      <c r="T2907" s="7">
        <f t="shared" si="228"/>
        <v>42620.056863425925</v>
      </c>
      <c r="U2907">
        <f t="shared" si="229"/>
        <v>2016</v>
      </c>
    </row>
    <row r="2908" spans="1:21" ht="30.75" customHeight="1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225"/>
        <v>9</v>
      </c>
      <c r="P2908">
        <f t="shared" si="226"/>
        <v>80.709999999999994</v>
      </c>
      <c r="Q2908" s="9" t="s">
        <v>8308</v>
      </c>
      <c r="R2908" t="s">
        <v>8309</v>
      </c>
      <c r="S2908" s="24">
        <f t="shared" si="227"/>
        <v>42199.648912037039</v>
      </c>
      <c r="T2908" s="7">
        <f t="shared" si="228"/>
        <v>42217.041666666672</v>
      </c>
      <c r="U2908">
        <f t="shared" si="229"/>
        <v>2015</v>
      </c>
    </row>
    <row r="2909" spans="1:21" ht="30.75" customHeight="1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225"/>
        <v>0</v>
      </c>
      <c r="P2909">
        <f t="shared" si="226"/>
        <v>1</v>
      </c>
      <c r="Q2909" s="9" t="s">
        <v>8308</v>
      </c>
      <c r="R2909" t="s">
        <v>8309</v>
      </c>
      <c r="S2909" s="24">
        <f t="shared" si="227"/>
        <v>42444.877743055549</v>
      </c>
      <c r="T2909" s="7">
        <f t="shared" si="228"/>
        <v>42504.877743055549</v>
      </c>
      <c r="U2909">
        <f t="shared" si="229"/>
        <v>2016</v>
      </c>
    </row>
    <row r="2910" spans="1:21" ht="30.75" customHeight="1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225"/>
        <v>3</v>
      </c>
      <c r="P2910">
        <f t="shared" si="226"/>
        <v>52.8</v>
      </c>
      <c r="Q2910" s="9" t="s">
        <v>8308</v>
      </c>
      <c r="R2910" t="s">
        <v>8309</v>
      </c>
      <c r="S2910" s="24">
        <f t="shared" si="227"/>
        <v>42499.731701388882</v>
      </c>
      <c r="T2910" s="7">
        <f t="shared" si="228"/>
        <v>42529.731701388882</v>
      </c>
      <c r="U2910">
        <f t="shared" si="229"/>
        <v>2016</v>
      </c>
    </row>
    <row r="2911" spans="1:21" ht="30.75" customHeight="1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225"/>
        <v>0</v>
      </c>
      <c r="P2911">
        <f t="shared" si="226"/>
        <v>20</v>
      </c>
      <c r="Q2911" s="9" t="s">
        <v>8308</v>
      </c>
      <c r="R2911" t="s">
        <v>8309</v>
      </c>
      <c r="S2911" s="24">
        <f t="shared" si="227"/>
        <v>41929.266215277778</v>
      </c>
      <c r="T2911" s="7">
        <f t="shared" si="228"/>
        <v>41968.823611111111</v>
      </c>
      <c r="U2911">
        <f t="shared" si="229"/>
        <v>2014</v>
      </c>
    </row>
    <row r="2912" spans="1:21" ht="30.75" customHeight="1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225"/>
        <v>0</v>
      </c>
      <c r="P2912">
        <f t="shared" si="226"/>
        <v>1</v>
      </c>
      <c r="Q2912" s="9" t="s">
        <v>8308</v>
      </c>
      <c r="R2912" t="s">
        <v>8309</v>
      </c>
      <c r="S2912" s="24">
        <f t="shared" si="227"/>
        <v>42107.841284722221</v>
      </c>
      <c r="T2912" s="7">
        <f t="shared" si="228"/>
        <v>42167.841284722221</v>
      </c>
      <c r="U2912">
        <f t="shared" si="229"/>
        <v>2015</v>
      </c>
    </row>
    <row r="2913" spans="1:21" ht="30.75" customHeight="1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225"/>
        <v>37</v>
      </c>
      <c r="P2913">
        <f t="shared" si="226"/>
        <v>46.93</v>
      </c>
      <c r="Q2913" s="9" t="s">
        <v>8308</v>
      </c>
      <c r="R2913" t="s">
        <v>8309</v>
      </c>
      <c r="S2913" s="24">
        <f t="shared" si="227"/>
        <v>42142.768819444449</v>
      </c>
      <c r="T2913" s="7">
        <f t="shared" si="228"/>
        <v>42182.768819444449</v>
      </c>
      <c r="U2913">
        <f t="shared" si="229"/>
        <v>2015</v>
      </c>
    </row>
    <row r="2914" spans="1:21" ht="30.75" customHeight="1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225"/>
        <v>14</v>
      </c>
      <c r="P2914">
        <f t="shared" si="226"/>
        <v>78.08</v>
      </c>
      <c r="Q2914" s="9" t="s">
        <v>8308</v>
      </c>
      <c r="R2914" t="s">
        <v>8309</v>
      </c>
      <c r="S2914" s="24">
        <f t="shared" si="227"/>
        <v>42354.131643518514</v>
      </c>
      <c r="T2914" s="7">
        <f t="shared" si="228"/>
        <v>42384.131643518514</v>
      </c>
      <c r="U2914">
        <f t="shared" si="229"/>
        <v>2015</v>
      </c>
    </row>
    <row r="2915" spans="1:21" ht="30.75" customHeight="1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225"/>
        <v>0</v>
      </c>
      <c r="P2915">
        <f t="shared" si="226"/>
        <v>1</v>
      </c>
      <c r="Q2915" s="9" t="s">
        <v>8308</v>
      </c>
      <c r="R2915" t="s">
        <v>8309</v>
      </c>
      <c r="S2915" s="24">
        <f t="shared" si="227"/>
        <v>41828.922905092593</v>
      </c>
      <c r="T2915" s="7">
        <f t="shared" si="228"/>
        <v>41888.922905092593</v>
      </c>
      <c r="U2915">
        <f t="shared" si="229"/>
        <v>2014</v>
      </c>
    </row>
    <row r="2916" spans="1:21" ht="30.75" customHeight="1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225"/>
        <v>0</v>
      </c>
      <c r="P2916">
        <f t="shared" si="226"/>
        <v>1</v>
      </c>
      <c r="Q2916" s="9" t="s">
        <v>8308</v>
      </c>
      <c r="R2916" t="s">
        <v>8309</v>
      </c>
      <c r="S2916" s="24">
        <f t="shared" si="227"/>
        <v>42017.907337962963</v>
      </c>
      <c r="T2916" s="7">
        <f t="shared" si="228"/>
        <v>42077.865671296298</v>
      </c>
      <c r="U2916">
        <f t="shared" si="229"/>
        <v>2015</v>
      </c>
    </row>
    <row r="2917" spans="1:21" ht="30.75" customHeight="1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225"/>
        <v>61</v>
      </c>
      <c r="P2917">
        <f t="shared" si="226"/>
        <v>203.67</v>
      </c>
      <c r="Q2917" s="9" t="s">
        <v>8308</v>
      </c>
      <c r="R2917" t="s">
        <v>8309</v>
      </c>
      <c r="S2917" s="24">
        <f t="shared" si="227"/>
        <v>42415.398032407407</v>
      </c>
      <c r="T2917" s="7">
        <f t="shared" si="228"/>
        <v>42445.356365740736</v>
      </c>
      <c r="U2917">
        <f t="shared" si="229"/>
        <v>2016</v>
      </c>
    </row>
    <row r="2918" spans="1:21" ht="30.75" customHeight="1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225"/>
        <v>8</v>
      </c>
      <c r="P2918">
        <f t="shared" si="226"/>
        <v>20.71</v>
      </c>
      <c r="Q2918" s="9" t="s">
        <v>8308</v>
      </c>
      <c r="R2918" t="s">
        <v>8309</v>
      </c>
      <c r="S2918" s="24">
        <f t="shared" si="227"/>
        <v>41755.476724537039</v>
      </c>
      <c r="T2918" s="7">
        <f t="shared" si="228"/>
        <v>41778.476724537039</v>
      </c>
      <c r="U2918">
        <f t="shared" si="229"/>
        <v>2014</v>
      </c>
    </row>
    <row r="2919" spans="1:21" ht="30.75" customHeight="1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225"/>
        <v>22</v>
      </c>
      <c r="P2919">
        <f t="shared" si="226"/>
        <v>48.56</v>
      </c>
      <c r="Q2919" s="9" t="s">
        <v>8308</v>
      </c>
      <c r="R2919" t="s">
        <v>8309</v>
      </c>
      <c r="S2919" s="24">
        <f t="shared" si="227"/>
        <v>42245.234340277777</v>
      </c>
      <c r="T2919" s="7">
        <f t="shared" si="228"/>
        <v>42263.234340277777</v>
      </c>
      <c r="U2919">
        <f t="shared" si="229"/>
        <v>2015</v>
      </c>
    </row>
    <row r="2920" spans="1:21" ht="30.75" customHeight="1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225"/>
        <v>27</v>
      </c>
      <c r="P2920">
        <f t="shared" si="226"/>
        <v>68.099999999999994</v>
      </c>
      <c r="Q2920" s="9" t="s">
        <v>8308</v>
      </c>
      <c r="R2920" t="s">
        <v>8309</v>
      </c>
      <c r="S2920" s="24">
        <f t="shared" si="227"/>
        <v>42278.629710648151</v>
      </c>
      <c r="T2920" s="7">
        <f t="shared" si="228"/>
        <v>42306.629710648151</v>
      </c>
      <c r="U2920">
        <f t="shared" si="229"/>
        <v>2015</v>
      </c>
    </row>
    <row r="2921" spans="1:21" ht="30.75" customHeight="1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225"/>
        <v>9</v>
      </c>
      <c r="P2921">
        <f t="shared" si="226"/>
        <v>8.5</v>
      </c>
      <c r="Q2921" s="9" t="s">
        <v>8308</v>
      </c>
      <c r="R2921" t="s">
        <v>8309</v>
      </c>
      <c r="S2921" s="24">
        <f t="shared" si="227"/>
        <v>41826.61954861111</v>
      </c>
      <c r="T2921" s="7">
        <f t="shared" si="228"/>
        <v>41856.61954861111</v>
      </c>
      <c r="U2921">
        <f t="shared" si="229"/>
        <v>2014</v>
      </c>
    </row>
    <row r="2922" spans="1:21" ht="30.75" customHeight="1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225"/>
        <v>27</v>
      </c>
      <c r="P2922">
        <f t="shared" si="226"/>
        <v>51.62</v>
      </c>
      <c r="Q2922" s="9" t="s">
        <v>8308</v>
      </c>
      <c r="R2922" t="s">
        <v>8309</v>
      </c>
      <c r="S2922" s="24">
        <f t="shared" si="227"/>
        <v>42058.792476851857</v>
      </c>
      <c r="T2922" s="7">
        <f t="shared" si="228"/>
        <v>42088.750810185185</v>
      </c>
      <c r="U2922">
        <f t="shared" si="229"/>
        <v>2015</v>
      </c>
    </row>
    <row r="2923" spans="1:21" ht="30.75" customHeight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225"/>
        <v>129</v>
      </c>
      <c r="P2923">
        <f t="shared" si="226"/>
        <v>43</v>
      </c>
      <c r="Q2923" s="9" t="s">
        <v>8308</v>
      </c>
      <c r="R2923" t="s">
        <v>8311</v>
      </c>
      <c r="S2923" s="24">
        <f t="shared" si="227"/>
        <v>41877.886620370373</v>
      </c>
      <c r="T2923" s="7">
        <f t="shared" si="228"/>
        <v>41907.886620370373</v>
      </c>
      <c r="U2923">
        <f t="shared" si="229"/>
        <v>2014</v>
      </c>
    </row>
    <row r="2924" spans="1:21" ht="30.75" customHeight="1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225"/>
        <v>100</v>
      </c>
      <c r="P2924">
        <f t="shared" si="226"/>
        <v>83.33</v>
      </c>
      <c r="Q2924" s="9" t="s">
        <v>8308</v>
      </c>
      <c r="R2924" t="s">
        <v>8311</v>
      </c>
      <c r="S2924" s="24">
        <f t="shared" si="227"/>
        <v>42097.874155092592</v>
      </c>
      <c r="T2924" s="7">
        <f t="shared" si="228"/>
        <v>42142.874155092592</v>
      </c>
      <c r="U2924">
        <f t="shared" si="229"/>
        <v>2015</v>
      </c>
    </row>
    <row r="2925" spans="1:21" ht="30.75" customHeight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225"/>
        <v>100</v>
      </c>
      <c r="P2925">
        <f t="shared" si="226"/>
        <v>30</v>
      </c>
      <c r="Q2925" s="9" t="s">
        <v>8308</v>
      </c>
      <c r="R2925" t="s">
        <v>8311</v>
      </c>
      <c r="S2925" s="24">
        <f t="shared" si="227"/>
        <v>42013.15253472222</v>
      </c>
      <c r="T2925" s="7">
        <f t="shared" si="228"/>
        <v>42028.125</v>
      </c>
      <c r="U2925">
        <f t="shared" si="229"/>
        <v>2015</v>
      </c>
    </row>
    <row r="2926" spans="1:21" ht="30.75" customHeight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225"/>
        <v>103</v>
      </c>
      <c r="P2926">
        <f t="shared" si="226"/>
        <v>175.51</v>
      </c>
      <c r="Q2926" s="9" t="s">
        <v>8308</v>
      </c>
      <c r="R2926" t="s">
        <v>8311</v>
      </c>
      <c r="S2926" s="24">
        <f t="shared" si="227"/>
        <v>42103.556828703702</v>
      </c>
      <c r="T2926" s="7">
        <f t="shared" si="228"/>
        <v>42133.165972222225</v>
      </c>
      <c r="U2926">
        <f t="shared" si="229"/>
        <v>2015</v>
      </c>
    </row>
    <row r="2927" spans="1:21" ht="30.75" customHeight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225"/>
        <v>102</v>
      </c>
      <c r="P2927">
        <f t="shared" si="226"/>
        <v>231.66</v>
      </c>
      <c r="Q2927" s="9" t="s">
        <v>8308</v>
      </c>
      <c r="R2927" t="s">
        <v>8311</v>
      </c>
      <c r="S2927" s="24">
        <f t="shared" si="227"/>
        <v>41863.584120370368</v>
      </c>
      <c r="T2927" s="7">
        <f t="shared" si="228"/>
        <v>41893.584120370368</v>
      </c>
      <c r="U2927">
        <f t="shared" si="229"/>
        <v>2014</v>
      </c>
    </row>
    <row r="2928" spans="1:21" ht="30.75" customHeight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225"/>
        <v>125</v>
      </c>
      <c r="P2928">
        <f t="shared" si="226"/>
        <v>75</v>
      </c>
      <c r="Q2928" s="9" t="s">
        <v>8308</v>
      </c>
      <c r="R2928" t="s">
        <v>8311</v>
      </c>
      <c r="S2928" s="24">
        <f t="shared" si="227"/>
        <v>42044.765960648147</v>
      </c>
      <c r="T2928" s="7">
        <f t="shared" si="228"/>
        <v>42058.765960648147</v>
      </c>
      <c r="U2928">
        <f t="shared" si="229"/>
        <v>2015</v>
      </c>
    </row>
    <row r="2929" spans="1:21" ht="30.75" customHeight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225"/>
        <v>131</v>
      </c>
      <c r="P2929">
        <f t="shared" si="226"/>
        <v>112.14</v>
      </c>
      <c r="Q2929" s="9" t="s">
        <v>8308</v>
      </c>
      <c r="R2929" t="s">
        <v>8311</v>
      </c>
      <c r="S2929" s="24">
        <f t="shared" si="227"/>
        <v>41806.669317129628</v>
      </c>
      <c r="T2929" s="7">
        <f t="shared" si="228"/>
        <v>41835.208333333336</v>
      </c>
      <c r="U2929">
        <f t="shared" si="229"/>
        <v>2014</v>
      </c>
    </row>
    <row r="2930" spans="1:21" ht="30.75" customHeight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225"/>
        <v>100</v>
      </c>
      <c r="P2930">
        <f t="shared" si="226"/>
        <v>41.67</v>
      </c>
      <c r="Q2930" s="9" t="s">
        <v>8308</v>
      </c>
      <c r="R2930" t="s">
        <v>8311</v>
      </c>
      <c r="S2930" s="24">
        <f t="shared" si="227"/>
        <v>42403.998217592598</v>
      </c>
      <c r="T2930" s="7">
        <f t="shared" si="228"/>
        <v>42433.998217592598</v>
      </c>
      <c r="U2930">
        <f t="shared" si="229"/>
        <v>2016</v>
      </c>
    </row>
    <row r="2931" spans="1:21" ht="30.75" customHeight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225"/>
        <v>102</v>
      </c>
      <c r="P2931">
        <f t="shared" si="226"/>
        <v>255.17</v>
      </c>
      <c r="Q2931" s="9" t="s">
        <v>8308</v>
      </c>
      <c r="R2931" t="s">
        <v>8311</v>
      </c>
      <c r="S2931" s="24">
        <f t="shared" si="227"/>
        <v>41754.564328703702</v>
      </c>
      <c r="T2931" s="7">
        <f t="shared" si="228"/>
        <v>41784.564328703702</v>
      </c>
      <c r="U2931">
        <f t="shared" si="229"/>
        <v>2014</v>
      </c>
    </row>
    <row r="2932" spans="1:21" ht="30.75" customHeight="1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225"/>
        <v>101</v>
      </c>
      <c r="P2932">
        <f t="shared" si="226"/>
        <v>162.77000000000001</v>
      </c>
      <c r="Q2932" s="9" t="s">
        <v>8308</v>
      </c>
      <c r="R2932" t="s">
        <v>8311</v>
      </c>
      <c r="S2932" s="24">
        <f t="shared" si="227"/>
        <v>42101.584074074075</v>
      </c>
      <c r="T2932" s="7">
        <f t="shared" si="228"/>
        <v>42131.584074074075</v>
      </c>
      <c r="U2932">
        <f t="shared" si="229"/>
        <v>2015</v>
      </c>
    </row>
    <row r="2933" spans="1:21" ht="30.75" customHeight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225"/>
        <v>106</v>
      </c>
      <c r="P2933">
        <f t="shared" si="226"/>
        <v>88.33</v>
      </c>
      <c r="Q2933" s="9" t="s">
        <v>8308</v>
      </c>
      <c r="R2933" t="s">
        <v>8311</v>
      </c>
      <c r="S2933" s="24">
        <f t="shared" si="227"/>
        <v>41872.291238425925</v>
      </c>
      <c r="T2933" s="7">
        <f t="shared" si="228"/>
        <v>41897.255555555559</v>
      </c>
      <c r="U2933">
        <f t="shared" si="229"/>
        <v>2014</v>
      </c>
    </row>
    <row r="2934" spans="1:21" ht="30.75" customHeight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225"/>
        <v>105</v>
      </c>
      <c r="P2934">
        <f t="shared" si="226"/>
        <v>85.74</v>
      </c>
      <c r="Q2934" s="9" t="s">
        <v>8308</v>
      </c>
      <c r="R2934" t="s">
        <v>8311</v>
      </c>
      <c r="S2934" s="24">
        <f t="shared" si="227"/>
        <v>42025.164780092593</v>
      </c>
      <c r="T2934" s="7">
        <f t="shared" si="228"/>
        <v>42056.458333333328</v>
      </c>
      <c r="U2934">
        <f t="shared" si="229"/>
        <v>2015</v>
      </c>
    </row>
    <row r="2935" spans="1:21" ht="30.75" customHeight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225"/>
        <v>103</v>
      </c>
      <c r="P2935">
        <f t="shared" si="226"/>
        <v>47.57</v>
      </c>
      <c r="Q2935" s="9" t="s">
        <v>8308</v>
      </c>
      <c r="R2935" t="s">
        <v>8311</v>
      </c>
      <c r="S2935" s="24">
        <f t="shared" si="227"/>
        <v>42495.956631944442</v>
      </c>
      <c r="T2935" s="7">
        <f t="shared" si="228"/>
        <v>42525.956631944442</v>
      </c>
      <c r="U2935">
        <f t="shared" si="229"/>
        <v>2016</v>
      </c>
    </row>
    <row r="2936" spans="1:21" ht="30.75" customHeight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225"/>
        <v>108</v>
      </c>
      <c r="P2936">
        <f t="shared" si="226"/>
        <v>72.97</v>
      </c>
      <c r="Q2936" s="9" t="s">
        <v>8308</v>
      </c>
      <c r="R2936" t="s">
        <v>8311</v>
      </c>
      <c r="S2936" s="24">
        <f t="shared" si="227"/>
        <v>41775.636157407411</v>
      </c>
      <c r="T2936" s="7">
        <f t="shared" si="228"/>
        <v>41805.636157407411</v>
      </c>
      <c r="U2936">
        <f t="shared" si="229"/>
        <v>2014</v>
      </c>
    </row>
    <row r="2937" spans="1:21" ht="30.75" customHeight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225"/>
        <v>101</v>
      </c>
      <c r="P2937">
        <f t="shared" si="226"/>
        <v>90.54</v>
      </c>
      <c r="Q2937" s="9" t="s">
        <v>8308</v>
      </c>
      <c r="R2937" t="s">
        <v>8311</v>
      </c>
      <c r="S2937" s="24">
        <f t="shared" si="227"/>
        <v>42553.583425925928</v>
      </c>
      <c r="T2937" s="7">
        <f t="shared" si="228"/>
        <v>42611.708333333328</v>
      </c>
      <c r="U2937">
        <f t="shared" si="229"/>
        <v>2016</v>
      </c>
    </row>
    <row r="2938" spans="1:21" ht="30.75" customHeight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225"/>
        <v>128</v>
      </c>
      <c r="P2938">
        <f t="shared" si="226"/>
        <v>37.65</v>
      </c>
      <c r="Q2938" s="9" t="s">
        <v>8308</v>
      </c>
      <c r="R2938" t="s">
        <v>8311</v>
      </c>
      <c r="S2938" s="24">
        <f t="shared" si="227"/>
        <v>41912.650729166664</v>
      </c>
      <c r="T2938" s="7">
        <f t="shared" si="228"/>
        <v>41925.207638888889</v>
      </c>
      <c r="U2938">
        <f t="shared" si="229"/>
        <v>2014</v>
      </c>
    </row>
    <row r="2939" spans="1:21" ht="30.75" customHeight="1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225"/>
        <v>133</v>
      </c>
      <c r="P2939">
        <f t="shared" si="226"/>
        <v>36.36</v>
      </c>
      <c r="Q2939" s="9" t="s">
        <v>8308</v>
      </c>
      <c r="R2939" t="s">
        <v>8311</v>
      </c>
      <c r="S2939" s="24">
        <f t="shared" si="227"/>
        <v>41803.457326388889</v>
      </c>
      <c r="T2939" s="7">
        <f t="shared" si="228"/>
        <v>41833.457326388889</v>
      </c>
      <c r="U2939">
        <f t="shared" si="229"/>
        <v>2014</v>
      </c>
    </row>
    <row r="2940" spans="1:21" ht="30.75" customHeight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225"/>
        <v>101</v>
      </c>
      <c r="P2940">
        <f t="shared" si="226"/>
        <v>126.72</v>
      </c>
      <c r="Q2940" s="9" t="s">
        <v>8308</v>
      </c>
      <c r="R2940" t="s">
        <v>8311</v>
      </c>
      <c r="S2940" s="24">
        <f t="shared" si="227"/>
        <v>42004.703865740739</v>
      </c>
      <c r="T2940" s="7">
        <f t="shared" si="228"/>
        <v>42034.703865740739</v>
      </c>
      <c r="U2940">
        <f t="shared" si="229"/>
        <v>2014</v>
      </c>
    </row>
    <row r="2941" spans="1:21" ht="30.75" customHeight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225"/>
        <v>103</v>
      </c>
      <c r="P2941">
        <f t="shared" si="226"/>
        <v>329.2</v>
      </c>
      <c r="Q2941" s="9" t="s">
        <v>8308</v>
      </c>
      <c r="R2941" t="s">
        <v>8311</v>
      </c>
      <c r="S2941" s="24">
        <f t="shared" si="227"/>
        <v>41845.809166666666</v>
      </c>
      <c r="T2941" s="7">
        <f t="shared" si="228"/>
        <v>41879.041666666664</v>
      </c>
      <c r="U2941">
        <f t="shared" si="229"/>
        <v>2014</v>
      </c>
    </row>
    <row r="2942" spans="1:21" ht="30.75" customHeight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225"/>
        <v>107</v>
      </c>
      <c r="P2942">
        <f t="shared" si="226"/>
        <v>81.239999999999995</v>
      </c>
      <c r="Q2942" s="9" t="s">
        <v>8308</v>
      </c>
      <c r="R2942" t="s">
        <v>8311</v>
      </c>
      <c r="S2942" s="24">
        <f t="shared" si="227"/>
        <v>41982.773356481484</v>
      </c>
      <c r="T2942" s="7">
        <f t="shared" si="228"/>
        <v>42022.773356481484</v>
      </c>
      <c r="U2942">
        <f t="shared" si="229"/>
        <v>2014</v>
      </c>
    </row>
    <row r="2943" spans="1:21" ht="30.75" customHeight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225"/>
        <v>0</v>
      </c>
      <c r="P2943">
        <f t="shared" si="226"/>
        <v>1</v>
      </c>
      <c r="Q2943" s="9" t="s">
        <v>8308</v>
      </c>
      <c r="R2943" t="s">
        <v>8310</v>
      </c>
      <c r="S2943" s="24">
        <f t="shared" si="227"/>
        <v>42034.960127314815</v>
      </c>
      <c r="T2943" s="7">
        <f t="shared" si="228"/>
        <v>42064.960127314815</v>
      </c>
      <c r="U2943">
        <f t="shared" si="229"/>
        <v>2015</v>
      </c>
    </row>
    <row r="2944" spans="1:21" ht="30.75" customHeight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225"/>
        <v>20</v>
      </c>
      <c r="P2944">
        <f t="shared" si="226"/>
        <v>202.23</v>
      </c>
      <c r="Q2944" s="9" t="s">
        <v>8308</v>
      </c>
      <c r="R2944" t="s">
        <v>8310</v>
      </c>
      <c r="S2944" s="24">
        <f t="shared" si="227"/>
        <v>42334.803923611107</v>
      </c>
      <c r="T2944" s="7">
        <f t="shared" si="228"/>
        <v>42354.845833333333</v>
      </c>
      <c r="U2944">
        <f t="shared" si="229"/>
        <v>2015</v>
      </c>
    </row>
    <row r="2945" spans="1:21" ht="30.75" customHeight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225"/>
        <v>0</v>
      </c>
      <c r="P2945" t="str">
        <f t="shared" si="226"/>
        <v>NA</v>
      </c>
      <c r="Q2945" s="9" t="s">
        <v>8308</v>
      </c>
      <c r="R2945" t="s">
        <v>8310</v>
      </c>
      <c r="S2945" s="24">
        <f t="shared" si="227"/>
        <v>42077.129398148143</v>
      </c>
      <c r="T2945" s="7">
        <f t="shared" si="228"/>
        <v>42107.129398148143</v>
      </c>
      <c r="U2945">
        <f t="shared" si="229"/>
        <v>2015</v>
      </c>
    </row>
    <row r="2946" spans="1:21" ht="30.75" customHeight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si="225"/>
        <v>1</v>
      </c>
      <c r="P2946">
        <f t="shared" si="226"/>
        <v>100</v>
      </c>
      <c r="Q2946" s="9" t="s">
        <v>8308</v>
      </c>
      <c r="R2946" t="s">
        <v>8310</v>
      </c>
      <c r="S2946" s="24">
        <f t="shared" si="227"/>
        <v>42132.9143287037</v>
      </c>
      <c r="T2946" s="7">
        <f t="shared" si="228"/>
        <v>42162.9143287037</v>
      </c>
      <c r="U2946">
        <f t="shared" si="229"/>
        <v>2015</v>
      </c>
    </row>
    <row r="2947" spans="1:21" ht="30.75" customHeight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ref="O2947:O3010" si="230">ROUND(E2947/D2947*100,0)</f>
        <v>0</v>
      </c>
      <c r="P2947" t="str">
        <f t="shared" ref="P2947:P3010" si="231">IFERROR(ROUND(E2947/L2947,2), "NA")</f>
        <v>NA</v>
      </c>
      <c r="Q2947" s="9" t="s">
        <v>8308</v>
      </c>
      <c r="R2947" t="s">
        <v>8310</v>
      </c>
      <c r="S2947" s="24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30.75" customHeight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230"/>
        <v>0</v>
      </c>
      <c r="P2948">
        <f t="shared" si="231"/>
        <v>1</v>
      </c>
      <c r="Q2948" s="9" t="s">
        <v>8308</v>
      </c>
      <c r="R2948" t="s">
        <v>8310</v>
      </c>
      <c r="S2948" s="24">
        <f t="shared" si="232"/>
        <v>42567.531157407408</v>
      </c>
      <c r="T2948" s="7">
        <f t="shared" si="233"/>
        <v>42597.531157407408</v>
      </c>
      <c r="U2948">
        <f t="shared" si="234"/>
        <v>2016</v>
      </c>
    </row>
    <row r="2949" spans="1:21" ht="30.75" customHeight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230"/>
        <v>4</v>
      </c>
      <c r="P2949">
        <f t="shared" si="231"/>
        <v>82.46</v>
      </c>
      <c r="Q2949" s="9" t="s">
        <v>8308</v>
      </c>
      <c r="R2949" t="s">
        <v>8310</v>
      </c>
      <c r="S2949" s="24">
        <f t="shared" si="232"/>
        <v>42649.562118055561</v>
      </c>
      <c r="T2949" s="7">
        <f t="shared" si="233"/>
        <v>42698.715972222228</v>
      </c>
      <c r="U2949">
        <f t="shared" si="234"/>
        <v>2016</v>
      </c>
    </row>
    <row r="2950" spans="1:21" ht="30.75" customHeight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230"/>
        <v>0</v>
      </c>
      <c r="P2950">
        <f t="shared" si="231"/>
        <v>2.67</v>
      </c>
      <c r="Q2950" s="9" t="s">
        <v>8308</v>
      </c>
      <c r="R2950" t="s">
        <v>8310</v>
      </c>
      <c r="S2950" s="24">
        <f t="shared" si="232"/>
        <v>42097.649224537032</v>
      </c>
      <c r="T2950" s="7">
        <f t="shared" si="233"/>
        <v>42157.649224537032</v>
      </c>
      <c r="U2950">
        <f t="shared" si="234"/>
        <v>2015</v>
      </c>
    </row>
    <row r="2951" spans="1:21" ht="30.75" customHeight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230"/>
        <v>3</v>
      </c>
      <c r="P2951">
        <f t="shared" si="231"/>
        <v>12.5</v>
      </c>
      <c r="Q2951" s="9" t="s">
        <v>8308</v>
      </c>
      <c r="R2951" t="s">
        <v>8310</v>
      </c>
      <c r="S2951" s="24">
        <f t="shared" si="232"/>
        <v>42297.823113425926</v>
      </c>
      <c r="T2951" s="7">
        <f t="shared" si="233"/>
        <v>42327.864780092597</v>
      </c>
      <c r="U2951">
        <f t="shared" si="234"/>
        <v>2015</v>
      </c>
    </row>
    <row r="2952" spans="1:21" ht="30.75" customHeight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230"/>
        <v>0</v>
      </c>
      <c r="P2952" t="str">
        <f t="shared" si="231"/>
        <v>NA</v>
      </c>
      <c r="Q2952" s="9" t="s">
        <v>8308</v>
      </c>
      <c r="R2952" t="s">
        <v>8310</v>
      </c>
      <c r="S2952" s="24">
        <f t="shared" si="232"/>
        <v>42362.36518518519</v>
      </c>
      <c r="T2952" s="7">
        <f t="shared" si="233"/>
        <v>42392.36518518519</v>
      </c>
      <c r="U2952">
        <f t="shared" si="234"/>
        <v>2015</v>
      </c>
    </row>
    <row r="2953" spans="1:21" ht="30.75" customHeight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230"/>
        <v>2</v>
      </c>
      <c r="P2953">
        <f t="shared" si="231"/>
        <v>18.899999999999999</v>
      </c>
      <c r="Q2953" s="9" t="s">
        <v>8308</v>
      </c>
      <c r="R2953" t="s">
        <v>8310</v>
      </c>
      <c r="S2953" s="24">
        <f t="shared" si="232"/>
        <v>41872.802928240737</v>
      </c>
      <c r="T2953" s="7">
        <f t="shared" si="233"/>
        <v>41917.802928240737</v>
      </c>
      <c r="U2953">
        <f t="shared" si="234"/>
        <v>2014</v>
      </c>
    </row>
    <row r="2954" spans="1:21" ht="30.75" customHeight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230"/>
        <v>8</v>
      </c>
      <c r="P2954">
        <f t="shared" si="231"/>
        <v>200.63</v>
      </c>
      <c r="Q2954" s="9" t="s">
        <v>8308</v>
      </c>
      <c r="R2954" t="s">
        <v>8310</v>
      </c>
      <c r="S2954" s="24">
        <f t="shared" si="232"/>
        <v>42628.690266203703</v>
      </c>
      <c r="T2954" s="7">
        <f t="shared" si="233"/>
        <v>42660.166666666672</v>
      </c>
      <c r="U2954">
        <f t="shared" si="234"/>
        <v>2016</v>
      </c>
    </row>
    <row r="2955" spans="1:21" ht="30.75" customHeight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230"/>
        <v>0</v>
      </c>
      <c r="P2955">
        <f t="shared" si="231"/>
        <v>201.67</v>
      </c>
      <c r="Q2955" s="9" t="s">
        <v>8308</v>
      </c>
      <c r="R2955" t="s">
        <v>8310</v>
      </c>
      <c r="S2955" s="24">
        <f t="shared" si="232"/>
        <v>42255.791909722218</v>
      </c>
      <c r="T2955" s="7">
        <f t="shared" si="233"/>
        <v>42285.791909722218</v>
      </c>
      <c r="U2955">
        <f t="shared" si="234"/>
        <v>2015</v>
      </c>
    </row>
    <row r="2956" spans="1:21" ht="30.75" customHeight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230"/>
        <v>0</v>
      </c>
      <c r="P2956" t="str">
        <f t="shared" si="231"/>
        <v>NA</v>
      </c>
      <c r="Q2956" s="9" t="s">
        <v>8308</v>
      </c>
      <c r="R2956" t="s">
        <v>8310</v>
      </c>
      <c r="S2956" s="24">
        <f t="shared" si="232"/>
        <v>42790.583368055552</v>
      </c>
      <c r="T2956" s="7">
        <f t="shared" si="233"/>
        <v>42810.541701388895</v>
      </c>
      <c r="U2956">
        <f t="shared" si="234"/>
        <v>2017</v>
      </c>
    </row>
    <row r="2957" spans="1:21" ht="30.75" customHeight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230"/>
        <v>60</v>
      </c>
      <c r="P2957">
        <f t="shared" si="231"/>
        <v>65</v>
      </c>
      <c r="Q2957" s="9" t="s">
        <v>8308</v>
      </c>
      <c r="R2957" t="s">
        <v>8310</v>
      </c>
      <c r="S2957" s="24">
        <f t="shared" si="232"/>
        <v>42141.741307870368</v>
      </c>
      <c r="T2957" s="7">
        <f t="shared" si="233"/>
        <v>42171.741307870368</v>
      </c>
      <c r="U2957">
        <f t="shared" si="234"/>
        <v>2015</v>
      </c>
    </row>
    <row r="2958" spans="1:21" ht="30.75" customHeight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230"/>
        <v>17</v>
      </c>
      <c r="P2958">
        <f t="shared" si="231"/>
        <v>66.099999999999994</v>
      </c>
      <c r="Q2958" s="9" t="s">
        <v>8308</v>
      </c>
      <c r="R2958" t="s">
        <v>8310</v>
      </c>
      <c r="S2958" s="24">
        <f t="shared" si="232"/>
        <v>42464.958912037036</v>
      </c>
      <c r="T2958" s="7">
        <f t="shared" si="233"/>
        <v>42494.958912037036</v>
      </c>
      <c r="U2958">
        <f t="shared" si="234"/>
        <v>2016</v>
      </c>
    </row>
    <row r="2959" spans="1:21" ht="30.75" customHeight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230"/>
        <v>2</v>
      </c>
      <c r="P2959">
        <f t="shared" si="231"/>
        <v>93.33</v>
      </c>
      <c r="Q2959" s="9" t="s">
        <v>8308</v>
      </c>
      <c r="R2959" t="s">
        <v>8310</v>
      </c>
      <c r="S2959" s="24">
        <f t="shared" si="232"/>
        <v>42031.011249999996</v>
      </c>
      <c r="T2959" s="7">
        <f t="shared" si="233"/>
        <v>42090.969583333332</v>
      </c>
      <c r="U2959">
        <f t="shared" si="234"/>
        <v>2015</v>
      </c>
    </row>
    <row r="2960" spans="1:21" ht="30.75" customHeight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230"/>
        <v>0</v>
      </c>
      <c r="P2960" t="str">
        <f t="shared" si="231"/>
        <v>NA</v>
      </c>
      <c r="Q2960" s="9" t="s">
        <v>8308</v>
      </c>
      <c r="R2960" t="s">
        <v>8310</v>
      </c>
      <c r="S2960" s="24">
        <f t="shared" si="232"/>
        <v>42438.779131944444</v>
      </c>
      <c r="T2960" s="7">
        <f t="shared" si="233"/>
        <v>42498.73746527778</v>
      </c>
      <c r="U2960">
        <f t="shared" si="234"/>
        <v>2016</v>
      </c>
    </row>
    <row r="2961" spans="1:21" ht="30.75" customHeight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230"/>
        <v>0</v>
      </c>
      <c r="P2961" t="str">
        <f t="shared" si="231"/>
        <v>NA</v>
      </c>
      <c r="Q2961" s="9" t="s">
        <v>8308</v>
      </c>
      <c r="R2961" t="s">
        <v>8310</v>
      </c>
      <c r="S2961" s="24">
        <f t="shared" si="232"/>
        <v>42498.008391203708</v>
      </c>
      <c r="T2961" s="7">
        <f t="shared" si="233"/>
        <v>42528.008391203708</v>
      </c>
      <c r="U2961">
        <f t="shared" si="234"/>
        <v>2016</v>
      </c>
    </row>
    <row r="2962" spans="1:21" ht="30.75" customHeight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230"/>
        <v>0</v>
      </c>
      <c r="P2962" t="str">
        <f t="shared" si="231"/>
        <v>NA</v>
      </c>
      <c r="Q2962" s="9" t="s">
        <v>8308</v>
      </c>
      <c r="R2962" t="s">
        <v>8310</v>
      </c>
      <c r="S2962" s="24">
        <f t="shared" si="232"/>
        <v>41863.757210648146</v>
      </c>
      <c r="T2962" s="7">
        <f t="shared" si="233"/>
        <v>41893.757210648146</v>
      </c>
      <c r="U2962">
        <f t="shared" si="234"/>
        <v>2014</v>
      </c>
    </row>
    <row r="2963" spans="1:21" ht="30.75" customHeight="1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230"/>
        <v>110</v>
      </c>
      <c r="P2963">
        <f t="shared" si="231"/>
        <v>50.75</v>
      </c>
      <c r="Q2963" s="9" t="s">
        <v>8308</v>
      </c>
      <c r="R2963" t="s">
        <v>8309</v>
      </c>
      <c r="S2963" s="24">
        <f t="shared" si="232"/>
        <v>42061.212488425925</v>
      </c>
      <c r="T2963" s="7">
        <f t="shared" si="233"/>
        <v>42089.166666666672</v>
      </c>
      <c r="U2963">
        <f t="shared" si="234"/>
        <v>2015</v>
      </c>
    </row>
    <row r="2964" spans="1:21" ht="30.75" customHeight="1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230"/>
        <v>122</v>
      </c>
      <c r="P2964">
        <f t="shared" si="231"/>
        <v>60.9</v>
      </c>
      <c r="Q2964" s="9" t="s">
        <v>8308</v>
      </c>
      <c r="R2964" t="s">
        <v>8309</v>
      </c>
      <c r="S2964" s="24">
        <f t="shared" si="232"/>
        <v>42036.24428240741</v>
      </c>
      <c r="T2964" s="7">
        <f t="shared" si="233"/>
        <v>42064.290972222225</v>
      </c>
      <c r="U2964">
        <f t="shared" si="234"/>
        <v>2015</v>
      </c>
    </row>
    <row r="2965" spans="1:21" ht="30.75" customHeight="1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230"/>
        <v>107</v>
      </c>
      <c r="P2965">
        <f t="shared" si="231"/>
        <v>109.03</v>
      </c>
      <c r="Q2965" s="9" t="s">
        <v>8308</v>
      </c>
      <c r="R2965" t="s">
        <v>8309</v>
      </c>
      <c r="S2965" s="24">
        <f t="shared" si="232"/>
        <v>42157.470185185186</v>
      </c>
      <c r="T2965" s="7">
        <f t="shared" si="233"/>
        <v>42187.470185185186</v>
      </c>
      <c r="U2965">
        <f t="shared" si="234"/>
        <v>2015</v>
      </c>
    </row>
    <row r="2966" spans="1:21" ht="30.75" customHeight="1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230"/>
        <v>101</v>
      </c>
      <c r="P2966">
        <f t="shared" si="231"/>
        <v>25.69</v>
      </c>
      <c r="Q2966" s="9" t="s">
        <v>8308</v>
      </c>
      <c r="R2966" t="s">
        <v>8309</v>
      </c>
      <c r="S2966" s="24">
        <f t="shared" si="232"/>
        <v>41827.909942129627</v>
      </c>
      <c r="T2966" s="7">
        <f t="shared" si="233"/>
        <v>41857.897222222222</v>
      </c>
      <c r="U2966">
        <f t="shared" si="234"/>
        <v>2014</v>
      </c>
    </row>
    <row r="2967" spans="1:21" ht="30.75" customHeight="1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230"/>
        <v>109</v>
      </c>
      <c r="P2967">
        <f t="shared" si="231"/>
        <v>41.92</v>
      </c>
      <c r="Q2967" s="9" t="s">
        <v>8308</v>
      </c>
      <c r="R2967" t="s">
        <v>8309</v>
      </c>
      <c r="S2967" s="24">
        <f t="shared" si="232"/>
        <v>42162.729548611111</v>
      </c>
      <c r="T2967" s="7">
        <f t="shared" si="233"/>
        <v>42192.729548611111</v>
      </c>
      <c r="U2967">
        <f t="shared" si="234"/>
        <v>2015</v>
      </c>
    </row>
    <row r="2968" spans="1:21" ht="30.75" customHeight="1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230"/>
        <v>114</v>
      </c>
      <c r="P2968">
        <f t="shared" si="231"/>
        <v>88.77</v>
      </c>
      <c r="Q2968" s="9" t="s">
        <v>8308</v>
      </c>
      <c r="R2968" t="s">
        <v>8309</v>
      </c>
      <c r="S2968" s="24">
        <f t="shared" si="232"/>
        <v>42233.738564814819</v>
      </c>
      <c r="T2968" s="7">
        <f t="shared" si="233"/>
        <v>42263.738564814819</v>
      </c>
      <c r="U2968">
        <f t="shared" si="234"/>
        <v>2015</v>
      </c>
    </row>
    <row r="2969" spans="1:21" ht="30.75" customHeight="1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230"/>
        <v>114</v>
      </c>
      <c r="P2969">
        <f t="shared" si="231"/>
        <v>80.23</v>
      </c>
      <c r="Q2969" s="9" t="s">
        <v>8308</v>
      </c>
      <c r="R2969" t="s">
        <v>8309</v>
      </c>
      <c r="S2969" s="24">
        <f t="shared" si="232"/>
        <v>42042.197824074072</v>
      </c>
      <c r="T2969" s="7">
        <f t="shared" si="233"/>
        <v>42072.156157407408</v>
      </c>
      <c r="U2969">
        <f t="shared" si="234"/>
        <v>2015</v>
      </c>
    </row>
    <row r="2970" spans="1:21" ht="30.75" customHeight="1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230"/>
        <v>106</v>
      </c>
      <c r="P2970">
        <f t="shared" si="231"/>
        <v>78.94</v>
      </c>
      <c r="Q2970" s="9" t="s">
        <v>8308</v>
      </c>
      <c r="R2970" t="s">
        <v>8309</v>
      </c>
      <c r="S2970" s="24">
        <f t="shared" si="232"/>
        <v>42585.523842592593</v>
      </c>
      <c r="T2970" s="7">
        <f t="shared" si="233"/>
        <v>42599.165972222225</v>
      </c>
      <c r="U2970">
        <f t="shared" si="234"/>
        <v>2016</v>
      </c>
    </row>
    <row r="2971" spans="1:21" ht="30.75" customHeight="1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230"/>
        <v>163</v>
      </c>
      <c r="P2971">
        <f t="shared" si="231"/>
        <v>95.59</v>
      </c>
      <c r="Q2971" s="9" t="s">
        <v>8308</v>
      </c>
      <c r="R2971" t="s">
        <v>8309</v>
      </c>
      <c r="S2971" s="24">
        <f t="shared" si="232"/>
        <v>42097.786493055552</v>
      </c>
      <c r="T2971" s="7">
        <f t="shared" si="233"/>
        <v>42127.952083333337</v>
      </c>
      <c r="U2971">
        <f t="shared" si="234"/>
        <v>2015</v>
      </c>
    </row>
    <row r="2972" spans="1:21" ht="30.75" customHeight="1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230"/>
        <v>106</v>
      </c>
      <c r="P2972">
        <f t="shared" si="231"/>
        <v>69.89</v>
      </c>
      <c r="Q2972" s="9" t="s">
        <v>8308</v>
      </c>
      <c r="R2972" t="s">
        <v>8309</v>
      </c>
      <c r="S2972" s="24">
        <f t="shared" si="232"/>
        <v>41808.669571759259</v>
      </c>
      <c r="T2972" s="7">
        <f t="shared" si="233"/>
        <v>41838.669571759259</v>
      </c>
      <c r="U2972">
        <f t="shared" si="234"/>
        <v>2014</v>
      </c>
    </row>
    <row r="2973" spans="1:21" ht="30.75" customHeight="1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230"/>
        <v>100</v>
      </c>
      <c r="P2973">
        <f t="shared" si="231"/>
        <v>74.53</v>
      </c>
      <c r="Q2973" s="9" t="s">
        <v>8308</v>
      </c>
      <c r="R2973" t="s">
        <v>8309</v>
      </c>
      <c r="S2973" s="24">
        <f t="shared" si="232"/>
        <v>41852.658310185187</v>
      </c>
      <c r="T2973" s="7">
        <f t="shared" si="233"/>
        <v>41882.658310185187</v>
      </c>
      <c r="U2973">
        <f t="shared" si="234"/>
        <v>2014</v>
      </c>
    </row>
    <row r="2974" spans="1:21" ht="30.75" customHeight="1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230"/>
        <v>105</v>
      </c>
      <c r="P2974">
        <f t="shared" si="231"/>
        <v>123.94</v>
      </c>
      <c r="Q2974" s="9" t="s">
        <v>8308</v>
      </c>
      <c r="R2974" t="s">
        <v>8309</v>
      </c>
      <c r="S2974" s="24">
        <f t="shared" si="232"/>
        <v>42694.110185185185</v>
      </c>
      <c r="T2974" s="7">
        <f t="shared" si="233"/>
        <v>42709.041666666672</v>
      </c>
      <c r="U2974">
        <f t="shared" si="234"/>
        <v>2016</v>
      </c>
    </row>
    <row r="2975" spans="1:21" ht="30.75" customHeight="1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230"/>
        <v>175</v>
      </c>
      <c r="P2975">
        <f t="shared" si="231"/>
        <v>264.85000000000002</v>
      </c>
      <c r="Q2975" s="9" t="s">
        <v>8308</v>
      </c>
      <c r="R2975" t="s">
        <v>8309</v>
      </c>
      <c r="S2975" s="24">
        <f t="shared" si="232"/>
        <v>42341.818379629629</v>
      </c>
      <c r="T2975" s="7">
        <f t="shared" si="233"/>
        <v>42370.166666666672</v>
      </c>
      <c r="U2975">
        <f t="shared" si="234"/>
        <v>2015</v>
      </c>
    </row>
    <row r="2976" spans="1:21" ht="30.75" customHeight="1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230"/>
        <v>102</v>
      </c>
      <c r="P2976">
        <f t="shared" si="231"/>
        <v>58.62</v>
      </c>
      <c r="Q2976" s="9" t="s">
        <v>8308</v>
      </c>
      <c r="R2976" t="s">
        <v>8309</v>
      </c>
      <c r="S2976" s="24">
        <f t="shared" si="232"/>
        <v>41880.061006944445</v>
      </c>
      <c r="T2976" s="7">
        <f t="shared" si="233"/>
        <v>41908.065972222219</v>
      </c>
      <c r="U2976">
        <f t="shared" si="234"/>
        <v>2014</v>
      </c>
    </row>
    <row r="2977" spans="1:21" ht="30.75" customHeight="1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230"/>
        <v>100</v>
      </c>
      <c r="P2977">
        <f t="shared" si="231"/>
        <v>70.88</v>
      </c>
      <c r="Q2977" s="9" t="s">
        <v>8308</v>
      </c>
      <c r="R2977" t="s">
        <v>8309</v>
      </c>
      <c r="S2977" s="24">
        <f t="shared" si="232"/>
        <v>41941.683865740742</v>
      </c>
      <c r="T2977" s="7">
        <f t="shared" si="233"/>
        <v>41970.125</v>
      </c>
      <c r="U2977">
        <f t="shared" si="234"/>
        <v>2014</v>
      </c>
    </row>
    <row r="2978" spans="1:21" ht="30.75" customHeight="1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230"/>
        <v>171</v>
      </c>
      <c r="P2978">
        <f t="shared" si="231"/>
        <v>8.57</v>
      </c>
      <c r="Q2978" s="9" t="s">
        <v>8308</v>
      </c>
      <c r="R2978" t="s">
        <v>8309</v>
      </c>
      <c r="S2978" s="24">
        <f t="shared" si="232"/>
        <v>42425.730671296296</v>
      </c>
      <c r="T2978" s="7">
        <f t="shared" si="233"/>
        <v>42442.5</v>
      </c>
      <c r="U2978">
        <f t="shared" si="234"/>
        <v>2016</v>
      </c>
    </row>
    <row r="2979" spans="1:21" ht="30.75" customHeight="1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230"/>
        <v>114</v>
      </c>
      <c r="P2979">
        <f t="shared" si="231"/>
        <v>113.57</v>
      </c>
      <c r="Q2979" s="9" t="s">
        <v>8308</v>
      </c>
      <c r="R2979" t="s">
        <v>8309</v>
      </c>
      <c r="S2979" s="24">
        <f t="shared" si="232"/>
        <v>42026.88118055556</v>
      </c>
      <c r="T2979" s="7">
        <f t="shared" si="233"/>
        <v>42086.093055555553</v>
      </c>
      <c r="U2979">
        <f t="shared" si="234"/>
        <v>2015</v>
      </c>
    </row>
    <row r="2980" spans="1:21" ht="30.75" customHeight="1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230"/>
        <v>129</v>
      </c>
      <c r="P2980">
        <f t="shared" si="231"/>
        <v>60.69</v>
      </c>
      <c r="Q2980" s="9" t="s">
        <v>8308</v>
      </c>
      <c r="R2980" t="s">
        <v>8309</v>
      </c>
      <c r="S2980" s="24">
        <f t="shared" si="232"/>
        <v>41922.640590277777</v>
      </c>
      <c r="T2980" s="7">
        <f t="shared" si="233"/>
        <v>41932.249305555553</v>
      </c>
      <c r="U2980">
        <f t="shared" si="234"/>
        <v>2014</v>
      </c>
    </row>
    <row r="2981" spans="1:21" ht="30.75" customHeight="1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230"/>
        <v>101</v>
      </c>
      <c r="P2981">
        <f t="shared" si="231"/>
        <v>110.22</v>
      </c>
      <c r="Q2981" s="9" t="s">
        <v>8308</v>
      </c>
      <c r="R2981" t="s">
        <v>8309</v>
      </c>
      <c r="S2981" s="24">
        <f t="shared" si="232"/>
        <v>41993.824340277773</v>
      </c>
      <c r="T2981" s="7">
        <f t="shared" si="233"/>
        <v>42010.25</v>
      </c>
      <c r="U2981">
        <f t="shared" si="234"/>
        <v>2014</v>
      </c>
    </row>
    <row r="2982" spans="1:21" ht="30.75" customHeight="1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230"/>
        <v>109</v>
      </c>
      <c r="P2982">
        <f t="shared" si="231"/>
        <v>136.46</v>
      </c>
      <c r="Q2982" s="9" t="s">
        <v>8308</v>
      </c>
      <c r="R2982" t="s">
        <v>8309</v>
      </c>
      <c r="S2982" s="24">
        <f t="shared" si="232"/>
        <v>42219.915856481486</v>
      </c>
      <c r="T2982" s="7">
        <f t="shared" si="233"/>
        <v>42240.083333333328</v>
      </c>
      <c r="U2982">
        <f t="shared" si="234"/>
        <v>2015</v>
      </c>
    </row>
    <row r="2983" spans="1:21" ht="30.75" customHeight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230"/>
        <v>129</v>
      </c>
      <c r="P2983">
        <f t="shared" si="231"/>
        <v>53.16</v>
      </c>
      <c r="Q2983" s="9" t="s">
        <v>8308</v>
      </c>
      <c r="R2983" t="s">
        <v>8310</v>
      </c>
      <c r="S2983" s="24">
        <f t="shared" si="232"/>
        <v>42225.559675925921</v>
      </c>
      <c r="T2983" s="7">
        <f t="shared" si="233"/>
        <v>42270.559675925921</v>
      </c>
      <c r="U2983">
        <f t="shared" si="234"/>
        <v>2015</v>
      </c>
    </row>
    <row r="2984" spans="1:21" ht="30.75" customHeight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230"/>
        <v>102</v>
      </c>
      <c r="P2984">
        <f t="shared" si="231"/>
        <v>86.49</v>
      </c>
      <c r="Q2984" s="9" t="s">
        <v>8308</v>
      </c>
      <c r="R2984" t="s">
        <v>8310</v>
      </c>
      <c r="S2984" s="24">
        <f t="shared" si="232"/>
        <v>42381.686840277776</v>
      </c>
      <c r="T2984" s="7">
        <f t="shared" si="233"/>
        <v>42411.686840277776</v>
      </c>
      <c r="U2984">
        <f t="shared" si="234"/>
        <v>2016</v>
      </c>
    </row>
    <row r="2985" spans="1:21" ht="30.75" customHeight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230"/>
        <v>147</v>
      </c>
      <c r="P2985">
        <f t="shared" si="231"/>
        <v>155.24</v>
      </c>
      <c r="Q2985" s="9" t="s">
        <v>8308</v>
      </c>
      <c r="R2985" t="s">
        <v>8310</v>
      </c>
      <c r="S2985" s="24">
        <f t="shared" si="232"/>
        <v>41894.632361111115</v>
      </c>
      <c r="T2985" s="7">
        <f t="shared" si="233"/>
        <v>41954.674027777779</v>
      </c>
      <c r="U2985">
        <f t="shared" si="234"/>
        <v>2014</v>
      </c>
    </row>
    <row r="2986" spans="1:21" ht="30.75" customHeight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230"/>
        <v>100</v>
      </c>
      <c r="P2986">
        <f t="shared" si="231"/>
        <v>115.08</v>
      </c>
      <c r="Q2986" s="9" t="s">
        <v>8308</v>
      </c>
      <c r="R2986" t="s">
        <v>8310</v>
      </c>
      <c r="S2986" s="24">
        <f t="shared" si="232"/>
        <v>42576.278715277775</v>
      </c>
      <c r="T2986" s="7">
        <f t="shared" si="233"/>
        <v>42606.278715277775</v>
      </c>
      <c r="U2986">
        <f t="shared" si="234"/>
        <v>2016</v>
      </c>
    </row>
    <row r="2987" spans="1:21" ht="30.75" customHeight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230"/>
        <v>122</v>
      </c>
      <c r="P2987">
        <f t="shared" si="231"/>
        <v>109.59</v>
      </c>
      <c r="Q2987" s="9" t="s">
        <v>8308</v>
      </c>
      <c r="R2987" t="s">
        <v>8310</v>
      </c>
      <c r="S2987" s="24">
        <f t="shared" si="232"/>
        <v>42654.973703703698</v>
      </c>
      <c r="T2987" s="7">
        <f t="shared" si="233"/>
        <v>42674.166666666672</v>
      </c>
      <c r="U2987">
        <f t="shared" si="234"/>
        <v>2016</v>
      </c>
    </row>
    <row r="2988" spans="1:21" ht="30.75" customHeight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230"/>
        <v>106</v>
      </c>
      <c r="P2988">
        <f t="shared" si="231"/>
        <v>45.21</v>
      </c>
      <c r="Q2988" s="9" t="s">
        <v>8308</v>
      </c>
      <c r="R2988" t="s">
        <v>8310</v>
      </c>
      <c r="S2988" s="24">
        <f t="shared" si="232"/>
        <v>42431.500069444446</v>
      </c>
      <c r="T2988" s="7">
        <f t="shared" si="233"/>
        <v>42491.458402777775</v>
      </c>
      <c r="U2988">
        <f t="shared" si="234"/>
        <v>2016</v>
      </c>
    </row>
    <row r="2989" spans="1:21" ht="30.75" customHeight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230"/>
        <v>110</v>
      </c>
      <c r="P2989">
        <f t="shared" si="231"/>
        <v>104.15</v>
      </c>
      <c r="Q2989" s="9" t="s">
        <v>8308</v>
      </c>
      <c r="R2989" t="s">
        <v>8310</v>
      </c>
      <c r="S2989" s="24">
        <f t="shared" si="232"/>
        <v>42627.307303240741</v>
      </c>
      <c r="T2989" s="7">
        <f t="shared" si="233"/>
        <v>42656</v>
      </c>
      <c r="U2989">
        <f t="shared" si="234"/>
        <v>2016</v>
      </c>
    </row>
    <row r="2990" spans="1:21" ht="30.75" customHeight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230"/>
        <v>100</v>
      </c>
      <c r="P2990">
        <f t="shared" si="231"/>
        <v>35.71</v>
      </c>
      <c r="Q2990" s="9" t="s">
        <v>8308</v>
      </c>
      <c r="R2990" t="s">
        <v>8310</v>
      </c>
      <c r="S2990" s="24">
        <f t="shared" si="232"/>
        <v>42511.362048611118</v>
      </c>
      <c r="T2990" s="7">
        <f t="shared" si="233"/>
        <v>42541.362048611118</v>
      </c>
      <c r="U2990">
        <f t="shared" si="234"/>
        <v>2016</v>
      </c>
    </row>
    <row r="2991" spans="1:21" ht="30.75" customHeight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230"/>
        <v>177</v>
      </c>
      <c r="P2991">
        <f t="shared" si="231"/>
        <v>97</v>
      </c>
      <c r="Q2991" s="9" t="s">
        <v>8308</v>
      </c>
      <c r="R2991" t="s">
        <v>8310</v>
      </c>
      <c r="S2991" s="24">
        <f t="shared" si="232"/>
        <v>42337.02039351852</v>
      </c>
      <c r="T2991" s="7">
        <f t="shared" si="233"/>
        <v>42359.207638888889</v>
      </c>
      <c r="U2991">
        <f t="shared" si="234"/>
        <v>2015</v>
      </c>
    </row>
    <row r="2992" spans="1:21" ht="30.75" customHeight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230"/>
        <v>100</v>
      </c>
      <c r="P2992">
        <f t="shared" si="231"/>
        <v>370.37</v>
      </c>
      <c r="Q2992" s="9" t="s">
        <v>8308</v>
      </c>
      <c r="R2992" t="s">
        <v>8310</v>
      </c>
      <c r="S2992" s="24">
        <f t="shared" si="232"/>
        <v>42341.57430555555</v>
      </c>
      <c r="T2992" s="7">
        <f t="shared" si="233"/>
        <v>42376.57430555555</v>
      </c>
      <c r="U2992">
        <f t="shared" si="234"/>
        <v>2015</v>
      </c>
    </row>
    <row r="2993" spans="1:21" ht="30.75" customHeight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230"/>
        <v>103</v>
      </c>
      <c r="P2993">
        <f t="shared" si="231"/>
        <v>94.41</v>
      </c>
      <c r="Q2993" s="9" t="s">
        <v>8308</v>
      </c>
      <c r="R2993" t="s">
        <v>8310</v>
      </c>
      <c r="S2993" s="24">
        <f t="shared" si="232"/>
        <v>42740.837152777778</v>
      </c>
      <c r="T2993" s="7">
        <f t="shared" si="233"/>
        <v>42762.837152777778</v>
      </c>
      <c r="U2993">
        <f t="shared" si="234"/>
        <v>2017</v>
      </c>
    </row>
    <row r="2994" spans="1:21" ht="30.75" customHeight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230"/>
        <v>105</v>
      </c>
      <c r="P2994">
        <f t="shared" si="231"/>
        <v>48.98</v>
      </c>
      <c r="Q2994" s="9" t="s">
        <v>8308</v>
      </c>
      <c r="R2994" t="s">
        <v>8310</v>
      </c>
      <c r="S2994" s="24">
        <f t="shared" si="232"/>
        <v>42622.767476851848</v>
      </c>
      <c r="T2994" s="7">
        <f t="shared" si="233"/>
        <v>42652.767476851848</v>
      </c>
      <c r="U2994">
        <f t="shared" si="234"/>
        <v>2016</v>
      </c>
    </row>
    <row r="2995" spans="1:21" ht="30.75" customHeight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230"/>
        <v>100</v>
      </c>
      <c r="P2995">
        <f t="shared" si="231"/>
        <v>45.59</v>
      </c>
      <c r="Q2995" s="9" t="s">
        <v>8308</v>
      </c>
      <c r="R2995" t="s">
        <v>8310</v>
      </c>
      <c r="S2995" s="24">
        <f t="shared" si="232"/>
        <v>42390.838738425926</v>
      </c>
      <c r="T2995" s="7">
        <f t="shared" si="233"/>
        <v>42420.838738425926</v>
      </c>
      <c r="U2995">
        <f t="shared" si="234"/>
        <v>2016</v>
      </c>
    </row>
    <row r="2996" spans="1:21" ht="30.75" customHeight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230"/>
        <v>458</v>
      </c>
      <c r="P2996">
        <f t="shared" si="231"/>
        <v>23.28</v>
      </c>
      <c r="Q2996" s="9" t="s">
        <v>8308</v>
      </c>
      <c r="R2996" t="s">
        <v>8310</v>
      </c>
      <c r="S2996" s="24">
        <f t="shared" si="232"/>
        <v>41885.478842592594</v>
      </c>
      <c r="T2996" s="7">
        <f t="shared" si="233"/>
        <v>41915.478842592594</v>
      </c>
      <c r="U2996">
        <f t="shared" si="234"/>
        <v>2014</v>
      </c>
    </row>
    <row r="2997" spans="1:21" ht="30.75" customHeight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230"/>
        <v>105</v>
      </c>
      <c r="P2997">
        <f t="shared" si="231"/>
        <v>63.23</v>
      </c>
      <c r="Q2997" s="9" t="s">
        <v>8308</v>
      </c>
      <c r="R2997" t="s">
        <v>8310</v>
      </c>
      <c r="S2997" s="24">
        <f t="shared" si="232"/>
        <v>42724.665173611109</v>
      </c>
      <c r="T2997" s="7">
        <f t="shared" si="233"/>
        <v>42754.665173611109</v>
      </c>
      <c r="U2997">
        <f t="shared" si="234"/>
        <v>2016</v>
      </c>
    </row>
    <row r="2998" spans="1:21" ht="30.75" customHeight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230"/>
        <v>172</v>
      </c>
      <c r="P2998">
        <f t="shared" si="231"/>
        <v>153.52000000000001</v>
      </c>
      <c r="Q2998" s="9" t="s">
        <v>8308</v>
      </c>
      <c r="R2998" t="s">
        <v>8310</v>
      </c>
      <c r="S2998" s="24">
        <f t="shared" si="232"/>
        <v>42090.912500000006</v>
      </c>
      <c r="T2998" s="7">
        <f t="shared" si="233"/>
        <v>42150.912500000006</v>
      </c>
      <c r="U2998">
        <f t="shared" si="234"/>
        <v>2015</v>
      </c>
    </row>
    <row r="2999" spans="1:21" ht="30.75" customHeight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230"/>
        <v>104</v>
      </c>
      <c r="P2999">
        <f t="shared" si="231"/>
        <v>90.2</v>
      </c>
      <c r="Q2999" s="9" t="s">
        <v>8308</v>
      </c>
      <c r="R2999" t="s">
        <v>8310</v>
      </c>
      <c r="S2999" s="24">
        <f t="shared" si="232"/>
        <v>42775.733715277776</v>
      </c>
      <c r="T2999" s="7">
        <f t="shared" si="233"/>
        <v>42793.207638888889</v>
      </c>
      <c r="U2999">
        <f t="shared" si="234"/>
        <v>2017</v>
      </c>
    </row>
    <row r="3000" spans="1:21" ht="30.75" customHeight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230"/>
        <v>103</v>
      </c>
      <c r="P3000">
        <f t="shared" si="231"/>
        <v>118.97</v>
      </c>
      <c r="Q3000" s="9" t="s">
        <v>8308</v>
      </c>
      <c r="R3000" t="s">
        <v>8310</v>
      </c>
      <c r="S3000" s="24">
        <f t="shared" si="232"/>
        <v>41778.193622685183</v>
      </c>
      <c r="T3000" s="7">
        <f t="shared" si="233"/>
        <v>41806.184027777781</v>
      </c>
      <c r="U3000">
        <f t="shared" si="234"/>
        <v>2014</v>
      </c>
    </row>
    <row r="3001" spans="1:21" ht="30.75" customHeight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230"/>
        <v>119</v>
      </c>
      <c r="P3001">
        <f t="shared" si="231"/>
        <v>80.25</v>
      </c>
      <c r="Q3001" s="9" t="s">
        <v>8308</v>
      </c>
      <c r="R3001" t="s">
        <v>8310</v>
      </c>
      <c r="S3001" s="24">
        <f t="shared" si="232"/>
        <v>42780.740277777775</v>
      </c>
      <c r="T3001" s="7">
        <f t="shared" si="233"/>
        <v>42795.083333333328</v>
      </c>
      <c r="U3001">
        <f t="shared" si="234"/>
        <v>2017</v>
      </c>
    </row>
    <row r="3002" spans="1:21" ht="30.75" customHeight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230"/>
        <v>100</v>
      </c>
      <c r="P3002">
        <f t="shared" si="231"/>
        <v>62.5</v>
      </c>
      <c r="Q3002" s="9" t="s">
        <v>8308</v>
      </c>
      <c r="R3002" t="s">
        <v>8310</v>
      </c>
      <c r="S3002" s="24">
        <f t="shared" si="232"/>
        <v>42752.827199074076</v>
      </c>
      <c r="T3002" s="7">
        <f t="shared" si="233"/>
        <v>42766.75</v>
      </c>
      <c r="U3002">
        <f t="shared" si="234"/>
        <v>2017</v>
      </c>
    </row>
    <row r="3003" spans="1:21" ht="30.75" customHeight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230"/>
        <v>319</v>
      </c>
      <c r="P3003">
        <f t="shared" si="231"/>
        <v>131.38</v>
      </c>
      <c r="Q3003" s="9" t="s">
        <v>8308</v>
      </c>
      <c r="R3003" t="s">
        <v>8310</v>
      </c>
      <c r="S3003" s="24">
        <f t="shared" si="232"/>
        <v>42534.895625000005</v>
      </c>
      <c r="T3003" s="7">
        <f t="shared" si="233"/>
        <v>42564.895625000005</v>
      </c>
      <c r="U3003">
        <f t="shared" si="234"/>
        <v>2016</v>
      </c>
    </row>
    <row r="3004" spans="1:21" ht="30.75" customHeight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230"/>
        <v>109</v>
      </c>
      <c r="P3004">
        <f t="shared" si="231"/>
        <v>73.03</v>
      </c>
      <c r="Q3004" s="9" t="s">
        <v>8308</v>
      </c>
      <c r="R3004" t="s">
        <v>8310</v>
      </c>
      <c r="S3004" s="24">
        <f t="shared" si="232"/>
        <v>41239.83625</v>
      </c>
      <c r="T3004" s="7">
        <f t="shared" si="233"/>
        <v>41269.83625</v>
      </c>
      <c r="U3004">
        <f t="shared" si="234"/>
        <v>2012</v>
      </c>
    </row>
    <row r="3005" spans="1:21" ht="30.75" customHeight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230"/>
        <v>101</v>
      </c>
      <c r="P3005">
        <f t="shared" si="231"/>
        <v>178.53</v>
      </c>
      <c r="Q3005" s="9" t="s">
        <v>8308</v>
      </c>
      <c r="R3005" t="s">
        <v>8310</v>
      </c>
      <c r="S3005" s="24">
        <f t="shared" si="232"/>
        <v>42398.849259259259</v>
      </c>
      <c r="T3005" s="7">
        <f t="shared" si="233"/>
        <v>42430.249305555553</v>
      </c>
      <c r="U3005">
        <f t="shared" si="234"/>
        <v>2016</v>
      </c>
    </row>
    <row r="3006" spans="1:21" ht="30.75" customHeight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230"/>
        <v>113</v>
      </c>
      <c r="P3006">
        <f t="shared" si="231"/>
        <v>162.91</v>
      </c>
      <c r="Q3006" s="9" t="s">
        <v>8308</v>
      </c>
      <c r="R3006" t="s">
        <v>8310</v>
      </c>
      <c r="S3006" s="24">
        <f t="shared" si="232"/>
        <v>41928.881064814814</v>
      </c>
      <c r="T3006" s="7">
        <f t="shared" si="233"/>
        <v>41958.922731481478</v>
      </c>
      <c r="U3006">
        <f t="shared" si="234"/>
        <v>2014</v>
      </c>
    </row>
    <row r="3007" spans="1:21" ht="30.75" customHeight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230"/>
        <v>120</v>
      </c>
      <c r="P3007">
        <f t="shared" si="231"/>
        <v>108.24</v>
      </c>
      <c r="Q3007" s="9" t="s">
        <v>8308</v>
      </c>
      <c r="R3007" t="s">
        <v>8310</v>
      </c>
      <c r="S3007" s="24">
        <f t="shared" si="232"/>
        <v>41888.674826388888</v>
      </c>
      <c r="T3007" s="7">
        <f t="shared" si="233"/>
        <v>41918.674826388888</v>
      </c>
      <c r="U3007">
        <f t="shared" si="234"/>
        <v>2014</v>
      </c>
    </row>
    <row r="3008" spans="1:21" ht="30.75" customHeight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230"/>
        <v>108</v>
      </c>
      <c r="P3008">
        <f t="shared" si="231"/>
        <v>88.87</v>
      </c>
      <c r="Q3008" s="9" t="s">
        <v>8308</v>
      </c>
      <c r="R3008" t="s">
        <v>8310</v>
      </c>
      <c r="S3008" s="24">
        <f t="shared" si="232"/>
        <v>41957.756840277783</v>
      </c>
      <c r="T3008" s="7">
        <f t="shared" si="233"/>
        <v>41987.756840277783</v>
      </c>
      <c r="U3008">
        <f t="shared" si="234"/>
        <v>2014</v>
      </c>
    </row>
    <row r="3009" spans="1:21" ht="30.75" customHeight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230"/>
        <v>180</v>
      </c>
      <c r="P3009">
        <f t="shared" si="231"/>
        <v>54</v>
      </c>
      <c r="Q3009" s="9" t="s">
        <v>8308</v>
      </c>
      <c r="R3009" t="s">
        <v>8310</v>
      </c>
      <c r="S3009" s="24">
        <f t="shared" si="232"/>
        <v>42098.216238425928</v>
      </c>
      <c r="T3009" s="7">
        <f t="shared" si="233"/>
        <v>42119.216238425928</v>
      </c>
      <c r="U3009">
        <f t="shared" si="234"/>
        <v>2015</v>
      </c>
    </row>
    <row r="3010" spans="1:21" ht="30.75" customHeight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si="230"/>
        <v>101</v>
      </c>
      <c r="P3010">
        <f t="shared" si="231"/>
        <v>116.73</v>
      </c>
      <c r="Q3010" s="9" t="s">
        <v>8308</v>
      </c>
      <c r="R3010" t="s">
        <v>8310</v>
      </c>
      <c r="S3010" s="24">
        <f t="shared" si="232"/>
        <v>42360.212025462963</v>
      </c>
      <c r="T3010" s="7">
        <f t="shared" si="233"/>
        <v>42390.212025462963</v>
      </c>
      <c r="U3010">
        <f t="shared" si="234"/>
        <v>2015</v>
      </c>
    </row>
    <row r="3011" spans="1:21" ht="30.75" customHeight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ref="O3011:O3074" si="235">ROUND(E3011/D3011*100,0)</f>
        <v>120</v>
      </c>
      <c r="P3011">
        <f t="shared" ref="P3011:P3074" si="236">IFERROR(ROUND(E3011/L3011,2), "NA")</f>
        <v>233.9</v>
      </c>
      <c r="Q3011" s="9" t="s">
        <v>8308</v>
      </c>
      <c r="R3011" t="s">
        <v>8310</v>
      </c>
      <c r="S3011" s="24">
        <f t="shared" ref="S3011:S3074" si="237">(((J3011/60)/60)/24)+DATE(1970,1,1)</f>
        <v>41939.569907407407</v>
      </c>
      <c r="T3011" s="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30.75" customHeight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235"/>
        <v>158</v>
      </c>
      <c r="P3012">
        <f t="shared" si="236"/>
        <v>158</v>
      </c>
      <c r="Q3012" s="9" t="s">
        <v>8308</v>
      </c>
      <c r="R3012" t="s">
        <v>8310</v>
      </c>
      <c r="S3012" s="24">
        <f t="shared" si="237"/>
        <v>41996.832395833335</v>
      </c>
      <c r="T3012" s="7">
        <f t="shared" si="238"/>
        <v>42056.832395833335</v>
      </c>
      <c r="U3012">
        <f t="shared" si="239"/>
        <v>2014</v>
      </c>
    </row>
    <row r="3013" spans="1:21" ht="30.75" customHeight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235"/>
        <v>124</v>
      </c>
      <c r="P3013">
        <f t="shared" si="236"/>
        <v>14.84</v>
      </c>
      <c r="Q3013" s="9" t="s">
        <v>8308</v>
      </c>
      <c r="R3013" t="s">
        <v>8310</v>
      </c>
      <c r="S3013" s="24">
        <f t="shared" si="237"/>
        <v>42334.468935185185</v>
      </c>
      <c r="T3013" s="7">
        <f t="shared" si="238"/>
        <v>42361.957638888889</v>
      </c>
      <c r="U3013">
        <f t="shared" si="239"/>
        <v>2015</v>
      </c>
    </row>
    <row r="3014" spans="1:21" ht="30.75" customHeight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235"/>
        <v>117</v>
      </c>
      <c r="P3014">
        <f t="shared" si="236"/>
        <v>85.18</v>
      </c>
      <c r="Q3014" s="9" t="s">
        <v>8308</v>
      </c>
      <c r="R3014" t="s">
        <v>8310</v>
      </c>
      <c r="S3014" s="24">
        <f t="shared" si="237"/>
        <v>42024.702893518523</v>
      </c>
      <c r="T3014" s="7">
        <f t="shared" si="238"/>
        <v>42045.702893518523</v>
      </c>
      <c r="U3014">
        <f t="shared" si="239"/>
        <v>2015</v>
      </c>
    </row>
    <row r="3015" spans="1:21" ht="30.75" customHeight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235"/>
        <v>157</v>
      </c>
      <c r="P3015">
        <f t="shared" si="236"/>
        <v>146.69</v>
      </c>
      <c r="Q3015" s="9" t="s">
        <v>8308</v>
      </c>
      <c r="R3015" t="s">
        <v>8310</v>
      </c>
      <c r="S3015" s="24">
        <f t="shared" si="237"/>
        <v>42146.836215277777</v>
      </c>
      <c r="T3015" s="7">
        <f t="shared" si="238"/>
        <v>42176.836215277777</v>
      </c>
      <c r="U3015">
        <f t="shared" si="239"/>
        <v>2015</v>
      </c>
    </row>
    <row r="3016" spans="1:21" ht="30.75" customHeight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235"/>
        <v>113</v>
      </c>
      <c r="P3016">
        <f t="shared" si="236"/>
        <v>50.76</v>
      </c>
      <c r="Q3016" s="9" t="s">
        <v>8308</v>
      </c>
      <c r="R3016" t="s">
        <v>8310</v>
      </c>
      <c r="S3016" s="24">
        <f t="shared" si="237"/>
        <v>41920.123611111114</v>
      </c>
      <c r="T3016" s="7">
        <f t="shared" si="238"/>
        <v>41948.208333333336</v>
      </c>
      <c r="U3016">
        <f t="shared" si="239"/>
        <v>2014</v>
      </c>
    </row>
    <row r="3017" spans="1:21" ht="30.75" customHeight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235"/>
        <v>103</v>
      </c>
      <c r="P3017">
        <f t="shared" si="236"/>
        <v>87.7</v>
      </c>
      <c r="Q3017" s="9" t="s">
        <v>8308</v>
      </c>
      <c r="R3017" t="s">
        <v>8310</v>
      </c>
      <c r="S3017" s="24">
        <f t="shared" si="237"/>
        <v>41785.72729166667</v>
      </c>
      <c r="T3017" s="7">
        <f t="shared" si="238"/>
        <v>41801.166666666664</v>
      </c>
      <c r="U3017">
        <f t="shared" si="239"/>
        <v>2014</v>
      </c>
    </row>
    <row r="3018" spans="1:21" ht="30.75" customHeight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235"/>
        <v>103</v>
      </c>
      <c r="P3018">
        <f t="shared" si="236"/>
        <v>242.28</v>
      </c>
      <c r="Q3018" s="9" t="s">
        <v>8308</v>
      </c>
      <c r="R3018" t="s">
        <v>8310</v>
      </c>
      <c r="S3018" s="24">
        <f t="shared" si="237"/>
        <v>41778.548055555555</v>
      </c>
      <c r="T3018" s="7">
        <f t="shared" si="238"/>
        <v>41838.548055555555</v>
      </c>
      <c r="U3018">
        <f t="shared" si="239"/>
        <v>2014</v>
      </c>
    </row>
    <row r="3019" spans="1:21" ht="30.75" customHeight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235"/>
        <v>106</v>
      </c>
      <c r="P3019">
        <f t="shared" si="236"/>
        <v>146.44999999999999</v>
      </c>
      <c r="Q3019" s="9" t="s">
        <v>8308</v>
      </c>
      <c r="R3019" t="s">
        <v>8310</v>
      </c>
      <c r="S3019" s="24">
        <f t="shared" si="237"/>
        <v>41841.850034722222</v>
      </c>
      <c r="T3019" s="7">
        <f t="shared" si="238"/>
        <v>41871.850034722222</v>
      </c>
      <c r="U3019">
        <f t="shared" si="239"/>
        <v>2014</v>
      </c>
    </row>
    <row r="3020" spans="1:21" ht="30.75" customHeight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235"/>
        <v>101</v>
      </c>
      <c r="P3020">
        <f t="shared" si="236"/>
        <v>103.17</v>
      </c>
      <c r="Q3020" s="9" t="s">
        <v>8308</v>
      </c>
      <c r="R3020" t="s">
        <v>8310</v>
      </c>
      <c r="S3020" s="24">
        <f t="shared" si="237"/>
        <v>42163.29833333334</v>
      </c>
      <c r="T3020" s="7">
        <f t="shared" si="238"/>
        <v>42205.916666666672</v>
      </c>
      <c r="U3020">
        <f t="shared" si="239"/>
        <v>2015</v>
      </c>
    </row>
    <row r="3021" spans="1:21" ht="30.75" customHeight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235"/>
        <v>121</v>
      </c>
      <c r="P3021">
        <f t="shared" si="236"/>
        <v>80.459999999999994</v>
      </c>
      <c r="Q3021" s="9" t="s">
        <v>8308</v>
      </c>
      <c r="R3021" t="s">
        <v>8310</v>
      </c>
      <c r="S3021" s="24">
        <f t="shared" si="237"/>
        <v>41758.833564814813</v>
      </c>
      <c r="T3021" s="7">
        <f t="shared" si="238"/>
        <v>41786.125</v>
      </c>
      <c r="U3021">
        <f t="shared" si="239"/>
        <v>2014</v>
      </c>
    </row>
    <row r="3022" spans="1:21" ht="30.75" customHeight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235"/>
        <v>101</v>
      </c>
      <c r="P3022">
        <f t="shared" si="236"/>
        <v>234.67</v>
      </c>
      <c r="Q3022" s="9" t="s">
        <v>8308</v>
      </c>
      <c r="R3022" t="s">
        <v>8310</v>
      </c>
      <c r="S3022" s="24">
        <f t="shared" si="237"/>
        <v>42170.846446759257</v>
      </c>
      <c r="T3022" s="7">
        <f t="shared" si="238"/>
        <v>42230.846446759257</v>
      </c>
      <c r="U3022">
        <f t="shared" si="239"/>
        <v>2015</v>
      </c>
    </row>
    <row r="3023" spans="1:21" ht="30.75" customHeight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235"/>
        <v>116</v>
      </c>
      <c r="P3023">
        <f t="shared" si="236"/>
        <v>50.69</v>
      </c>
      <c r="Q3023" s="9" t="s">
        <v>8308</v>
      </c>
      <c r="R3023" t="s">
        <v>8310</v>
      </c>
      <c r="S3023" s="24">
        <f t="shared" si="237"/>
        <v>42660.618854166663</v>
      </c>
      <c r="T3023" s="7">
        <f t="shared" si="238"/>
        <v>42696.249305555553</v>
      </c>
      <c r="U3023">
        <f t="shared" si="239"/>
        <v>2016</v>
      </c>
    </row>
    <row r="3024" spans="1:21" ht="30.75" customHeight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235"/>
        <v>101</v>
      </c>
      <c r="P3024">
        <f t="shared" si="236"/>
        <v>162.71</v>
      </c>
      <c r="Q3024" s="9" t="s">
        <v>8308</v>
      </c>
      <c r="R3024" t="s">
        <v>8310</v>
      </c>
      <c r="S3024" s="24">
        <f t="shared" si="237"/>
        <v>42564.95380787037</v>
      </c>
      <c r="T3024" s="7">
        <f t="shared" si="238"/>
        <v>42609.95380787037</v>
      </c>
      <c r="U3024">
        <f t="shared" si="239"/>
        <v>2016</v>
      </c>
    </row>
    <row r="3025" spans="1:21" ht="30.75" customHeight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235"/>
        <v>103</v>
      </c>
      <c r="P3025">
        <f t="shared" si="236"/>
        <v>120.17</v>
      </c>
      <c r="Q3025" s="9" t="s">
        <v>8308</v>
      </c>
      <c r="R3025" t="s">
        <v>8310</v>
      </c>
      <c r="S3025" s="24">
        <f t="shared" si="237"/>
        <v>42121.675763888896</v>
      </c>
      <c r="T3025" s="7">
        <f t="shared" si="238"/>
        <v>42166.675763888896</v>
      </c>
      <c r="U3025">
        <f t="shared" si="239"/>
        <v>2015</v>
      </c>
    </row>
    <row r="3026" spans="1:21" ht="30.75" customHeight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235"/>
        <v>246</v>
      </c>
      <c r="P3026">
        <f t="shared" si="236"/>
        <v>67.7</v>
      </c>
      <c r="Q3026" s="9" t="s">
        <v>8308</v>
      </c>
      <c r="R3026" t="s">
        <v>8310</v>
      </c>
      <c r="S3026" s="24">
        <f t="shared" si="237"/>
        <v>41158.993923611109</v>
      </c>
      <c r="T3026" s="7">
        <f t="shared" si="238"/>
        <v>41188.993923611109</v>
      </c>
      <c r="U3026">
        <f t="shared" si="239"/>
        <v>2012</v>
      </c>
    </row>
    <row r="3027" spans="1:21" ht="30.75" customHeight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235"/>
        <v>302</v>
      </c>
      <c r="P3027">
        <f t="shared" si="236"/>
        <v>52.1</v>
      </c>
      <c r="Q3027" s="9" t="s">
        <v>8308</v>
      </c>
      <c r="R3027" t="s">
        <v>8310</v>
      </c>
      <c r="S3027" s="24">
        <f t="shared" si="237"/>
        <v>41761.509409722225</v>
      </c>
      <c r="T3027" s="7">
        <f t="shared" si="238"/>
        <v>41789.666666666664</v>
      </c>
      <c r="U3027">
        <f t="shared" si="239"/>
        <v>2014</v>
      </c>
    </row>
    <row r="3028" spans="1:21" ht="30.75" customHeight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235"/>
        <v>143</v>
      </c>
      <c r="P3028">
        <f t="shared" si="236"/>
        <v>51.6</v>
      </c>
      <c r="Q3028" s="9" t="s">
        <v>8308</v>
      </c>
      <c r="R3028" t="s">
        <v>8310</v>
      </c>
      <c r="S3028" s="24">
        <f t="shared" si="237"/>
        <v>42783.459398148145</v>
      </c>
      <c r="T3028" s="7">
        <f t="shared" si="238"/>
        <v>42797.459398148145</v>
      </c>
      <c r="U3028">
        <f t="shared" si="239"/>
        <v>2017</v>
      </c>
    </row>
    <row r="3029" spans="1:21" ht="30.75" customHeight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235"/>
        <v>131</v>
      </c>
      <c r="P3029">
        <f t="shared" si="236"/>
        <v>164.3</v>
      </c>
      <c r="Q3029" s="9" t="s">
        <v>8308</v>
      </c>
      <c r="R3029" t="s">
        <v>8310</v>
      </c>
      <c r="S3029" s="24">
        <f t="shared" si="237"/>
        <v>42053.704293981486</v>
      </c>
      <c r="T3029" s="7">
        <f t="shared" si="238"/>
        <v>42083.662627314814</v>
      </c>
      <c r="U3029">
        <f t="shared" si="239"/>
        <v>2015</v>
      </c>
    </row>
    <row r="3030" spans="1:21" ht="30.75" customHeight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235"/>
        <v>168</v>
      </c>
      <c r="P3030">
        <f t="shared" si="236"/>
        <v>84.86</v>
      </c>
      <c r="Q3030" s="9" t="s">
        <v>8308</v>
      </c>
      <c r="R3030" t="s">
        <v>8310</v>
      </c>
      <c r="S3030" s="24">
        <f t="shared" si="237"/>
        <v>42567.264178240745</v>
      </c>
      <c r="T3030" s="7">
        <f t="shared" si="238"/>
        <v>42597.264178240745</v>
      </c>
      <c r="U3030">
        <f t="shared" si="239"/>
        <v>2016</v>
      </c>
    </row>
    <row r="3031" spans="1:21" ht="30.75" customHeight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235"/>
        <v>110</v>
      </c>
      <c r="P3031">
        <f t="shared" si="236"/>
        <v>94.55</v>
      </c>
      <c r="Q3031" s="9" t="s">
        <v>8308</v>
      </c>
      <c r="R3031" t="s">
        <v>8310</v>
      </c>
      <c r="S3031" s="24">
        <f t="shared" si="237"/>
        <v>41932.708877314813</v>
      </c>
      <c r="T3031" s="7">
        <f t="shared" si="238"/>
        <v>41961.190972222219</v>
      </c>
      <c r="U3031">
        <f t="shared" si="239"/>
        <v>2014</v>
      </c>
    </row>
    <row r="3032" spans="1:21" ht="30.75" customHeight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235"/>
        <v>107</v>
      </c>
      <c r="P3032">
        <f t="shared" si="236"/>
        <v>45.54</v>
      </c>
      <c r="Q3032" s="9" t="s">
        <v>8308</v>
      </c>
      <c r="R3032" t="s">
        <v>8310</v>
      </c>
      <c r="S3032" s="24">
        <f t="shared" si="237"/>
        <v>42233.747349537036</v>
      </c>
      <c r="T3032" s="7">
        <f t="shared" si="238"/>
        <v>42263.747349537036</v>
      </c>
      <c r="U3032">
        <f t="shared" si="239"/>
        <v>2015</v>
      </c>
    </row>
    <row r="3033" spans="1:21" ht="30.75" customHeight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235"/>
        <v>100</v>
      </c>
      <c r="P3033">
        <f t="shared" si="236"/>
        <v>51.72</v>
      </c>
      <c r="Q3033" s="9" t="s">
        <v>8308</v>
      </c>
      <c r="R3033" t="s">
        <v>8310</v>
      </c>
      <c r="S3033" s="24">
        <f t="shared" si="237"/>
        <v>42597.882488425923</v>
      </c>
      <c r="T3033" s="7">
        <f t="shared" si="238"/>
        <v>42657.882488425923</v>
      </c>
      <c r="U3033">
        <f t="shared" si="239"/>
        <v>2016</v>
      </c>
    </row>
    <row r="3034" spans="1:21" ht="30.75" customHeight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235"/>
        <v>127</v>
      </c>
      <c r="P3034">
        <f t="shared" si="236"/>
        <v>50.88</v>
      </c>
      <c r="Q3034" s="9" t="s">
        <v>8308</v>
      </c>
      <c r="R3034" t="s">
        <v>8310</v>
      </c>
      <c r="S3034" s="24">
        <f t="shared" si="237"/>
        <v>42228.044664351852</v>
      </c>
      <c r="T3034" s="7">
        <f t="shared" si="238"/>
        <v>42258.044664351852</v>
      </c>
      <c r="U3034">
        <f t="shared" si="239"/>
        <v>2015</v>
      </c>
    </row>
    <row r="3035" spans="1:21" ht="30.75" customHeight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235"/>
        <v>147</v>
      </c>
      <c r="P3035">
        <f t="shared" si="236"/>
        <v>191.13</v>
      </c>
      <c r="Q3035" s="9" t="s">
        <v>8308</v>
      </c>
      <c r="R3035" t="s">
        <v>8310</v>
      </c>
      <c r="S3035" s="24">
        <f t="shared" si="237"/>
        <v>42570.110243055555</v>
      </c>
      <c r="T3035" s="7">
        <f t="shared" si="238"/>
        <v>42600.110243055555</v>
      </c>
      <c r="U3035">
        <f t="shared" si="239"/>
        <v>2016</v>
      </c>
    </row>
    <row r="3036" spans="1:21" ht="30.75" customHeight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235"/>
        <v>113</v>
      </c>
      <c r="P3036">
        <f t="shared" si="236"/>
        <v>89.31</v>
      </c>
      <c r="Q3036" s="9" t="s">
        <v>8308</v>
      </c>
      <c r="R3036" t="s">
        <v>8310</v>
      </c>
      <c r="S3036" s="24">
        <f t="shared" si="237"/>
        <v>42644.535358796296</v>
      </c>
      <c r="T3036" s="7">
        <f t="shared" si="238"/>
        <v>42675.165972222225</v>
      </c>
      <c r="U3036">
        <f t="shared" si="239"/>
        <v>2016</v>
      </c>
    </row>
    <row r="3037" spans="1:21" ht="30.75" customHeight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235"/>
        <v>109</v>
      </c>
      <c r="P3037">
        <f t="shared" si="236"/>
        <v>88.59</v>
      </c>
      <c r="Q3037" s="9" t="s">
        <v>8308</v>
      </c>
      <c r="R3037" t="s">
        <v>8310</v>
      </c>
      <c r="S3037" s="24">
        <f t="shared" si="237"/>
        <v>41368.560289351852</v>
      </c>
      <c r="T3037" s="7">
        <f t="shared" si="238"/>
        <v>41398.560289351852</v>
      </c>
      <c r="U3037">
        <f t="shared" si="239"/>
        <v>2013</v>
      </c>
    </row>
    <row r="3038" spans="1:21" ht="30.75" customHeight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235"/>
        <v>127</v>
      </c>
      <c r="P3038">
        <f t="shared" si="236"/>
        <v>96.3</v>
      </c>
      <c r="Q3038" s="9" t="s">
        <v>8308</v>
      </c>
      <c r="R3038" t="s">
        <v>8310</v>
      </c>
      <c r="S3038" s="24">
        <f t="shared" si="237"/>
        <v>41466.785231481481</v>
      </c>
      <c r="T3038" s="7">
        <f t="shared" si="238"/>
        <v>41502.499305555553</v>
      </c>
      <c r="U3038">
        <f t="shared" si="239"/>
        <v>2013</v>
      </c>
    </row>
    <row r="3039" spans="1:21" ht="30.75" customHeight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235"/>
        <v>213</v>
      </c>
      <c r="P3039">
        <f t="shared" si="236"/>
        <v>33.31</v>
      </c>
      <c r="Q3039" s="9" t="s">
        <v>8308</v>
      </c>
      <c r="R3039" t="s">
        <v>8310</v>
      </c>
      <c r="S3039" s="24">
        <f t="shared" si="237"/>
        <v>40378.893206018518</v>
      </c>
      <c r="T3039" s="7">
        <f t="shared" si="238"/>
        <v>40453.207638888889</v>
      </c>
      <c r="U3039">
        <f t="shared" si="239"/>
        <v>2010</v>
      </c>
    </row>
    <row r="3040" spans="1:21" ht="30.75" customHeight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235"/>
        <v>101</v>
      </c>
      <c r="P3040">
        <f t="shared" si="236"/>
        <v>37.22</v>
      </c>
      <c r="Q3040" s="9" t="s">
        <v>8308</v>
      </c>
      <c r="R3040" t="s">
        <v>8310</v>
      </c>
      <c r="S3040" s="24">
        <f t="shared" si="237"/>
        <v>42373.252280092594</v>
      </c>
      <c r="T3040" s="7">
        <f t="shared" si="238"/>
        <v>42433.252280092594</v>
      </c>
      <c r="U3040">
        <f t="shared" si="239"/>
        <v>2016</v>
      </c>
    </row>
    <row r="3041" spans="1:21" ht="30.75" customHeight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235"/>
        <v>109</v>
      </c>
      <c r="P3041">
        <f t="shared" si="236"/>
        <v>92.13</v>
      </c>
      <c r="Q3041" s="9" t="s">
        <v>8308</v>
      </c>
      <c r="R3041" t="s">
        <v>8310</v>
      </c>
      <c r="S3041" s="24">
        <f t="shared" si="237"/>
        <v>41610.794421296298</v>
      </c>
      <c r="T3041" s="7">
        <f t="shared" si="238"/>
        <v>41637.332638888889</v>
      </c>
      <c r="U3041">
        <f t="shared" si="239"/>
        <v>2013</v>
      </c>
    </row>
    <row r="3042" spans="1:21" ht="30.75" customHeight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235"/>
        <v>108</v>
      </c>
      <c r="P3042">
        <f t="shared" si="236"/>
        <v>76.790000000000006</v>
      </c>
      <c r="Q3042" s="9" t="s">
        <v>8308</v>
      </c>
      <c r="R3042" t="s">
        <v>8310</v>
      </c>
      <c r="S3042" s="24">
        <f t="shared" si="237"/>
        <v>42177.791909722218</v>
      </c>
      <c r="T3042" s="7">
        <f t="shared" si="238"/>
        <v>42181.958333333328</v>
      </c>
      <c r="U3042">
        <f t="shared" si="239"/>
        <v>2015</v>
      </c>
    </row>
    <row r="3043" spans="1:21" ht="30.75" customHeight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235"/>
        <v>110</v>
      </c>
      <c r="P3043">
        <f t="shared" si="236"/>
        <v>96.53</v>
      </c>
      <c r="Q3043" s="9" t="s">
        <v>8308</v>
      </c>
      <c r="R3043" t="s">
        <v>8310</v>
      </c>
      <c r="S3043" s="24">
        <f t="shared" si="237"/>
        <v>42359.868611111116</v>
      </c>
      <c r="T3043" s="7">
        <f t="shared" si="238"/>
        <v>42389.868611111116</v>
      </c>
      <c r="U3043">
        <f t="shared" si="239"/>
        <v>2015</v>
      </c>
    </row>
    <row r="3044" spans="1:21" ht="30.75" customHeight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235"/>
        <v>128</v>
      </c>
      <c r="P3044">
        <f t="shared" si="236"/>
        <v>51.89</v>
      </c>
      <c r="Q3044" s="9" t="s">
        <v>8308</v>
      </c>
      <c r="R3044" t="s">
        <v>8310</v>
      </c>
      <c r="S3044" s="24">
        <f t="shared" si="237"/>
        <v>42253.688043981485</v>
      </c>
      <c r="T3044" s="7">
        <f t="shared" si="238"/>
        <v>42283.688043981485</v>
      </c>
      <c r="U3044">
        <f t="shared" si="239"/>
        <v>2015</v>
      </c>
    </row>
    <row r="3045" spans="1:21" ht="30.75" customHeight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235"/>
        <v>110</v>
      </c>
      <c r="P3045">
        <f t="shared" si="236"/>
        <v>128.91</v>
      </c>
      <c r="Q3045" s="9" t="s">
        <v>8308</v>
      </c>
      <c r="R3045" t="s">
        <v>8310</v>
      </c>
      <c r="S3045" s="24">
        <f t="shared" si="237"/>
        <v>42083.070590277777</v>
      </c>
      <c r="T3045" s="7">
        <f t="shared" si="238"/>
        <v>42110.118055555555</v>
      </c>
      <c r="U3045">
        <f t="shared" si="239"/>
        <v>2015</v>
      </c>
    </row>
    <row r="3046" spans="1:21" ht="30.75" customHeight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235"/>
        <v>109</v>
      </c>
      <c r="P3046">
        <f t="shared" si="236"/>
        <v>84.11</v>
      </c>
      <c r="Q3046" s="9" t="s">
        <v>8308</v>
      </c>
      <c r="R3046" t="s">
        <v>8310</v>
      </c>
      <c r="S3046" s="24">
        <f t="shared" si="237"/>
        <v>42387.7268287037</v>
      </c>
      <c r="T3046" s="7">
        <f t="shared" si="238"/>
        <v>42402.7268287037</v>
      </c>
      <c r="U3046">
        <f t="shared" si="239"/>
        <v>2016</v>
      </c>
    </row>
    <row r="3047" spans="1:21" ht="30.75" customHeight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235"/>
        <v>133</v>
      </c>
      <c r="P3047">
        <f t="shared" si="236"/>
        <v>82.94</v>
      </c>
      <c r="Q3047" s="9" t="s">
        <v>8308</v>
      </c>
      <c r="R3047" t="s">
        <v>8310</v>
      </c>
      <c r="S3047" s="24">
        <f t="shared" si="237"/>
        <v>41843.155729166669</v>
      </c>
      <c r="T3047" s="7">
        <f t="shared" si="238"/>
        <v>41873.155729166669</v>
      </c>
      <c r="U3047">
        <f t="shared" si="239"/>
        <v>2014</v>
      </c>
    </row>
    <row r="3048" spans="1:21" ht="30.75" customHeight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235"/>
        <v>191</v>
      </c>
      <c r="P3048">
        <f t="shared" si="236"/>
        <v>259.95</v>
      </c>
      <c r="Q3048" s="9" t="s">
        <v>8308</v>
      </c>
      <c r="R3048" t="s">
        <v>8310</v>
      </c>
      <c r="S3048" s="24">
        <f t="shared" si="237"/>
        <v>41862.803078703706</v>
      </c>
      <c r="T3048" s="7">
        <f t="shared" si="238"/>
        <v>41892.202777777777</v>
      </c>
      <c r="U3048">
        <f t="shared" si="239"/>
        <v>2014</v>
      </c>
    </row>
    <row r="3049" spans="1:21" ht="30.75" customHeight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235"/>
        <v>149</v>
      </c>
      <c r="P3049">
        <f t="shared" si="236"/>
        <v>37.25</v>
      </c>
      <c r="Q3049" s="9" t="s">
        <v>8308</v>
      </c>
      <c r="R3049" t="s">
        <v>8310</v>
      </c>
      <c r="S3049" s="24">
        <f t="shared" si="237"/>
        <v>42443.989050925928</v>
      </c>
      <c r="T3049" s="7">
        <f t="shared" si="238"/>
        <v>42487.552777777775</v>
      </c>
      <c r="U3049">
        <f t="shared" si="239"/>
        <v>2016</v>
      </c>
    </row>
    <row r="3050" spans="1:21" ht="30.75" customHeight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235"/>
        <v>166</v>
      </c>
      <c r="P3050">
        <f t="shared" si="236"/>
        <v>177.02</v>
      </c>
      <c r="Q3050" s="9" t="s">
        <v>8308</v>
      </c>
      <c r="R3050" t="s">
        <v>8310</v>
      </c>
      <c r="S3050" s="24">
        <f t="shared" si="237"/>
        <v>41975.901180555549</v>
      </c>
      <c r="T3050" s="7">
        <f t="shared" si="238"/>
        <v>42004.890277777777</v>
      </c>
      <c r="U3050">
        <f t="shared" si="239"/>
        <v>2014</v>
      </c>
    </row>
    <row r="3051" spans="1:21" ht="30.75" customHeight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235"/>
        <v>107</v>
      </c>
      <c r="P3051">
        <f t="shared" si="236"/>
        <v>74.069999999999993</v>
      </c>
      <c r="Q3051" s="9" t="s">
        <v>8308</v>
      </c>
      <c r="R3051" t="s">
        <v>8310</v>
      </c>
      <c r="S3051" s="24">
        <f t="shared" si="237"/>
        <v>42139.014525462961</v>
      </c>
      <c r="T3051" s="7">
        <f t="shared" si="238"/>
        <v>42169.014525462961</v>
      </c>
      <c r="U3051">
        <f t="shared" si="239"/>
        <v>2015</v>
      </c>
    </row>
    <row r="3052" spans="1:21" ht="30.75" customHeight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235"/>
        <v>106</v>
      </c>
      <c r="P3052">
        <f t="shared" si="236"/>
        <v>70.67</v>
      </c>
      <c r="Q3052" s="9" t="s">
        <v>8308</v>
      </c>
      <c r="R3052" t="s">
        <v>8310</v>
      </c>
      <c r="S3052" s="24">
        <f t="shared" si="237"/>
        <v>42465.16851851852</v>
      </c>
      <c r="T3052" s="7">
        <f t="shared" si="238"/>
        <v>42495.16851851852</v>
      </c>
      <c r="U3052">
        <f t="shared" si="239"/>
        <v>2016</v>
      </c>
    </row>
    <row r="3053" spans="1:21" ht="30.75" customHeight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235"/>
        <v>24</v>
      </c>
      <c r="P3053">
        <f t="shared" si="236"/>
        <v>23.63</v>
      </c>
      <c r="Q3053" s="9" t="s">
        <v>8308</v>
      </c>
      <c r="R3053" t="s">
        <v>8310</v>
      </c>
      <c r="S3053" s="24">
        <f t="shared" si="237"/>
        <v>42744.416030092587</v>
      </c>
      <c r="T3053" s="7">
        <f t="shared" si="238"/>
        <v>42774.416030092587</v>
      </c>
      <c r="U3053">
        <f t="shared" si="239"/>
        <v>2017</v>
      </c>
    </row>
    <row r="3054" spans="1:21" ht="30.75" customHeight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235"/>
        <v>0</v>
      </c>
      <c r="P3054">
        <f t="shared" si="236"/>
        <v>37.5</v>
      </c>
      <c r="Q3054" s="9" t="s">
        <v>8308</v>
      </c>
      <c r="R3054" t="s">
        <v>8310</v>
      </c>
      <c r="S3054" s="24">
        <f t="shared" si="237"/>
        <v>42122.670069444444</v>
      </c>
      <c r="T3054" s="7">
        <f t="shared" si="238"/>
        <v>42152.665972222225</v>
      </c>
      <c r="U3054">
        <f t="shared" si="239"/>
        <v>2015</v>
      </c>
    </row>
    <row r="3055" spans="1:21" ht="30.75" customHeight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235"/>
        <v>0</v>
      </c>
      <c r="P3055">
        <f t="shared" si="236"/>
        <v>13.33</v>
      </c>
      <c r="Q3055" s="9" t="s">
        <v>8308</v>
      </c>
      <c r="R3055" t="s">
        <v>8310</v>
      </c>
      <c r="S3055" s="24">
        <f t="shared" si="237"/>
        <v>41862.761724537035</v>
      </c>
      <c r="T3055" s="7">
        <f t="shared" si="238"/>
        <v>41914.165972222225</v>
      </c>
      <c r="U3055">
        <f t="shared" si="239"/>
        <v>2014</v>
      </c>
    </row>
    <row r="3056" spans="1:21" ht="30.75" customHeight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235"/>
        <v>0</v>
      </c>
      <c r="P3056" t="str">
        <f t="shared" si="236"/>
        <v>NA</v>
      </c>
      <c r="Q3056" s="9" t="s">
        <v>8308</v>
      </c>
      <c r="R3056" t="s">
        <v>8310</v>
      </c>
      <c r="S3056" s="24">
        <f t="shared" si="237"/>
        <v>42027.832800925928</v>
      </c>
      <c r="T3056" s="7">
        <f t="shared" si="238"/>
        <v>42065.044444444444</v>
      </c>
      <c r="U3056">
        <f t="shared" si="239"/>
        <v>2015</v>
      </c>
    </row>
    <row r="3057" spans="1:21" ht="30.75" customHeight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235"/>
        <v>0</v>
      </c>
      <c r="P3057">
        <f t="shared" si="236"/>
        <v>1</v>
      </c>
      <c r="Q3057" s="9" t="s">
        <v>8308</v>
      </c>
      <c r="R3057" t="s">
        <v>8310</v>
      </c>
      <c r="S3057" s="24">
        <f t="shared" si="237"/>
        <v>41953.95821759259</v>
      </c>
      <c r="T3057" s="7">
        <f t="shared" si="238"/>
        <v>42013.95821759259</v>
      </c>
      <c r="U3057">
        <f t="shared" si="239"/>
        <v>2014</v>
      </c>
    </row>
    <row r="3058" spans="1:21" ht="30.75" customHeight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235"/>
        <v>0</v>
      </c>
      <c r="P3058" t="str">
        <f t="shared" si="236"/>
        <v>NA</v>
      </c>
      <c r="Q3058" s="9" t="s">
        <v>8308</v>
      </c>
      <c r="R3058" t="s">
        <v>8310</v>
      </c>
      <c r="S3058" s="24">
        <f t="shared" si="237"/>
        <v>41851.636388888888</v>
      </c>
      <c r="T3058" s="7">
        <f t="shared" si="238"/>
        <v>41911.636388888888</v>
      </c>
      <c r="U3058">
        <f t="shared" si="239"/>
        <v>2014</v>
      </c>
    </row>
    <row r="3059" spans="1:21" ht="30.75" customHeight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235"/>
        <v>0</v>
      </c>
      <c r="P3059" t="str">
        <f t="shared" si="236"/>
        <v>NA</v>
      </c>
      <c r="Q3059" s="9" t="s">
        <v>8308</v>
      </c>
      <c r="R3059" t="s">
        <v>8310</v>
      </c>
      <c r="S3059" s="24">
        <f t="shared" si="237"/>
        <v>42433.650590277779</v>
      </c>
      <c r="T3059" s="7">
        <f t="shared" si="238"/>
        <v>42463.608923611115</v>
      </c>
      <c r="U3059">
        <f t="shared" si="239"/>
        <v>2016</v>
      </c>
    </row>
    <row r="3060" spans="1:21" ht="30.75" customHeight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235"/>
        <v>0</v>
      </c>
      <c r="P3060">
        <f t="shared" si="236"/>
        <v>1</v>
      </c>
      <c r="Q3060" s="9" t="s">
        <v>8308</v>
      </c>
      <c r="R3060" t="s">
        <v>8310</v>
      </c>
      <c r="S3060" s="24">
        <f t="shared" si="237"/>
        <v>42460.374305555553</v>
      </c>
      <c r="T3060" s="7">
        <f t="shared" si="238"/>
        <v>42510.374305555553</v>
      </c>
      <c r="U3060">
        <f t="shared" si="239"/>
        <v>2016</v>
      </c>
    </row>
    <row r="3061" spans="1:21" ht="30.75" customHeight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235"/>
        <v>3</v>
      </c>
      <c r="P3061">
        <f t="shared" si="236"/>
        <v>41</v>
      </c>
      <c r="Q3061" s="9" t="s">
        <v>8308</v>
      </c>
      <c r="R3061" t="s">
        <v>8310</v>
      </c>
      <c r="S3061" s="24">
        <f t="shared" si="237"/>
        <v>41829.935717592591</v>
      </c>
      <c r="T3061" s="7">
        <f t="shared" si="238"/>
        <v>41859.935717592591</v>
      </c>
      <c r="U3061">
        <f t="shared" si="239"/>
        <v>2014</v>
      </c>
    </row>
    <row r="3062" spans="1:21" ht="30.75" customHeight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235"/>
        <v>0</v>
      </c>
      <c r="P3062">
        <f t="shared" si="236"/>
        <v>55.83</v>
      </c>
      <c r="Q3062" s="9" t="s">
        <v>8308</v>
      </c>
      <c r="R3062" t="s">
        <v>8310</v>
      </c>
      <c r="S3062" s="24">
        <f t="shared" si="237"/>
        <v>42245.274699074071</v>
      </c>
      <c r="T3062" s="7">
        <f t="shared" si="238"/>
        <v>42275.274699074071</v>
      </c>
      <c r="U3062">
        <f t="shared" si="239"/>
        <v>2015</v>
      </c>
    </row>
    <row r="3063" spans="1:21" ht="30.75" customHeight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235"/>
        <v>0</v>
      </c>
      <c r="P3063" t="str">
        <f t="shared" si="236"/>
        <v>NA</v>
      </c>
      <c r="Q3063" s="9" t="s">
        <v>8308</v>
      </c>
      <c r="R3063" t="s">
        <v>8310</v>
      </c>
      <c r="S3063" s="24">
        <f t="shared" si="237"/>
        <v>41834.784120370372</v>
      </c>
      <c r="T3063" s="7">
        <f t="shared" si="238"/>
        <v>41864.784120370372</v>
      </c>
      <c r="U3063">
        <f t="shared" si="239"/>
        <v>2014</v>
      </c>
    </row>
    <row r="3064" spans="1:21" ht="30.75" customHeight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235"/>
        <v>67</v>
      </c>
      <c r="P3064">
        <f t="shared" si="236"/>
        <v>99.76</v>
      </c>
      <c r="Q3064" s="9" t="s">
        <v>8308</v>
      </c>
      <c r="R3064" t="s">
        <v>8310</v>
      </c>
      <c r="S3064" s="24">
        <f t="shared" si="237"/>
        <v>42248.535787037035</v>
      </c>
      <c r="T3064" s="7">
        <f t="shared" si="238"/>
        <v>42277.75</v>
      </c>
      <c r="U3064">
        <f t="shared" si="239"/>
        <v>2015</v>
      </c>
    </row>
    <row r="3065" spans="1:21" ht="30.75" customHeight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235"/>
        <v>20</v>
      </c>
      <c r="P3065">
        <f t="shared" si="236"/>
        <v>25.52</v>
      </c>
      <c r="Q3065" s="9" t="s">
        <v>8308</v>
      </c>
      <c r="R3065" t="s">
        <v>8310</v>
      </c>
      <c r="S3065" s="24">
        <f t="shared" si="237"/>
        <v>42630.922893518517</v>
      </c>
      <c r="T3065" s="7">
        <f t="shared" si="238"/>
        <v>42665.922893518517</v>
      </c>
      <c r="U3065">
        <f t="shared" si="239"/>
        <v>2016</v>
      </c>
    </row>
    <row r="3066" spans="1:21" ht="30.75" customHeight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235"/>
        <v>11</v>
      </c>
      <c r="P3066">
        <f t="shared" si="236"/>
        <v>117.65</v>
      </c>
      <c r="Q3066" s="9" t="s">
        <v>8308</v>
      </c>
      <c r="R3066" t="s">
        <v>8310</v>
      </c>
      <c r="S3066" s="24">
        <f t="shared" si="237"/>
        <v>42299.130162037036</v>
      </c>
      <c r="T3066" s="7">
        <f t="shared" si="238"/>
        <v>42330.290972222225</v>
      </c>
      <c r="U3066">
        <f t="shared" si="239"/>
        <v>2015</v>
      </c>
    </row>
    <row r="3067" spans="1:21" ht="30.75" customHeight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235"/>
        <v>0</v>
      </c>
      <c r="P3067">
        <f t="shared" si="236"/>
        <v>5</v>
      </c>
      <c r="Q3067" s="9" t="s">
        <v>8308</v>
      </c>
      <c r="R3067" t="s">
        <v>8310</v>
      </c>
      <c r="S3067" s="24">
        <f t="shared" si="237"/>
        <v>41825.055231481485</v>
      </c>
      <c r="T3067" s="7">
        <f t="shared" si="238"/>
        <v>41850.055231481485</v>
      </c>
      <c r="U3067">
        <f t="shared" si="239"/>
        <v>2014</v>
      </c>
    </row>
    <row r="3068" spans="1:21" ht="30.75" customHeight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235"/>
        <v>12</v>
      </c>
      <c r="P3068">
        <f t="shared" si="236"/>
        <v>2796.67</v>
      </c>
      <c r="Q3068" s="9" t="s">
        <v>8308</v>
      </c>
      <c r="R3068" t="s">
        <v>8310</v>
      </c>
      <c r="S3068" s="24">
        <f t="shared" si="237"/>
        <v>42531.228437500002</v>
      </c>
      <c r="T3068" s="7">
        <f t="shared" si="238"/>
        <v>42561.228437500002</v>
      </c>
      <c r="U3068">
        <f t="shared" si="239"/>
        <v>2016</v>
      </c>
    </row>
    <row r="3069" spans="1:21" ht="30.75" customHeight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235"/>
        <v>3</v>
      </c>
      <c r="P3069">
        <f t="shared" si="236"/>
        <v>200</v>
      </c>
      <c r="Q3069" s="9" t="s">
        <v>8308</v>
      </c>
      <c r="R3069" t="s">
        <v>8310</v>
      </c>
      <c r="S3069" s="24">
        <f t="shared" si="237"/>
        <v>42226.938414351855</v>
      </c>
      <c r="T3069" s="7">
        <f t="shared" si="238"/>
        <v>42256.938414351855</v>
      </c>
      <c r="U3069">
        <f t="shared" si="239"/>
        <v>2015</v>
      </c>
    </row>
    <row r="3070" spans="1:21" ht="30.75" customHeight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235"/>
        <v>0</v>
      </c>
      <c r="P3070">
        <f t="shared" si="236"/>
        <v>87.5</v>
      </c>
      <c r="Q3070" s="9" t="s">
        <v>8308</v>
      </c>
      <c r="R3070" t="s">
        <v>8310</v>
      </c>
      <c r="S3070" s="24">
        <f t="shared" si="237"/>
        <v>42263.691574074073</v>
      </c>
      <c r="T3070" s="7">
        <f t="shared" si="238"/>
        <v>42293.691574074073</v>
      </c>
      <c r="U3070">
        <f t="shared" si="239"/>
        <v>2015</v>
      </c>
    </row>
    <row r="3071" spans="1:21" ht="30.75" customHeight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235"/>
        <v>14</v>
      </c>
      <c r="P3071">
        <f t="shared" si="236"/>
        <v>20.14</v>
      </c>
      <c r="Q3071" s="9" t="s">
        <v>8308</v>
      </c>
      <c r="R3071" t="s">
        <v>8310</v>
      </c>
      <c r="S3071" s="24">
        <f t="shared" si="237"/>
        <v>41957.833726851852</v>
      </c>
      <c r="T3071" s="7">
        <f t="shared" si="238"/>
        <v>41987.833726851852</v>
      </c>
      <c r="U3071">
        <f t="shared" si="239"/>
        <v>2014</v>
      </c>
    </row>
    <row r="3072" spans="1:21" ht="30.75" customHeight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235"/>
        <v>3</v>
      </c>
      <c r="P3072">
        <f t="shared" si="236"/>
        <v>20.88</v>
      </c>
      <c r="Q3072" s="9" t="s">
        <v>8308</v>
      </c>
      <c r="R3072" t="s">
        <v>8310</v>
      </c>
      <c r="S3072" s="24">
        <f t="shared" si="237"/>
        <v>42690.733437499999</v>
      </c>
      <c r="T3072" s="7">
        <f t="shared" si="238"/>
        <v>42711.733437499999</v>
      </c>
      <c r="U3072">
        <f t="shared" si="239"/>
        <v>2016</v>
      </c>
    </row>
    <row r="3073" spans="1:21" ht="30.75" customHeight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235"/>
        <v>60</v>
      </c>
      <c r="P3073">
        <f t="shared" si="236"/>
        <v>61.31</v>
      </c>
      <c r="Q3073" s="9" t="s">
        <v>8308</v>
      </c>
      <c r="R3073" t="s">
        <v>8310</v>
      </c>
      <c r="S3073" s="24">
        <f t="shared" si="237"/>
        <v>42097.732418981483</v>
      </c>
      <c r="T3073" s="7">
        <f t="shared" si="238"/>
        <v>42115.249305555553</v>
      </c>
      <c r="U3073">
        <f t="shared" si="239"/>
        <v>2015</v>
      </c>
    </row>
    <row r="3074" spans="1:21" ht="30.75" customHeight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si="235"/>
        <v>0</v>
      </c>
      <c r="P3074">
        <f t="shared" si="236"/>
        <v>1</v>
      </c>
      <c r="Q3074" s="9" t="s">
        <v>8308</v>
      </c>
      <c r="R3074" t="s">
        <v>8310</v>
      </c>
      <c r="S3074" s="24">
        <f t="shared" si="237"/>
        <v>42658.690532407403</v>
      </c>
      <c r="T3074" s="7">
        <f t="shared" si="238"/>
        <v>42673.073611111111</v>
      </c>
      <c r="U3074">
        <f t="shared" si="239"/>
        <v>2016</v>
      </c>
    </row>
    <row r="3075" spans="1:21" ht="30.75" customHeight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ref="O3075:O3138" si="240">ROUND(E3075/D3075*100,0)</f>
        <v>0</v>
      </c>
      <c r="P3075">
        <f t="shared" ref="P3075:P3138" si="241">IFERROR(ROUND(E3075/L3075,2), "NA")</f>
        <v>92.14</v>
      </c>
      <c r="Q3075" s="9" t="s">
        <v>8308</v>
      </c>
      <c r="R3075" t="s">
        <v>8310</v>
      </c>
      <c r="S3075" s="24">
        <f t="shared" ref="S3075:S3138" si="242">(((J3075/60)/60)/24)+DATE(1970,1,1)</f>
        <v>42111.684027777781</v>
      </c>
      <c r="T3075" s="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30.75" customHeight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240"/>
        <v>0</v>
      </c>
      <c r="P3076">
        <f t="shared" si="241"/>
        <v>7.33</v>
      </c>
      <c r="Q3076" s="9" t="s">
        <v>8308</v>
      </c>
      <c r="R3076" t="s">
        <v>8310</v>
      </c>
      <c r="S3076" s="24">
        <f t="shared" si="242"/>
        <v>42409.571284722217</v>
      </c>
      <c r="T3076" s="7">
        <f t="shared" si="243"/>
        <v>42439.571284722217</v>
      </c>
      <c r="U3076">
        <f t="shared" si="244"/>
        <v>2016</v>
      </c>
    </row>
    <row r="3077" spans="1:21" ht="30.75" customHeight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240"/>
        <v>9</v>
      </c>
      <c r="P3077">
        <f t="shared" si="241"/>
        <v>64.8</v>
      </c>
      <c r="Q3077" s="9" t="s">
        <v>8308</v>
      </c>
      <c r="R3077" t="s">
        <v>8310</v>
      </c>
      <c r="S3077" s="24">
        <f t="shared" si="242"/>
        <v>42551.102314814809</v>
      </c>
      <c r="T3077" s="7">
        <f t="shared" si="243"/>
        <v>42601.102314814809</v>
      </c>
      <c r="U3077">
        <f t="shared" si="244"/>
        <v>2016</v>
      </c>
    </row>
    <row r="3078" spans="1:21" ht="30.75" customHeight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240"/>
        <v>15</v>
      </c>
      <c r="P3078">
        <f t="shared" si="241"/>
        <v>30.12</v>
      </c>
      <c r="Q3078" s="9" t="s">
        <v>8308</v>
      </c>
      <c r="R3078" t="s">
        <v>8310</v>
      </c>
      <c r="S3078" s="24">
        <f t="shared" si="242"/>
        <v>42226.651886574073</v>
      </c>
      <c r="T3078" s="7">
        <f t="shared" si="243"/>
        <v>42286.651886574073</v>
      </c>
      <c r="U3078">
        <f t="shared" si="244"/>
        <v>2015</v>
      </c>
    </row>
    <row r="3079" spans="1:21" ht="30.75" customHeight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240"/>
        <v>0</v>
      </c>
      <c r="P3079">
        <f t="shared" si="241"/>
        <v>52.5</v>
      </c>
      <c r="Q3079" s="9" t="s">
        <v>8308</v>
      </c>
      <c r="R3079" t="s">
        <v>8310</v>
      </c>
      <c r="S3079" s="24">
        <f t="shared" si="242"/>
        <v>42766.956921296296</v>
      </c>
      <c r="T3079" s="7">
        <f t="shared" si="243"/>
        <v>42796.956921296296</v>
      </c>
      <c r="U3079">
        <f t="shared" si="244"/>
        <v>2017</v>
      </c>
    </row>
    <row r="3080" spans="1:21" ht="30.75" customHeight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240"/>
        <v>0</v>
      </c>
      <c r="P3080">
        <f t="shared" si="241"/>
        <v>23.67</v>
      </c>
      <c r="Q3080" s="9" t="s">
        <v>8308</v>
      </c>
      <c r="R3080" t="s">
        <v>8310</v>
      </c>
      <c r="S3080" s="24">
        <f t="shared" si="242"/>
        <v>42031.138831018514</v>
      </c>
      <c r="T3080" s="7">
        <f t="shared" si="243"/>
        <v>42061.138831018514</v>
      </c>
      <c r="U3080">
        <f t="shared" si="244"/>
        <v>2015</v>
      </c>
    </row>
    <row r="3081" spans="1:21" ht="30.75" customHeight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240"/>
        <v>1</v>
      </c>
      <c r="P3081">
        <f t="shared" si="241"/>
        <v>415.78</v>
      </c>
      <c r="Q3081" s="9" t="s">
        <v>8308</v>
      </c>
      <c r="R3081" t="s">
        <v>8310</v>
      </c>
      <c r="S3081" s="24">
        <f t="shared" si="242"/>
        <v>42055.713368055556</v>
      </c>
      <c r="T3081" s="7">
        <f t="shared" si="243"/>
        <v>42085.671701388885</v>
      </c>
      <c r="U3081">
        <f t="shared" si="244"/>
        <v>2015</v>
      </c>
    </row>
    <row r="3082" spans="1:21" ht="30.75" customHeight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240"/>
        <v>0</v>
      </c>
      <c r="P3082">
        <f t="shared" si="241"/>
        <v>53.71</v>
      </c>
      <c r="Q3082" s="9" t="s">
        <v>8308</v>
      </c>
      <c r="R3082" t="s">
        <v>8310</v>
      </c>
      <c r="S3082" s="24">
        <f t="shared" si="242"/>
        <v>41940.028287037036</v>
      </c>
      <c r="T3082" s="7">
        <f t="shared" si="243"/>
        <v>42000.0699537037</v>
      </c>
      <c r="U3082">
        <f t="shared" si="244"/>
        <v>2014</v>
      </c>
    </row>
    <row r="3083" spans="1:21" ht="30.75" customHeight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240"/>
        <v>0</v>
      </c>
      <c r="P3083">
        <f t="shared" si="241"/>
        <v>420.6</v>
      </c>
      <c r="Q3083" s="9" t="s">
        <v>8308</v>
      </c>
      <c r="R3083" t="s">
        <v>8310</v>
      </c>
      <c r="S3083" s="24">
        <f t="shared" si="242"/>
        <v>42237.181608796294</v>
      </c>
      <c r="T3083" s="7">
        <f t="shared" si="243"/>
        <v>42267.181608796294</v>
      </c>
      <c r="U3083">
        <f t="shared" si="244"/>
        <v>2015</v>
      </c>
    </row>
    <row r="3084" spans="1:21" ht="30.75" customHeight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240"/>
        <v>0</v>
      </c>
      <c r="P3084" t="str">
        <f t="shared" si="241"/>
        <v>NA</v>
      </c>
      <c r="Q3084" s="9" t="s">
        <v>8308</v>
      </c>
      <c r="R3084" t="s">
        <v>8310</v>
      </c>
      <c r="S3084" s="24">
        <f t="shared" si="242"/>
        <v>42293.922986111109</v>
      </c>
      <c r="T3084" s="7">
        <f t="shared" si="243"/>
        <v>42323.96465277778</v>
      </c>
      <c r="U3084">
        <f t="shared" si="244"/>
        <v>2015</v>
      </c>
    </row>
    <row r="3085" spans="1:21" ht="30.75" customHeight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240"/>
        <v>0</v>
      </c>
      <c r="P3085">
        <f t="shared" si="241"/>
        <v>18.670000000000002</v>
      </c>
      <c r="Q3085" s="9" t="s">
        <v>8308</v>
      </c>
      <c r="R3085" t="s">
        <v>8310</v>
      </c>
      <c r="S3085" s="24">
        <f t="shared" si="242"/>
        <v>41853.563402777778</v>
      </c>
      <c r="T3085" s="7">
        <f t="shared" si="243"/>
        <v>41883.208333333336</v>
      </c>
      <c r="U3085">
        <f t="shared" si="244"/>
        <v>2014</v>
      </c>
    </row>
    <row r="3086" spans="1:21" ht="30.75" customHeight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240"/>
        <v>12</v>
      </c>
      <c r="P3086">
        <f t="shared" si="241"/>
        <v>78.33</v>
      </c>
      <c r="Q3086" s="9" t="s">
        <v>8308</v>
      </c>
      <c r="R3086" t="s">
        <v>8310</v>
      </c>
      <c r="S3086" s="24">
        <f t="shared" si="242"/>
        <v>42100.723738425921</v>
      </c>
      <c r="T3086" s="7">
        <f t="shared" si="243"/>
        <v>42129.783333333333</v>
      </c>
      <c r="U3086">
        <f t="shared" si="244"/>
        <v>2015</v>
      </c>
    </row>
    <row r="3087" spans="1:21" ht="30.75" customHeight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240"/>
        <v>2</v>
      </c>
      <c r="P3087">
        <f t="shared" si="241"/>
        <v>67.78</v>
      </c>
      <c r="Q3087" s="9" t="s">
        <v>8308</v>
      </c>
      <c r="R3087" t="s">
        <v>8310</v>
      </c>
      <c r="S3087" s="24">
        <f t="shared" si="242"/>
        <v>42246.883784722217</v>
      </c>
      <c r="T3087" s="7">
        <f t="shared" si="243"/>
        <v>42276.883784722217</v>
      </c>
      <c r="U3087">
        <f t="shared" si="244"/>
        <v>2015</v>
      </c>
    </row>
    <row r="3088" spans="1:21" ht="30.75" customHeight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240"/>
        <v>0</v>
      </c>
      <c r="P3088">
        <f t="shared" si="241"/>
        <v>16.670000000000002</v>
      </c>
      <c r="Q3088" s="9" t="s">
        <v>8308</v>
      </c>
      <c r="R3088" t="s">
        <v>8310</v>
      </c>
      <c r="S3088" s="24">
        <f t="shared" si="242"/>
        <v>42173.67082175926</v>
      </c>
      <c r="T3088" s="7">
        <f t="shared" si="243"/>
        <v>42233.67082175926</v>
      </c>
      <c r="U3088">
        <f t="shared" si="244"/>
        <v>2015</v>
      </c>
    </row>
    <row r="3089" spans="1:21" ht="30.75" customHeight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240"/>
        <v>1</v>
      </c>
      <c r="P3089">
        <f t="shared" si="241"/>
        <v>62.5</v>
      </c>
      <c r="Q3089" s="9" t="s">
        <v>8308</v>
      </c>
      <c r="R3089" t="s">
        <v>8310</v>
      </c>
      <c r="S3089" s="24">
        <f t="shared" si="242"/>
        <v>42665.150347222225</v>
      </c>
      <c r="T3089" s="7">
        <f t="shared" si="243"/>
        <v>42725.192013888889</v>
      </c>
      <c r="U3089">
        <f t="shared" si="244"/>
        <v>2016</v>
      </c>
    </row>
    <row r="3090" spans="1:21" ht="30.75" customHeight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240"/>
        <v>0</v>
      </c>
      <c r="P3090">
        <f t="shared" si="241"/>
        <v>42</v>
      </c>
      <c r="Q3090" s="9" t="s">
        <v>8308</v>
      </c>
      <c r="R3090" t="s">
        <v>8310</v>
      </c>
      <c r="S3090" s="24">
        <f t="shared" si="242"/>
        <v>41981.57230324074</v>
      </c>
      <c r="T3090" s="7">
        <f t="shared" si="243"/>
        <v>42012.570138888885</v>
      </c>
      <c r="U3090">
        <f t="shared" si="244"/>
        <v>2014</v>
      </c>
    </row>
    <row r="3091" spans="1:21" ht="30.75" customHeight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240"/>
        <v>23</v>
      </c>
      <c r="P3091">
        <f t="shared" si="241"/>
        <v>130.09</v>
      </c>
      <c r="Q3091" s="9" t="s">
        <v>8308</v>
      </c>
      <c r="R3091" t="s">
        <v>8310</v>
      </c>
      <c r="S3091" s="24">
        <f t="shared" si="242"/>
        <v>42528.542627314819</v>
      </c>
      <c r="T3091" s="7">
        <f t="shared" si="243"/>
        <v>42560.082638888889</v>
      </c>
      <c r="U3091">
        <f t="shared" si="244"/>
        <v>2016</v>
      </c>
    </row>
    <row r="3092" spans="1:21" ht="30.75" customHeight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240"/>
        <v>5</v>
      </c>
      <c r="P3092">
        <f t="shared" si="241"/>
        <v>1270.22</v>
      </c>
      <c r="Q3092" s="9" t="s">
        <v>8308</v>
      </c>
      <c r="R3092" t="s">
        <v>8310</v>
      </c>
      <c r="S3092" s="24">
        <f t="shared" si="242"/>
        <v>42065.818807870368</v>
      </c>
      <c r="T3092" s="7">
        <f t="shared" si="243"/>
        <v>42125.777141203704</v>
      </c>
      <c r="U3092">
        <f t="shared" si="244"/>
        <v>2015</v>
      </c>
    </row>
    <row r="3093" spans="1:21" ht="30.75" customHeight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240"/>
        <v>16</v>
      </c>
      <c r="P3093">
        <f t="shared" si="241"/>
        <v>88.44</v>
      </c>
      <c r="Q3093" s="9" t="s">
        <v>8308</v>
      </c>
      <c r="R3093" t="s">
        <v>8310</v>
      </c>
      <c r="S3093" s="24">
        <f t="shared" si="242"/>
        <v>42566.948414351849</v>
      </c>
      <c r="T3093" s="7">
        <f t="shared" si="243"/>
        <v>42596.948414351849</v>
      </c>
      <c r="U3093">
        <f t="shared" si="244"/>
        <v>2016</v>
      </c>
    </row>
    <row r="3094" spans="1:21" ht="30.75" customHeight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240"/>
        <v>1</v>
      </c>
      <c r="P3094">
        <f t="shared" si="241"/>
        <v>56.34</v>
      </c>
      <c r="Q3094" s="9" t="s">
        <v>8308</v>
      </c>
      <c r="R3094" t="s">
        <v>8310</v>
      </c>
      <c r="S3094" s="24">
        <f t="shared" si="242"/>
        <v>42255.619351851856</v>
      </c>
      <c r="T3094" s="7">
        <f t="shared" si="243"/>
        <v>42292.916666666672</v>
      </c>
      <c r="U3094">
        <f t="shared" si="244"/>
        <v>2015</v>
      </c>
    </row>
    <row r="3095" spans="1:21" ht="30.75" customHeight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240"/>
        <v>23</v>
      </c>
      <c r="P3095">
        <f t="shared" si="241"/>
        <v>53.53</v>
      </c>
      <c r="Q3095" s="9" t="s">
        <v>8308</v>
      </c>
      <c r="R3095" t="s">
        <v>8310</v>
      </c>
      <c r="S3095" s="24">
        <f t="shared" si="242"/>
        <v>41760.909039351849</v>
      </c>
      <c r="T3095" s="7">
        <f t="shared" si="243"/>
        <v>41791.165972222225</v>
      </c>
      <c r="U3095">
        <f t="shared" si="244"/>
        <v>2014</v>
      </c>
    </row>
    <row r="3096" spans="1:21" ht="30.75" customHeight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240"/>
        <v>0</v>
      </c>
      <c r="P3096">
        <f t="shared" si="241"/>
        <v>25</v>
      </c>
      <c r="Q3096" s="9" t="s">
        <v>8308</v>
      </c>
      <c r="R3096" t="s">
        <v>8310</v>
      </c>
      <c r="S3096" s="24">
        <f t="shared" si="242"/>
        <v>42207.795787037037</v>
      </c>
      <c r="T3096" s="7">
        <f t="shared" si="243"/>
        <v>42267.795787037037</v>
      </c>
      <c r="U3096">
        <f t="shared" si="244"/>
        <v>2015</v>
      </c>
    </row>
    <row r="3097" spans="1:21" ht="30.75" customHeight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240"/>
        <v>0</v>
      </c>
      <c r="P3097">
        <f t="shared" si="241"/>
        <v>50</v>
      </c>
      <c r="Q3097" s="9" t="s">
        <v>8308</v>
      </c>
      <c r="R3097" t="s">
        <v>8310</v>
      </c>
      <c r="S3097" s="24">
        <f t="shared" si="242"/>
        <v>42523.025231481486</v>
      </c>
      <c r="T3097" s="7">
        <f t="shared" si="243"/>
        <v>42583.025231481486</v>
      </c>
      <c r="U3097">
        <f t="shared" si="244"/>
        <v>2016</v>
      </c>
    </row>
    <row r="3098" spans="1:21" ht="30.75" customHeight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240"/>
        <v>4</v>
      </c>
      <c r="P3098">
        <f t="shared" si="241"/>
        <v>56.79</v>
      </c>
      <c r="Q3098" s="9" t="s">
        <v>8308</v>
      </c>
      <c r="R3098" t="s">
        <v>8310</v>
      </c>
      <c r="S3098" s="24">
        <f t="shared" si="242"/>
        <v>42114.825532407413</v>
      </c>
      <c r="T3098" s="7">
        <f t="shared" si="243"/>
        <v>42144.825532407413</v>
      </c>
      <c r="U3098">
        <f t="shared" si="244"/>
        <v>2015</v>
      </c>
    </row>
    <row r="3099" spans="1:21" ht="30.75" customHeight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240"/>
        <v>17</v>
      </c>
      <c r="P3099">
        <f t="shared" si="241"/>
        <v>40.83</v>
      </c>
      <c r="Q3099" s="9" t="s">
        <v>8308</v>
      </c>
      <c r="R3099" t="s">
        <v>8310</v>
      </c>
      <c r="S3099" s="24">
        <f t="shared" si="242"/>
        <v>42629.503483796296</v>
      </c>
      <c r="T3099" s="7">
        <f t="shared" si="243"/>
        <v>42650.583333333328</v>
      </c>
      <c r="U3099">
        <f t="shared" si="244"/>
        <v>2016</v>
      </c>
    </row>
    <row r="3100" spans="1:21" ht="30.75" customHeight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240"/>
        <v>4</v>
      </c>
      <c r="P3100">
        <f t="shared" si="241"/>
        <v>65.11</v>
      </c>
      <c r="Q3100" s="9" t="s">
        <v>8308</v>
      </c>
      <c r="R3100" t="s">
        <v>8310</v>
      </c>
      <c r="S3100" s="24">
        <f t="shared" si="242"/>
        <v>42359.792233796295</v>
      </c>
      <c r="T3100" s="7">
        <f t="shared" si="243"/>
        <v>42408.01180555555</v>
      </c>
      <c r="U3100">
        <f t="shared" si="244"/>
        <v>2015</v>
      </c>
    </row>
    <row r="3101" spans="1:21" ht="30.75" customHeight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240"/>
        <v>14</v>
      </c>
      <c r="P3101">
        <f t="shared" si="241"/>
        <v>55.6</v>
      </c>
      <c r="Q3101" s="9" t="s">
        <v>8308</v>
      </c>
      <c r="R3101" t="s">
        <v>8310</v>
      </c>
      <c r="S3101" s="24">
        <f t="shared" si="242"/>
        <v>42382.189710648148</v>
      </c>
      <c r="T3101" s="7">
        <f t="shared" si="243"/>
        <v>42412.189710648148</v>
      </c>
      <c r="U3101">
        <f t="shared" si="244"/>
        <v>2016</v>
      </c>
    </row>
    <row r="3102" spans="1:21" ht="30.75" customHeight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240"/>
        <v>15</v>
      </c>
      <c r="P3102">
        <f t="shared" si="241"/>
        <v>140.54</v>
      </c>
      <c r="Q3102" s="9" t="s">
        <v>8308</v>
      </c>
      <c r="R3102" t="s">
        <v>8310</v>
      </c>
      <c r="S3102" s="24">
        <f t="shared" si="242"/>
        <v>41902.622395833336</v>
      </c>
      <c r="T3102" s="7">
        <f t="shared" si="243"/>
        <v>41932.622395833336</v>
      </c>
      <c r="U3102">
        <f t="shared" si="244"/>
        <v>2014</v>
      </c>
    </row>
    <row r="3103" spans="1:21" ht="30.75" customHeight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240"/>
        <v>12</v>
      </c>
      <c r="P3103">
        <f t="shared" si="241"/>
        <v>25</v>
      </c>
      <c r="Q3103" s="9" t="s">
        <v>8308</v>
      </c>
      <c r="R3103" t="s">
        <v>8310</v>
      </c>
      <c r="S3103" s="24">
        <f t="shared" si="242"/>
        <v>42171.383530092593</v>
      </c>
      <c r="T3103" s="7">
        <f t="shared" si="243"/>
        <v>42201.330555555556</v>
      </c>
      <c r="U3103">
        <f t="shared" si="244"/>
        <v>2015</v>
      </c>
    </row>
    <row r="3104" spans="1:21" ht="30.75" customHeight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240"/>
        <v>39</v>
      </c>
      <c r="P3104">
        <f t="shared" si="241"/>
        <v>69.53</v>
      </c>
      <c r="Q3104" s="9" t="s">
        <v>8308</v>
      </c>
      <c r="R3104" t="s">
        <v>8310</v>
      </c>
      <c r="S3104" s="24">
        <f t="shared" si="242"/>
        <v>42555.340486111112</v>
      </c>
      <c r="T3104" s="7">
        <f t="shared" si="243"/>
        <v>42605.340486111112</v>
      </c>
      <c r="U3104">
        <f t="shared" si="244"/>
        <v>2016</v>
      </c>
    </row>
    <row r="3105" spans="1:21" ht="30.75" customHeight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240"/>
        <v>0</v>
      </c>
      <c r="P3105">
        <f t="shared" si="241"/>
        <v>5.5</v>
      </c>
      <c r="Q3105" s="9" t="s">
        <v>8308</v>
      </c>
      <c r="R3105" t="s">
        <v>8310</v>
      </c>
      <c r="S3105" s="24">
        <f t="shared" si="242"/>
        <v>42107.156319444446</v>
      </c>
      <c r="T3105" s="7">
        <f t="shared" si="243"/>
        <v>42167.156319444446</v>
      </c>
      <c r="U3105">
        <f t="shared" si="244"/>
        <v>2015</v>
      </c>
    </row>
    <row r="3106" spans="1:21" ht="30.75" customHeight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240"/>
        <v>30</v>
      </c>
      <c r="P3106">
        <f t="shared" si="241"/>
        <v>237</v>
      </c>
      <c r="Q3106" s="9" t="s">
        <v>8308</v>
      </c>
      <c r="R3106" t="s">
        <v>8310</v>
      </c>
      <c r="S3106" s="24">
        <f t="shared" si="242"/>
        <v>42006.908692129626</v>
      </c>
      <c r="T3106" s="7">
        <f t="shared" si="243"/>
        <v>42038.083333333328</v>
      </c>
      <c r="U3106">
        <f t="shared" si="244"/>
        <v>2015</v>
      </c>
    </row>
    <row r="3107" spans="1:21" ht="30.75" customHeight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240"/>
        <v>42</v>
      </c>
      <c r="P3107">
        <f t="shared" si="241"/>
        <v>79.87</v>
      </c>
      <c r="Q3107" s="9" t="s">
        <v>8308</v>
      </c>
      <c r="R3107" t="s">
        <v>8310</v>
      </c>
      <c r="S3107" s="24">
        <f t="shared" si="242"/>
        <v>41876.718935185185</v>
      </c>
      <c r="T3107" s="7">
        <f t="shared" si="243"/>
        <v>41931.208333333336</v>
      </c>
      <c r="U3107">
        <f t="shared" si="244"/>
        <v>2014</v>
      </c>
    </row>
    <row r="3108" spans="1:21" ht="30.75" customHeight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240"/>
        <v>4</v>
      </c>
      <c r="P3108">
        <f t="shared" si="241"/>
        <v>10.25</v>
      </c>
      <c r="Q3108" s="9" t="s">
        <v>8308</v>
      </c>
      <c r="R3108" t="s">
        <v>8310</v>
      </c>
      <c r="S3108" s="24">
        <f t="shared" si="242"/>
        <v>42241.429120370376</v>
      </c>
      <c r="T3108" s="7">
        <f t="shared" si="243"/>
        <v>42263.916666666672</v>
      </c>
      <c r="U3108">
        <f t="shared" si="244"/>
        <v>2015</v>
      </c>
    </row>
    <row r="3109" spans="1:21" ht="30.75" customHeight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240"/>
        <v>20</v>
      </c>
      <c r="P3109">
        <f t="shared" si="241"/>
        <v>272.58999999999997</v>
      </c>
      <c r="Q3109" s="9" t="s">
        <v>8308</v>
      </c>
      <c r="R3109" t="s">
        <v>8310</v>
      </c>
      <c r="S3109" s="24">
        <f t="shared" si="242"/>
        <v>42128.814247685179</v>
      </c>
      <c r="T3109" s="7">
        <f t="shared" si="243"/>
        <v>42135.814247685179</v>
      </c>
      <c r="U3109">
        <f t="shared" si="244"/>
        <v>2015</v>
      </c>
    </row>
    <row r="3110" spans="1:21" ht="30.75" customHeight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240"/>
        <v>0</v>
      </c>
      <c r="P3110">
        <f t="shared" si="241"/>
        <v>13</v>
      </c>
      <c r="Q3110" s="9" t="s">
        <v>8308</v>
      </c>
      <c r="R3110" t="s">
        <v>8310</v>
      </c>
      <c r="S3110" s="24">
        <f t="shared" si="242"/>
        <v>42062.680486111116</v>
      </c>
      <c r="T3110" s="7">
        <f t="shared" si="243"/>
        <v>42122.638819444444</v>
      </c>
      <c r="U3110">
        <f t="shared" si="244"/>
        <v>2015</v>
      </c>
    </row>
    <row r="3111" spans="1:21" ht="30.75" customHeight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240"/>
        <v>25</v>
      </c>
      <c r="P3111">
        <f t="shared" si="241"/>
        <v>58.18</v>
      </c>
      <c r="Q3111" s="9" t="s">
        <v>8308</v>
      </c>
      <c r="R3111" t="s">
        <v>8310</v>
      </c>
      <c r="S3111" s="24">
        <f t="shared" si="242"/>
        <v>41844.125115740739</v>
      </c>
      <c r="T3111" s="7">
        <f t="shared" si="243"/>
        <v>41879.125115740739</v>
      </c>
      <c r="U3111">
        <f t="shared" si="244"/>
        <v>2014</v>
      </c>
    </row>
    <row r="3112" spans="1:21" ht="30.75" customHeight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240"/>
        <v>0</v>
      </c>
      <c r="P3112">
        <f t="shared" si="241"/>
        <v>10</v>
      </c>
      <c r="Q3112" s="9" t="s">
        <v>8308</v>
      </c>
      <c r="R3112" t="s">
        <v>8310</v>
      </c>
      <c r="S3112" s="24">
        <f t="shared" si="242"/>
        <v>42745.031469907408</v>
      </c>
      <c r="T3112" s="7">
        <f t="shared" si="243"/>
        <v>42785.031469907408</v>
      </c>
      <c r="U3112">
        <f t="shared" si="244"/>
        <v>2017</v>
      </c>
    </row>
    <row r="3113" spans="1:21" ht="30.75" customHeight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240"/>
        <v>27</v>
      </c>
      <c r="P3113">
        <f t="shared" si="241"/>
        <v>70.11</v>
      </c>
      <c r="Q3113" s="9" t="s">
        <v>8308</v>
      </c>
      <c r="R3113" t="s">
        <v>8310</v>
      </c>
      <c r="S3113" s="24">
        <f t="shared" si="242"/>
        <v>41885.595138888886</v>
      </c>
      <c r="T3113" s="7">
        <f t="shared" si="243"/>
        <v>41916.595138888886</v>
      </c>
      <c r="U3113">
        <f t="shared" si="244"/>
        <v>2014</v>
      </c>
    </row>
    <row r="3114" spans="1:21" ht="30.75" customHeight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240"/>
        <v>5</v>
      </c>
      <c r="P3114">
        <f t="shared" si="241"/>
        <v>57.89</v>
      </c>
      <c r="Q3114" s="9" t="s">
        <v>8308</v>
      </c>
      <c r="R3114" t="s">
        <v>8310</v>
      </c>
      <c r="S3114" s="24">
        <f t="shared" si="242"/>
        <v>42615.121921296297</v>
      </c>
      <c r="T3114" s="7">
        <f t="shared" si="243"/>
        <v>42675.121921296297</v>
      </c>
      <c r="U3114">
        <f t="shared" si="244"/>
        <v>2016</v>
      </c>
    </row>
    <row r="3115" spans="1:21" ht="30.75" customHeight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240"/>
        <v>4</v>
      </c>
      <c r="P3115">
        <f t="shared" si="241"/>
        <v>125.27</v>
      </c>
      <c r="Q3115" s="9" t="s">
        <v>8308</v>
      </c>
      <c r="R3115" t="s">
        <v>8310</v>
      </c>
      <c r="S3115" s="24">
        <f t="shared" si="242"/>
        <v>42081.731273148151</v>
      </c>
      <c r="T3115" s="7">
        <f t="shared" si="243"/>
        <v>42111.731273148151</v>
      </c>
      <c r="U3115">
        <f t="shared" si="244"/>
        <v>2015</v>
      </c>
    </row>
    <row r="3116" spans="1:21" ht="30.75" customHeight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240"/>
        <v>0</v>
      </c>
      <c r="P3116" t="str">
        <f t="shared" si="241"/>
        <v>NA</v>
      </c>
      <c r="Q3116" s="9" t="s">
        <v>8308</v>
      </c>
      <c r="R3116" t="s">
        <v>8310</v>
      </c>
      <c r="S3116" s="24">
        <f t="shared" si="242"/>
        <v>41843.632523148146</v>
      </c>
      <c r="T3116" s="7">
        <f t="shared" si="243"/>
        <v>41903.632523148146</v>
      </c>
      <c r="U3116">
        <f t="shared" si="244"/>
        <v>2014</v>
      </c>
    </row>
    <row r="3117" spans="1:21" ht="30.75" customHeight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240"/>
        <v>3</v>
      </c>
      <c r="P3117">
        <f t="shared" si="241"/>
        <v>300</v>
      </c>
      <c r="Q3117" s="9" t="s">
        <v>8308</v>
      </c>
      <c r="R3117" t="s">
        <v>8310</v>
      </c>
      <c r="S3117" s="24">
        <f t="shared" si="242"/>
        <v>42496.447071759263</v>
      </c>
      <c r="T3117" s="7">
        <f t="shared" si="243"/>
        <v>42526.447071759263</v>
      </c>
      <c r="U3117">
        <f t="shared" si="244"/>
        <v>2016</v>
      </c>
    </row>
    <row r="3118" spans="1:21" ht="30.75" customHeight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240"/>
        <v>57</v>
      </c>
      <c r="P3118">
        <f t="shared" si="241"/>
        <v>43</v>
      </c>
      <c r="Q3118" s="9" t="s">
        <v>8308</v>
      </c>
      <c r="R3118" t="s">
        <v>8310</v>
      </c>
      <c r="S3118" s="24">
        <f t="shared" si="242"/>
        <v>42081.515335648146</v>
      </c>
      <c r="T3118" s="7">
        <f t="shared" si="243"/>
        <v>42095.515335648146</v>
      </c>
      <c r="U3118">
        <f t="shared" si="244"/>
        <v>2015</v>
      </c>
    </row>
    <row r="3119" spans="1:21" ht="30.75" customHeight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240"/>
        <v>0</v>
      </c>
      <c r="P3119">
        <f t="shared" si="241"/>
        <v>1</v>
      </c>
      <c r="Q3119" s="9" t="s">
        <v>8308</v>
      </c>
      <c r="R3119" t="s">
        <v>8310</v>
      </c>
      <c r="S3119" s="24">
        <f t="shared" si="242"/>
        <v>42509.374537037031</v>
      </c>
      <c r="T3119" s="7">
        <f t="shared" si="243"/>
        <v>42517.55</v>
      </c>
      <c r="U3119">
        <f t="shared" si="244"/>
        <v>2016</v>
      </c>
    </row>
    <row r="3120" spans="1:21" ht="30.75" customHeight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240"/>
        <v>0</v>
      </c>
      <c r="P3120">
        <f t="shared" si="241"/>
        <v>775</v>
      </c>
      <c r="Q3120" s="9" t="s">
        <v>8308</v>
      </c>
      <c r="R3120" t="s">
        <v>8310</v>
      </c>
      <c r="S3120" s="24">
        <f t="shared" si="242"/>
        <v>42534.649571759262</v>
      </c>
      <c r="T3120" s="7">
        <f t="shared" si="243"/>
        <v>42553.649571759262</v>
      </c>
      <c r="U3120">
        <f t="shared" si="244"/>
        <v>2016</v>
      </c>
    </row>
    <row r="3121" spans="1:21" ht="30.75" customHeight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240"/>
        <v>0</v>
      </c>
      <c r="P3121">
        <f t="shared" si="241"/>
        <v>5</v>
      </c>
      <c r="Q3121" s="9" t="s">
        <v>8308</v>
      </c>
      <c r="R3121" t="s">
        <v>8310</v>
      </c>
      <c r="S3121" s="24">
        <f t="shared" si="242"/>
        <v>42060.04550925926</v>
      </c>
      <c r="T3121" s="7">
        <f t="shared" si="243"/>
        <v>42090.003842592589</v>
      </c>
      <c r="U3121">
        <f t="shared" si="244"/>
        <v>2015</v>
      </c>
    </row>
    <row r="3122" spans="1:21" ht="30.75" customHeight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240"/>
        <v>0</v>
      </c>
      <c r="P3122">
        <f t="shared" si="241"/>
        <v>12.8</v>
      </c>
      <c r="Q3122" s="9" t="s">
        <v>8308</v>
      </c>
      <c r="R3122" t="s">
        <v>8310</v>
      </c>
      <c r="S3122" s="24">
        <f t="shared" si="242"/>
        <v>42435.942083333335</v>
      </c>
      <c r="T3122" s="7">
        <f t="shared" si="243"/>
        <v>42495.900416666671</v>
      </c>
      <c r="U3122">
        <f t="shared" si="244"/>
        <v>2016</v>
      </c>
    </row>
    <row r="3123" spans="1:21" ht="30.75" customHeight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240"/>
        <v>1</v>
      </c>
      <c r="P3123">
        <f t="shared" si="241"/>
        <v>10</v>
      </c>
      <c r="Q3123" s="9" t="s">
        <v>8308</v>
      </c>
      <c r="R3123" t="s">
        <v>8310</v>
      </c>
      <c r="S3123" s="24">
        <f t="shared" si="242"/>
        <v>41848.679803240739</v>
      </c>
      <c r="T3123" s="7">
        <f t="shared" si="243"/>
        <v>41908.679803240739</v>
      </c>
      <c r="U3123">
        <f t="shared" si="244"/>
        <v>2014</v>
      </c>
    </row>
    <row r="3124" spans="1:21" ht="30.75" customHeight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240"/>
        <v>58</v>
      </c>
      <c r="P3124">
        <f t="shared" si="241"/>
        <v>58</v>
      </c>
      <c r="Q3124" s="9" t="s">
        <v>8308</v>
      </c>
      <c r="R3124" t="s">
        <v>8310</v>
      </c>
      <c r="S3124" s="24">
        <f t="shared" si="242"/>
        <v>42678.932083333333</v>
      </c>
      <c r="T3124" s="7">
        <f t="shared" si="243"/>
        <v>42683.973750000005</v>
      </c>
      <c r="U3124">
        <f t="shared" si="244"/>
        <v>2016</v>
      </c>
    </row>
    <row r="3125" spans="1:21" ht="30.75" customHeight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240"/>
        <v>68</v>
      </c>
      <c r="P3125">
        <f t="shared" si="241"/>
        <v>244.8</v>
      </c>
      <c r="Q3125" s="9" t="s">
        <v>8308</v>
      </c>
      <c r="R3125" t="s">
        <v>8310</v>
      </c>
      <c r="S3125" s="24">
        <f t="shared" si="242"/>
        <v>42530.993032407408</v>
      </c>
      <c r="T3125" s="7">
        <f t="shared" si="243"/>
        <v>42560.993032407408</v>
      </c>
      <c r="U3125">
        <f t="shared" si="244"/>
        <v>2016</v>
      </c>
    </row>
    <row r="3126" spans="1:21" ht="30.75" customHeight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240"/>
        <v>0</v>
      </c>
      <c r="P3126">
        <f t="shared" si="241"/>
        <v>6.5</v>
      </c>
      <c r="Q3126" s="9" t="s">
        <v>8308</v>
      </c>
      <c r="R3126" t="s">
        <v>8310</v>
      </c>
      <c r="S3126" s="24">
        <f t="shared" si="242"/>
        <v>41977.780104166668</v>
      </c>
      <c r="T3126" s="7">
        <f t="shared" si="243"/>
        <v>42037.780104166668</v>
      </c>
      <c r="U3126">
        <f t="shared" si="244"/>
        <v>2014</v>
      </c>
    </row>
    <row r="3127" spans="1:21" ht="30.75" customHeight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240"/>
        <v>0</v>
      </c>
      <c r="P3127" t="str">
        <f t="shared" si="241"/>
        <v>NA</v>
      </c>
      <c r="Q3127" s="9" t="s">
        <v>8308</v>
      </c>
      <c r="R3127" t="s">
        <v>8310</v>
      </c>
      <c r="S3127" s="24">
        <f t="shared" si="242"/>
        <v>42346.20685185185</v>
      </c>
      <c r="T3127" s="7">
        <f t="shared" si="243"/>
        <v>42376.20685185185</v>
      </c>
      <c r="U3127">
        <f t="shared" si="244"/>
        <v>2015</v>
      </c>
    </row>
    <row r="3128" spans="1:21" ht="30.75" customHeight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240"/>
        <v>4</v>
      </c>
      <c r="P3128">
        <f t="shared" si="241"/>
        <v>61.18</v>
      </c>
      <c r="Q3128" s="9" t="s">
        <v>8308</v>
      </c>
      <c r="R3128" t="s">
        <v>8310</v>
      </c>
      <c r="S3128" s="24">
        <f t="shared" si="242"/>
        <v>42427.01807870371</v>
      </c>
      <c r="T3128" s="7">
        <f t="shared" si="243"/>
        <v>42456.976412037038</v>
      </c>
      <c r="U3128">
        <f t="shared" si="244"/>
        <v>2016</v>
      </c>
    </row>
    <row r="3129" spans="1:21" ht="30.75" customHeight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240"/>
        <v>0</v>
      </c>
      <c r="P3129" t="str">
        <f t="shared" si="241"/>
        <v>NA</v>
      </c>
      <c r="Q3129" s="9" t="s">
        <v>8308</v>
      </c>
      <c r="R3129" t="s">
        <v>8310</v>
      </c>
      <c r="S3129" s="24">
        <f t="shared" si="242"/>
        <v>42034.856817129628</v>
      </c>
      <c r="T3129" s="7">
        <f t="shared" si="243"/>
        <v>42064.856817129628</v>
      </c>
      <c r="U3129">
        <f t="shared" si="244"/>
        <v>2015</v>
      </c>
    </row>
    <row r="3130" spans="1:21" ht="30.75" customHeight="1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240"/>
        <v>109</v>
      </c>
      <c r="P3130">
        <f t="shared" si="241"/>
        <v>139.24</v>
      </c>
      <c r="Q3130" s="9" t="s">
        <v>8308</v>
      </c>
      <c r="R3130" t="s">
        <v>8309</v>
      </c>
      <c r="S3130" s="24">
        <f t="shared" si="242"/>
        <v>42780.825706018513</v>
      </c>
      <c r="T3130" s="7">
        <f t="shared" si="243"/>
        <v>42810.784039351856</v>
      </c>
      <c r="U3130">
        <f t="shared" si="244"/>
        <v>2017</v>
      </c>
    </row>
    <row r="3131" spans="1:21" ht="30.75" customHeight="1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240"/>
        <v>1</v>
      </c>
      <c r="P3131">
        <f t="shared" si="241"/>
        <v>10</v>
      </c>
      <c r="Q3131" s="9" t="s">
        <v>8308</v>
      </c>
      <c r="R3131" t="s">
        <v>8309</v>
      </c>
      <c r="S3131" s="24">
        <f t="shared" si="242"/>
        <v>42803.842812499999</v>
      </c>
      <c r="T3131" s="7">
        <f t="shared" si="243"/>
        <v>42843.801145833335</v>
      </c>
      <c r="U3131">
        <f t="shared" si="244"/>
        <v>2017</v>
      </c>
    </row>
    <row r="3132" spans="1:21" ht="30.75" customHeight="1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240"/>
        <v>4</v>
      </c>
      <c r="P3132">
        <f t="shared" si="241"/>
        <v>93.75</v>
      </c>
      <c r="Q3132" s="9" t="s">
        <v>8308</v>
      </c>
      <c r="R3132" t="s">
        <v>8309</v>
      </c>
      <c r="S3132" s="24">
        <f t="shared" si="242"/>
        <v>42808.640231481477</v>
      </c>
      <c r="T3132" s="7">
        <f t="shared" si="243"/>
        <v>42839.207638888889</v>
      </c>
      <c r="U3132">
        <f t="shared" si="244"/>
        <v>2017</v>
      </c>
    </row>
    <row r="3133" spans="1:21" ht="30.75" customHeight="1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240"/>
        <v>16</v>
      </c>
      <c r="P3133">
        <f t="shared" si="241"/>
        <v>53.75</v>
      </c>
      <c r="Q3133" s="9" t="s">
        <v>8308</v>
      </c>
      <c r="R3133" t="s">
        <v>8309</v>
      </c>
      <c r="S3133" s="24">
        <f t="shared" si="242"/>
        <v>42803.579224537039</v>
      </c>
      <c r="T3133" s="7">
        <f t="shared" si="243"/>
        <v>42833.537557870368</v>
      </c>
      <c r="U3133">
        <f t="shared" si="244"/>
        <v>2017</v>
      </c>
    </row>
    <row r="3134" spans="1:21" ht="30.75" customHeight="1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240"/>
        <v>0</v>
      </c>
      <c r="P3134">
        <f t="shared" si="241"/>
        <v>10</v>
      </c>
      <c r="Q3134" s="9" t="s">
        <v>8308</v>
      </c>
      <c r="R3134" t="s">
        <v>8309</v>
      </c>
      <c r="S3134" s="24">
        <f t="shared" si="242"/>
        <v>42786.350231481483</v>
      </c>
      <c r="T3134" s="7">
        <f t="shared" si="243"/>
        <v>42846.308564814812</v>
      </c>
      <c r="U3134">
        <f t="shared" si="244"/>
        <v>2017</v>
      </c>
    </row>
    <row r="3135" spans="1:21" ht="30.75" customHeight="1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240"/>
        <v>108</v>
      </c>
      <c r="P3135">
        <f t="shared" si="241"/>
        <v>33.75</v>
      </c>
      <c r="Q3135" s="9" t="s">
        <v>8308</v>
      </c>
      <c r="R3135" t="s">
        <v>8309</v>
      </c>
      <c r="S3135" s="24">
        <f t="shared" si="242"/>
        <v>42788.565208333333</v>
      </c>
      <c r="T3135" s="7">
        <f t="shared" si="243"/>
        <v>42818.523541666669</v>
      </c>
      <c r="U3135">
        <f t="shared" si="244"/>
        <v>2017</v>
      </c>
    </row>
    <row r="3136" spans="1:21" ht="30.75" customHeight="1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240"/>
        <v>23</v>
      </c>
      <c r="P3136">
        <f t="shared" si="241"/>
        <v>18.75</v>
      </c>
      <c r="Q3136" s="9" t="s">
        <v>8308</v>
      </c>
      <c r="R3136" t="s">
        <v>8309</v>
      </c>
      <c r="S3136" s="24">
        <f t="shared" si="242"/>
        <v>42800.720127314817</v>
      </c>
      <c r="T3136" s="7">
        <f t="shared" si="243"/>
        <v>42821.678460648152</v>
      </c>
      <c r="U3136">
        <f t="shared" si="244"/>
        <v>2017</v>
      </c>
    </row>
    <row r="3137" spans="1:21" ht="30.75" customHeight="1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240"/>
        <v>21</v>
      </c>
      <c r="P3137">
        <f t="shared" si="241"/>
        <v>23.14</v>
      </c>
      <c r="Q3137" s="9" t="s">
        <v>8308</v>
      </c>
      <c r="R3137" t="s">
        <v>8309</v>
      </c>
      <c r="S3137" s="24">
        <f t="shared" si="242"/>
        <v>42807.151863425926</v>
      </c>
      <c r="T3137" s="7">
        <f t="shared" si="243"/>
        <v>42829.151863425926</v>
      </c>
      <c r="U3137">
        <f t="shared" si="244"/>
        <v>2017</v>
      </c>
    </row>
    <row r="3138" spans="1:21" ht="30.75" customHeight="1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si="240"/>
        <v>128</v>
      </c>
      <c r="P3138">
        <f t="shared" si="241"/>
        <v>29.05</v>
      </c>
      <c r="Q3138" s="9" t="s">
        <v>8308</v>
      </c>
      <c r="R3138" t="s">
        <v>8309</v>
      </c>
      <c r="S3138" s="24">
        <f t="shared" si="242"/>
        <v>42789.462430555555</v>
      </c>
      <c r="T3138" s="7">
        <f t="shared" si="243"/>
        <v>42825.957638888889</v>
      </c>
      <c r="U3138">
        <f t="shared" si="244"/>
        <v>2017</v>
      </c>
    </row>
    <row r="3139" spans="1:21" ht="30.75" customHeight="1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ref="O3139:O3202" si="245">ROUND(E3139/D3139*100,0)</f>
        <v>3</v>
      </c>
      <c r="P3139">
        <f t="shared" ref="P3139:P3202" si="246">IFERROR(ROUND(E3139/L3139,2), "NA")</f>
        <v>50</v>
      </c>
      <c r="Q3139" s="9" t="s">
        <v>8308</v>
      </c>
      <c r="R3139" t="s">
        <v>8309</v>
      </c>
      <c r="S3139" s="24">
        <f t="shared" ref="S3139:S3202" si="247">(((J3139/60)/60)/24)+DATE(1970,1,1)</f>
        <v>42807.885057870371</v>
      </c>
      <c r="T3139" s="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30.75" customHeight="1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245"/>
        <v>0</v>
      </c>
      <c r="P3140" t="str">
        <f t="shared" si="246"/>
        <v>NA</v>
      </c>
      <c r="Q3140" s="9" t="s">
        <v>8308</v>
      </c>
      <c r="R3140" t="s">
        <v>8309</v>
      </c>
      <c r="S3140" s="24">
        <f t="shared" si="247"/>
        <v>42809.645914351851</v>
      </c>
      <c r="T3140" s="7">
        <f t="shared" si="248"/>
        <v>42828.645914351851</v>
      </c>
      <c r="U3140">
        <f t="shared" si="249"/>
        <v>2017</v>
      </c>
    </row>
    <row r="3141" spans="1:21" ht="30.75" customHeight="1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245"/>
        <v>5</v>
      </c>
      <c r="P3141">
        <f t="shared" si="246"/>
        <v>450</v>
      </c>
      <c r="Q3141" s="9" t="s">
        <v>8308</v>
      </c>
      <c r="R3141" t="s">
        <v>8309</v>
      </c>
      <c r="S3141" s="24">
        <f t="shared" si="247"/>
        <v>42785.270370370374</v>
      </c>
      <c r="T3141" s="7">
        <f t="shared" si="248"/>
        <v>42819.189583333333</v>
      </c>
      <c r="U3141">
        <f t="shared" si="249"/>
        <v>2017</v>
      </c>
    </row>
    <row r="3142" spans="1:21" ht="30.75" customHeight="1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245"/>
        <v>1</v>
      </c>
      <c r="P3142">
        <f t="shared" si="246"/>
        <v>24</v>
      </c>
      <c r="Q3142" s="9" t="s">
        <v>8308</v>
      </c>
      <c r="R3142" t="s">
        <v>8309</v>
      </c>
      <c r="S3142" s="24">
        <f t="shared" si="247"/>
        <v>42802.718784722223</v>
      </c>
      <c r="T3142" s="7">
        <f t="shared" si="248"/>
        <v>42832.677118055552</v>
      </c>
      <c r="U3142">
        <f t="shared" si="249"/>
        <v>2017</v>
      </c>
    </row>
    <row r="3143" spans="1:21" ht="30.75" customHeight="1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245"/>
        <v>52</v>
      </c>
      <c r="P3143">
        <f t="shared" si="246"/>
        <v>32.25</v>
      </c>
      <c r="Q3143" s="9" t="s">
        <v>8308</v>
      </c>
      <c r="R3143" t="s">
        <v>8309</v>
      </c>
      <c r="S3143" s="24">
        <f t="shared" si="247"/>
        <v>42800.753333333334</v>
      </c>
      <c r="T3143" s="7">
        <f t="shared" si="248"/>
        <v>42841.833333333328</v>
      </c>
      <c r="U3143">
        <f t="shared" si="249"/>
        <v>2017</v>
      </c>
    </row>
    <row r="3144" spans="1:21" ht="30.75" customHeight="1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245"/>
        <v>2</v>
      </c>
      <c r="P3144">
        <f t="shared" si="246"/>
        <v>15</v>
      </c>
      <c r="Q3144" s="9" t="s">
        <v>8308</v>
      </c>
      <c r="R3144" t="s">
        <v>8309</v>
      </c>
      <c r="S3144" s="24">
        <f t="shared" si="247"/>
        <v>42783.513182870374</v>
      </c>
      <c r="T3144" s="7">
        <f t="shared" si="248"/>
        <v>42813.471516203703</v>
      </c>
      <c r="U3144">
        <f t="shared" si="249"/>
        <v>2017</v>
      </c>
    </row>
    <row r="3145" spans="1:21" ht="30.75" customHeight="1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245"/>
        <v>0</v>
      </c>
      <c r="P3145" t="str">
        <f t="shared" si="246"/>
        <v>NA</v>
      </c>
      <c r="Q3145" s="9" t="s">
        <v>8308</v>
      </c>
      <c r="R3145" t="s">
        <v>8309</v>
      </c>
      <c r="S3145" s="24">
        <f t="shared" si="247"/>
        <v>42808.358287037037</v>
      </c>
      <c r="T3145" s="7">
        <f t="shared" si="248"/>
        <v>42834.358287037037</v>
      </c>
      <c r="U3145">
        <f t="shared" si="249"/>
        <v>2017</v>
      </c>
    </row>
    <row r="3146" spans="1:21" ht="30.75" customHeight="1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245"/>
        <v>75</v>
      </c>
      <c r="P3146">
        <f t="shared" si="246"/>
        <v>251.33</v>
      </c>
      <c r="Q3146" s="9" t="s">
        <v>8308</v>
      </c>
      <c r="R3146" t="s">
        <v>8309</v>
      </c>
      <c r="S3146" s="24">
        <f t="shared" si="247"/>
        <v>42796.538275462968</v>
      </c>
      <c r="T3146" s="7">
        <f t="shared" si="248"/>
        <v>42813.25</v>
      </c>
      <c r="U3146">
        <f t="shared" si="249"/>
        <v>2017</v>
      </c>
    </row>
    <row r="3147" spans="1:21" ht="30.75" customHeight="1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245"/>
        <v>0</v>
      </c>
      <c r="P3147" t="str">
        <f t="shared" si="246"/>
        <v>NA</v>
      </c>
      <c r="Q3147" s="9" t="s">
        <v>8308</v>
      </c>
      <c r="R3147" t="s">
        <v>8309</v>
      </c>
      <c r="S3147" s="24">
        <f t="shared" si="247"/>
        <v>42762.040902777779</v>
      </c>
      <c r="T3147" s="7">
        <f t="shared" si="248"/>
        <v>42821.999236111107</v>
      </c>
      <c r="U3147">
        <f t="shared" si="249"/>
        <v>2017</v>
      </c>
    </row>
    <row r="3148" spans="1:21" ht="30.75" customHeight="1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245"/>
        <v>11</v>
      </c>
      <c r="P3148">
        <f t="shared" si="246"/>
        <v>437.5</v>
      </c>
      <c r="Q3148" s="9" t="s">
        <v>8308</v>
      </c>
      <c r="R3148" t="s">
        <v>8309</v>
      </c>
      <c r="S3148" s="24">
        <f t="shared" si="247"/>
        <v>42796.682476851856</v>
      </c>
      <c r="T3148" s="7">
        <f t="shared" si="248"/>
        <v>42841.640810185185</v>
      </c>
      <c r="U3148">
        <f t="shared" si="249"/>
        <v>2017</v>
      </c>
    </row>
    <row r="3149" spans="1:21" ht="30.75" customHeight="1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245"/>
        <v>118</v>
      </c>
      <c r="P3149">
        <f t="shared" si="246"/>
        <v>110.35</v>
      </c>
      <c r="Q3149" s="9" t="s">
        <v>8308</v>
      </c>
      <c r="R3149" t="s">
        <v>8309</v>
      </c>
      <c r="S3149" s="24">
        <f t="shared" si="247"/>
        <v>41909.969386574077</v>
      </c>
      <c r="T3149" s="7">
        <f t="shared" si="248"/>
        <v>41950.011053240742</v>
      </c>
      <c r="U3149">
        <f t="shared" si="249"/>
        <v>2014</v>
      </c>
    </row>
    <row r="3150" spans="1:21" ht="30.75" customHeight="1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245"/>
        <v>131</v>
      </c>
      <c r="P3150">
        <f t="shared" si="246"/>
        <v>41.42</v>
      </c>
      <c r="Q3150" s="9" t="s">
        <v>8308</v>
      </c>
      <c r="R3150" t="s">
        <v>8309</v>
      </c>
      <c r="S3150" s="24">
        <f t="shared" si="247"/>
        <v>41891.665324074071</v>
      </c>
      <c r="T3150" s="7">
        <f t="shared" si="248"/>
        <v>41913.166666666664</v>
      </c>
      <c r="U3150">
        <f t="shared" si="249"/>
        <v>2014</v>
      </c>
    </row>
    <row r="3151" spans="1:21" ht="30.75" customHeight="1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245"/>
        <v>104</v>
      </c>
      <c r="P3151">
        <f t="shared" si="246"/>
        <v>52</v>
      </c>
      <c r="Q3151" s="9" t="s">
        <v>8308</v>
      </c>
      <c r="R3151" t="s">
        <v>8309</v>
      </c>
      <c r="S3151" s="24">
        <f t="shared" si="247"/>
        <v>41226.017361111109</v>
      </c>
      <c r="T3151" s="7">
        <f t="shared" si="248"/>
        <v>41250.083333333336</v>
      </c>
      <c r="U3151">
        <f t="shared" si="249"/>
        <v>2012</v>
      </c>
    </row>
    <row r="3152" spans="1:21" ht="30.75" customHeight="1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245"/>
        <v>101</v>
      </c>
      <c r="P3152">
        <f t="shared" si="246"/>
        <v>33.99</v>
      </c>
      <c r="Q3152" s="9" t="s">
        <v>8308</v>
      </c>
      <c r="R3152" t="s">
        <v>8309</v>
      </c>
      <c r="S3152" s="24">
        <f t="shared" si="247"/>
        <v>40478.263923611114</v>
      </c>
      <c r="T3152" s="7">
        <f t="shared" si="248"/>
        <v>40568.166666666664</v>
      </c>
      <c r="U3152">
        <f t="shared" si="249"/>
        <v>2010</v>
      </c>
    </row>
    <row r="3153" spans="1:21" ht="30.75" customHeight="1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245"/>
        <v>100</v>
      </c>
      <c r="P3153">
        <f t="shared" si="246"/>
        <v>103.35</v>
      </c>
      <c r="Q3153" s="9" t="s">
        <v>8308</v>
      </c>
      <c r="R3153" t="s">
        <v>8309</v>
      </c>
      <c r="S3153" s="24">
        <f t="shared" si="247"/>
        <v>41862.83997685185</v>
      </c>
      <c r="T3153" s="7">
        <f t="shared" si="248"/>
        <v>41892.83997685185</v>
      </c>
      <c r="U3153">
        <f t="shared" si="249"/>
        <v>2014</v>
      </c>
    </row>
    <row r="3154" spans="1:21" ht="30.75" customHeight="1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245"/>
        <v>106</v>
      </c>
      <c r="P3154">
        <f t="shared" si="246"/>
        <v>34.79</v>
      </c>
      <c r="Q3154" s="9" t="s">
        <v>8308</v>
      </c>
      <c r="R3154" t="s">
        <v>8309</v>
      </c>
      <c r="S3154" s="24">
        <f t="shared" si="247"/>
        <v>41550.867673611108</v>
      </c>
      <c r="T3154" s="7">
        <f t="shared" si="248"/>
        <v>41580.867673611108</v>
      </c>
      <c r="U3154">
        <f t="shared" si="249"/>
        <v>2013</v>
      </c>
    </row>
    <row r="3155" spans="1:21" ht="30.75" customHeight="1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245"/>
        <v>336</v>
      </c>
      <c r="P3155">
        <f t="shared" si="246"/>
        <v>41.77</v>
      </c>
      <c r="Q3155" s="9" t="s">
        <v>8308</v>
      </c>
      <c r="R3155" t="s">
        <v>8309</v>
      </c>
      <c r="S3155" s="24">
        <f t="shared" si="247"/>
        <v>40633.154363425929</v>
      </c>
      <c r="T3155" s="7">
        <f t="shared" si="248"/>
        <v>40664.207638888889</v>
      </c>
      <c r="U3155">
        <f t="shared" si="249"/>
        <v>2011</v>
      </c>
    </row>
    <row r="3156" spans="1:21" ht="30.75" customHeight="1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245"/>
        <v>113</v>
      </c>
      <c r="P3156">
        <f t="shared" si="246"/>
        <v>64.27</v>
      </c>
      <c r="Q3156" s="9" t="s">
        <v>8308</v>
      </c>
      <c r="R3156" t="s">
        <v>8309</v>
      </c>
      <c r="S3156" s="24">
        <f t="shared" si="247"/>
        <v>40970.875671296293</v>
      </c>
      <c r="T3156" s="7">
        <f t="shared" si="248"/>
        <v>41000.834004629629</v>
      </c>
      <c r="U3156">
        <f t="shared" si="249"/>
        <v>2012</v>
      </c>
    </row>
    <row r="3157" spans="1:21" ht="30.75" customHeight="1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245"/>
        <v>189</v>
      </c>
      <c r="P3157">
        <f t="shared" si="246"/>
        <v>31.21</v>
      </c>
      <c r="Q3157" s="9" t="s">
        <v>8308</v>
      </c>
      <c r="R3157" t="s">
        <v>8309</v>
      </c>
      <c r="S3157" s="24">
        <f t="shared" si="247"/>
        <v>41233.499131944445</v>
      </c>
      <c r="T3157" s="7">
        <f t="shared" si="248"/>
        <v>41263.499131944445</v>
      </c>
      <c r="U3157">
        <f t="shared" si="249"/>
        <v>2012</v>
      </c>
    </row>
    <row r="3158" spans="1:21" ht="30.75" customHeight="1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245"/>
        <v>102</v>
      </c>
      <c r="P3158">
        <f t="shared" si="246"/>
        <v>62.92</v>
      </c>
      <c r="Q3158" s="9" t="s">
        <v>8308</v>
      </c>
      <c r="R3158" t="s">
        <v>8309</v>
      </c>
      <c r="S3158" s="24">
        <f t="shared" si="247"/>
        <v>41026.953055555554</v>
      </c>
      <c r="T3158" s="7">
        <f t="shared" si="248"/>
        <v>41061.953055555554</v>
      </c>
      <c r="U3158">
        <f t="shared" si="249"/>
        <v>2012</v>
      </c>
    </row>
    <row r="3159" spans="1:21" ht="30.75" customHeight="1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245"/>
        <v>101</v>
      </c>
      <c r="P3159">
        <f t="shared" si="246"/>
        <v>98.54</v>
      </c>
      <c r="Q3159" s="9" t="s">
        <v>8308</v>
      </c>
      <c r="R3159" t="s">
        <v>8309</v>
      </c>
      <c r="S3159" s="24">
        <f t="shared" si="247"/>
        <v>41829.788252314815</v>
      </c>
      <c r="T3159" s="7">
        <f t="shared" si="248"/>
        <v>41839.208333333336</v>
      </c>
      <c r="U3159">
        <f t="shared" si="249"/>
        <v>2014</v>
      </c>
    </row>
    <row r="3160" spans="1:21" ht="30.75" customHeight="1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245"/>
        <v>114</v>
      </c>
      <c r="P3160">
        <f t="shared" si="246"/>
        <v>82.61</v>
      </c>
      <c r="Q3160" s="9" t="s">
        <v>8308</v>
      </c>
      <c r="R3160" t="s">
        <v>8309</v>
      </c>
      <c r="S3160" s="24">
        <f t="shared" si="247"/>
        <v>41447.839722222219</v>
      </c>
      <c r="T3160" s="7">
        <f t="shared" si="248"/>
        <v>41477.839722222219</v>
      </c>
      <c r="U3160">
        <f t="shared" si="249"/>
        <v>2013</v>
      </c>
    </row>
    <row r="3161" spans="1:21" ht="30.75" customHeight="1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245"/>
        <v>133</v>
      </c>
      <c r="P3161">
        <f t="shared" si="246"/>
        <v>38.5</v>
      </c>
      <c r="Q3161" s="9" t="s">
        <v>8308</v>
      </c>
      <c r="R3161" t="s">
        <v>8309</v>
      </c>
      <c r="S3161" s="24">
        <f t="shared" si="247"/>
        <v>40884.066678240742</v>
      </c>
      <c r="T3161" s="7">
        <f t="shared" si="248"/>
        <v>40926.958333333336</v>
      </c>
      <c r="U3161">
        <f t="shared" si="249"/>
        <v>2011</v>
      </c>
    </row>
    <row r="3162" spans="1:21" ht="30.75" customHeight="1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245"/>
        <v>102</v>
      </c>
      <c r="P3162">
        <f t="shared" si="246"/>
        <v>80.16</v>
      </c>
      <c r="Q3162" s="9" t="s">
        <v>8308</v>
      </c>
      <c r="R3162" t="s">
        <v>8309</v>
      </c>
      <c r="S3162" s="24">
        <f t="shared" si="247"/>
        <v>41841.26489583333</v>
      </c>
      <c r="T3162" s="7">
        <f t="shared" si="248"/>
        <v>41864.207638888889</v>
      </c>
      <c r="U3162">
        <f t="shared" si="249"/>
        <v>2014</v>
      </c>
    </row>
    <row r="3163" spans="1:21" ht="30.75" customHeight="1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245"/>
        <v>105</v>
      </c>
      <c r="P3163">
        <f t="shared" si="246"/>
        <v>28.41</v>
      </c>
      <c r="Q3163" s="9" t="s">
        <v>8308</v>
      </c>
      <c r="R3163" t="s">
        <v>8309</v>
      </c>
      <c r="S3163" s="24">
        <f t="shared" si="247"/>
        <v>41897.536134259259</v>
      </c>
      <c r="T3163" s="7">
        <f t="shared" si="248"/>
        <v>41927.536134259259</v>
      </c>
      <c r="U3163">
        <f t="shared" si="249"/>
        <v>2014</v>
      </c>
    </row>
    <row r="3164" spans="1:21" ht="30.75" customHeight="1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245"/>
        <v>127</v>
      </c>
      <c r="P3164">
        <f t="shared" si="246"/>
        <v>80.73</v>
      </c>
      <c r="Q3164" s="9" t="s">
        <v>8308</v>
      </c>
      <c r="R3164" t="s">
        <v>8309</v>
      </c>
      <c r="S3164" s="24">
        <f t="shared" si="247"/>
        <v>41799.685902777775</v>
      </c>
      <c r="T3164" s="7">
        <f t="shared" si="248"/>
        <v>41827.083333333336</v>
      </c>
      <c r="U3164">
        <f t="shared" si="249"/>
        <v>2014</v>
      </c>
    </row>
    <row r="3165" spans="1:21" ht="30.75" customHeight="1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245"/>
        <v>111</v>
      </c>
      <c r="P3165">
        <f t="shared" si="246"/>
        <v>200.69</v>
      </c>
      <c r="Q3165" s="9" t="s">
        <v>8308</v>
      </c>
      <c r="R3165" t="s">
        <v>8309</v>
      </c>
      <c r="S3165" s="24">
        <f t="shared" si="247"/>
        <v>41775.753761574073</v>
      </c>
      <c r="T3165" s="7">
        <f t="shared" si="248"/>
        <v>41805.753761574073</v>
      </c>
      <c r="U3165">
        <f t="shared" si="249"/>
        <v>2014</v>
      </c>
    </row>
    <row r="3166" spans="1:21" ht="30.75" customHeight="1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245"/>
        <v>107</v>
      </c>
      <c r="P3166">
        <f t="shared" si="246"/>
        <v>37.590000000000003</v>
      </c>
      <c r="Q3166" s="9" t="s">
        <v>8308</v>
      </c>
      <c r="R3166" t="s">
        <v>8309</v>
      </c>
      <c r="S3166" s="24">
        <f t="shared" si="247"/>
        <v>41766.80572916667</v>
      </c>
      <c r="T3166" s="7">
        <f t="shared" si="248"/>
        <v>41799.80572916667</v>
      </c>
      <c r="U3166">
        <f t="shared" si="249"/>
        <v>2014</v>
      </c>
    </row>
    <row r="3167" spans="1:21" ht="30.75" customHeight="1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245"/>
        <v>163</v>
      </c>
      <c r="P3167">
        <f t="shared" si="246"/>
        <v>58.1</v>
      </c>
      <c r="Q3167" s="9" t="s">
        <v>8308</v>
      </c>
      <c r="R3167" t="s">
        <v>8309</v>
      </c>
      <c r="S3167" s="24">
        <f t="shared" si="247"/>
        <v>40644.159259259257</v>
      </c>
      <c r="T3167" s="7">
        <f t="shared" si="248"/>
        <v>40666.165972222225</v>
      </c>
      <c r="U3167">
        <f t="shared" si="249"/>
        <v>2011</v>
      </c>
    </row>
    <row r="3168" spans="1:21" ht="30.75" customHeight="1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245"/>
        <v>160</v>
      </c>
      <c r="P3168">
        <f t="shared" si="246"/>
        <v>60.3</v>
      </c>
      <c r="Q3168" s="9" t="s">
        <v>8308</v>
      </c>
      <c r="R3168" t="s">
        <v>8309</v>
      </c>
      <c r="S3168" s="24">
        <f t="shared" si="247"/>
        <v>41940.69158564815</v>
      </c>
      <c r="T3168" s="7">
        <f t="shared" si="248"/>
        <v>41969.332638888889</v>
      </c>
      <c r="U3168">
        <f t="shared" si="249"/>
        <v>2014</v>
      </c>
    </row>
    <row r="3169" spans="1:21" ht="30.75" customHeight="1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245"/>
        <v>116</v>
      </c>
      <c r="P3169">
        <f t="shared" si="246"/>
        <v>63.36</v>
      </c>
      <c r="Q3169" s="9" t="s">
        <v>8308</v>
      </c>
      <c r="R3169" t="s">
        <v>8309</v>
      </c>
      <c r="S3169" s="24">
        <f t="shared" si="247"/>
        <v>41839.175706018519</v>
      </c>
      <c r="T3169" s="7">
        <f t="shared" si="248"/>
        <v>41853.175706018519</v>
      </c>
      <c r="U3169">
        <f t="shared" si="249"/>
        <v>2014</v>
      </c>
    </row>
    <row r="3170" spans="1:21" ht="30.75" customHeight="1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245"/>
        <v>124</v>
      </c>
      <c r="P3170">
        <f t="shared" si="246"/>
        <v>50.9</v>
      </c>
      <c r="Q3170" s="9" t="s">
        <v>8308</v>
      </c>
      <c r="R3170" t="s">
        <v>8309</v>
      </c>
      <c r="S3170" s="24">
        <f t="shared" si="247"/>
        <v>41772.105937500004</v>
      </c>
      <c r="T3170" s="7">
        <f t="shared" si="248"/>
        <v>41803.916666666664</v>
      </c>
      <c r="U3170">
        <f t="shared" si="249"/>
        <v>2014</v>
      </c>
    </row>
    <row r="3171" spans="1:21" ht="30.75" customHeight="1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245"/>
        <v>103</v>
      </c>
      <c r="P3171">
        <f t="shared" si="246"/>
        <v>100.5</v>
      </c>
      <c r="Q3171" s="9" t="s">
        <v>8308</v>
      </c>
      <c r="R3171" t="s">
        <v>8309</v>
      </c>
      <c r="S3171" s="24">
        <f t="shared" si="247"/>
        <v>41591.737974537034</v>
      </c>
      <c r="T3171" s="7">
        <f t="shared" si="248"/>
        <v>41621.207638888889</v>
      </c>
      <c r="U3171">
        <f t="shared" si="249"/>
        <v>2013</v>
      </c>
    </row>
    <row r="3172" spans="1:21" ht="30.75" customHeight="1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245"/>
        <v>112</v>
      </c>
      <c r="P3172">
        <f t="shared" si="246"/>
        <v>31.62</v>
      </c>
      <c r="Q3172" s="9" t="s">
        <v>8308</v>
      </c>
      <c r="R3172" t="s">
        <v>8309</v>
      </c>
      <c r="S3172" s="24">
        <f t="shared" si="247"/>
        <v>41789.080370370371</v>
      </c>
      <c r="T3172" s="7">
        <f t="shared" si="248"/>
        <v>41822.166666666664</v>
      </c>
      <c r="U3172">
        <f t="shared" si="249"/>
        <v>2014</v>
      </c>
    </row>
    <row r="3173" spans="1:21" ht="30.75" customHeight="1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245"/>
        <v>109</v>
      </c>
      <c r="P3173">
        <f t="shared" si="246"/>
        <v>65.099999999999994</v>
      </c>
      <c r="Q3173" s="9" t="s">
        <v>8308</v>
      </c>
      <c r="R3173" t="s">
        <v>8309</v>
      </c>
      <c r="S3173" s="24">
        <f t="shared" si="247"/>
        <v>42466.608310185184</v>
      </c>
      <c r="T3173" s="7">
        <f t="shared" si="248"/>
        <v>42496.608310185184</v>
      </c>
      <c r="U3173">
        <f t="shared" si="249"/>
        <v>2016</v>
      </c>
    </row>
    <row r="3174" spans="1:21" ht="30.75" customHeight="1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245"/>
        <v>115</v>
      </c>
      <c r="P3174">
        <f t="shared" si="246"/>
        <v>79.31</v>
      </c>
      <c r="Q3174" s="9" t="s">
        <v>8308</v>
      </c>
      <c r="R3174" t="s">
        <v>8309</v>
      </c>
      <c r="S3174" s="24">
        <f t="shared" si="247"/>
        <v>40923.729953703703</v>
      </c>
      <c r="T3174" s="7">
        <f t="shared" si="248"/>
        <v>40953.729953703703</v>
      </c>
      <c r="U3174">
        <f t="shared" si="249"/>
        <v>2012</v>
      </c>
    </row>
    <row r="3175" spans="1:21" ht="30.75" customHeight="1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245"/>
        <v>103</v>
      </c>
      <c r="P3175">
        <f t="shared" si="246"/>
        <v>139.19</v>
      </c>
      <c r="Q3175" s="9" t="s">
        <v>8308</v>
      </c>
      <c r="R3175" t="s">
        <v>8309</v>
      </c>
      <c r="S3175" s="24">
        <f t="shared" si="247"/>
        <v>41878.878379629627</v>
      </c>
      <c r="T3175" s="7">
        <f t="shared" si="248"/>
        <v>41908.878379629627</v>
      </c>
      <c r="U3175">
        <f t="shared" si="249"/>
        <v>2014</v>
      </c>
    </row>
    <row r="3176" spans="1:21" ht="30.75" customHeight="1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245"/>
        <v>101</v>
      </c>
      <c r="P3176">
        <f t="shared" si="246"/>
        <v>131.91</v>
      </c>
      <c r="Q3176" s="9" t="s">
        <v>8308</v>
      </c>
      <c r="R3176" t="s">
        <v>8309</v>
      </c>
      <c r="S3176" s="24">
        <f t="shared" si="247"/>
        <v>41862.864675925928</v>
      </c>
      <c r="T3176" s="7">
        <f t="shared" si="248"/>
        <v>41876.864675925928</v>
      </c>
      <c r="U3176">
        <f t="shared" si="249"/>
        <v>2014</v>
      </c>
    </row>
    <row r="3177" spans="1:21" ht="30.75" customHeight="1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245"/>
        <v>110</v>
      </c>
      <c r="P3177">
        <f t="shared" si="246"/>
        <v>91.3</v>
      </c>
      <c r="Q3177" s="9" t="s">
        <v>8308</v>
      </c>
      <c r="R3177" t="s">
        <v>8309</v>
      </c>
      <c r="S3177" s="24">
        <f t="shared" si="247"/>
        <v>40531.886886574073</v>
      </c>
      <c r="T3177" s="7">
        <f t="shared" si="248"/>
        <v>40591.886886574073</v>
      </c>
      <c r="U3177">
        <f t="shared" si="249"/>
        <v>2010</v>
      </c>
    </row>
    <row r="3178" spans="1:21" ht="30.75" customHeight="1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245"/>
        <v>115</v>
      </c>
      <c r="P3178">
        <f t="shared" si="246"/>
        <v>39.67</v>
      </c>
      <c r="Q3178" s="9" t="s">
        <v>8308</v>
      </c>
      <c r="R3178" t="s">
        <v>8309</v>
      </c>
      <c r="S3178" s="24">
        <f t="shared" si="247"/>
        <v>41477.930914351848</v>
      </c>
      <c r="T3178" s="7">
        <f t="shared" si="248"/>
        <v>41504.625</v>
      </c>
      <c r="U3178">
        <f t="shared" si="249"/>
        <v>2013</v>
      </c>
    </row>
    <row r="3179" spans="1:21" ht="30.75" customHeight="1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245"/>
        <v>117</v>
      </c>
      <c r="P3179">
        <f t="shared" si="246"/>
        <v>57.55</v>
      </c>
      <c r="Q3179" s="9" t="s">
        <v>8308</v>
      </c>
      <c r="R3179" t="s">
        <v>8309</v>
      </c>
      <c r="S3179" s="24">
        <f t="shared" si="247"/>
        <v>41781.666770833333</v>
      </c>
      <c r="T3179" s="7">
        <f t="shared" si="248"/>
        <v>41811.666770833333</v>
      </c>
      <c r="U3179">
        <f t="shared" si="249"/>
        <v>2014</v>
      </c>
    </row>
    <row r="3180" spans="1:21" ht="30.75" customHeight="1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245"/>
        <v>172</v>
      </c>
      <c r="P3180">
        <f t="shared" si="246"/>
        <v>33.03</v>
      </c>
      <c r="Q3180" s="9" t="s">
        <v>8308</v>
      </c>
      <c r="R3180" t="s">
        <v>8309</v>
      </c>
      <c r="S3180" s="24">
        <f t="shared" si="247"/>
        <v>41806.605034722219</v>
      </c>
      <c r="T3180" s="7">
        <f t="shared" si="248"/>
        <v>41836.605034722219</v>
      </c>
      <c r="U3180">
        <f t="shared" si="249"/>
        <v>2014</v>
      </c>
    </row>
    <row r="3181" spans="1:21" ht="30.75" customHeight="1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245"/>
        <v>114</v>
      </c>
      <c r="P3181">
        <f t="shared" si="246"/>
        <v>77.34</v>
      </c>
      <c r="Q3181" s="9" t="s">
        <v>8308</v>
      </c>
      <c r="R3181" t="s">
        <v>8309</v>
      </c>
      <c r="S3181" s="24">
        <f t="shared" si="247"/>
        <v>41375.702210648145</v>
      </c>
      <c r="T3181" s="7">
        <f t="shared" si="248"/>
        <v>41400.702210648145</v>
      </c>
      <c r="U3181">
        <f t="shared" si="249"/>
        <v>2013</v>
      </c>
    </row>
    <row r="3182" spans="1:21" ht="30.75" customHeight="1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245"/>
        <v>120</v>
      </c>
      <c r="P3182">
        <f t="shared" si="246"/>
        <v>31.93</v>
      </c>
      <c r="Q3182" s="9" t="s">
        <v>8308</v>
      </c>
      <c r="R3182" t="s">
        <v>8309</v>
      </c>
      <c r="S3182" s="24">
        <f t="shared" si="247"/>
        <v>41780.412604166668</v>
      </c>
      <c r="T3182" s="7">
        <f t="shared" si="248"/>
        <v>41810.412604166668</v>
      </c>
      <c r="U3182">
        <f t="shared" si="249"/>
        <v>2014</v>
      </c>
    </row>
    <row r="3183" spans="1:21" ht="30.75" customHeight="1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245"/>
        <v>109</v>
      </c>
      <c r="P3183">
        <f t="shared" si="246"/>
        <v>36.33</v>
      </c>
      <c r="Q3183" s="9" t="s">
        <v>8308</v>
      </c>
      <c r="R3183" t="s">
        <v>8309</v>
      </c>
      <c r="S3183" s="24">
        <f t="shared" si="247"/>
        <v>41779.310034722221</v>
      </c>
      <c r="T3183" s="7">
        <f t="shared" si="248"/>
        <v>41805.666666666664</v>
      </c>
      <c r="U3183">
        <f t="shared" si="249"/>
        <v>2014</v>
      </c>
    </row>
    <row r="3184" spans="1:21" ht="30.75" customHeight="1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245"/>
        <v>101</v>
      </c>
      <c r="P3184">
        <f t="shared" si="246"/>
        <v>46.77</v>
      </c>
      <c r="Q3184" s="9" t="s">
        <v>8308</v>
      </c>
      <c r="R3184" t="s">
        <v>8309</v>
      </c>
      <c r="S3184" s="24">
        <f t="shared" si="247"/>
        <v>40883.949317129627</v>
      </c>
      <c r="T3184" s="7">
        <f t="shared" si="248"/>
        <v>40939.708333333336</v>
      </c>
      <c r="U3184">
        <f t="shared" si="249"/>
        <v>2011</v>
      </c>
    </row>
    <row r="3185" spans="1:21" ht="30.75" customHeight="1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245"/>
        <v>109</v>
      </c>
      <c r="P3185">
        <f t="shared" si="246"/>
        <v>40.07</v>
      </c>
      <c r="Q3185" s="9" t="s">
        <v>8308</v>
      </c>
      <c r="R3185" t="s">
        <v>8309</v>
      </c>
      <c r="S3185" s="24">
        <f t="shared" si="247"/>
        <v>41491.79478009259</v>
      </c>
      <c r="T3185" s="7">
        <f t="shared" si="248"/>
        <v>41509.79478009259</v>
      </c>
      <c r="U3185">
        <f t="shared" si="249"/>
        <v>2013</v>
      </c>
    </row>
    <row r="3186" spans="1:21" ht="30.75" customHeight="1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245"/>
        <v>107</v>
      </c>
      <c r="P3186">
        <f t="shared" si="246"/>
        <v>100.22</v>
      </c>
      <c r="Q3186" s="9" t="s">
        <v>8308</v>
      </c>
      <c r="R3186" t="s">
        <v>8309</v>
      </c>
      <c r="S3186" s="24">
        <f t="shared" si="247"/>
        <v>41791.993414351848</v>
      </c>
      <c r="T3186" s="7">
        <f t="shared" si="248"/>
        <v>41821.993414351848</v>
      </c>
      <c r="U3186">
        <f t="shared" si="249"/>
        <v>2014</v>
      </c>
    </row>
    <row r="3187" spans="1:21" ht="30.75" customHeight="1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245"/>
        <v>100</v>
      </c>
      <c r="P3187">
        <f t="shared" si="246"/>
        <v>41.67</v>
      </c>
      <c r="Q3187" s="9" t="s">
        <v>8308</v>
      </c>
      <c r="R3187" t="s">
        <v>8309</v>
      </c>
      <c r="S3187" s="24">
        <f t="shared" si="247"/>
        <v>41829.977326388893</v>
      </c>
      <c r="T3187" s="7">
        <f t="shared" si="248"/>
        <v>41836.977326388893</v>
      </c>
      <c r="U3187">
        <f t="shared" si="249"/>
        <v>2014</v>
      </c>
    </row>
    <row r="3188" spans="1:21" ht="30.75" customHeight="1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245"/>
        <v>102</v>
      </c>
      <c r="P3188">
        <f t="shared" si="246"/>
        <v>46.71</v>
      </c>
      <c r="Q3188" s="9" t="s">
        <v>8308</v>
      </c>
      <c r="R3188" t="s">
        <v>8309</v>
      </c>
      <c r="S3188" s="24">
        <f t="shared" si="247"/>
        <v>41868.924050925925</v>
      </c>
      <c r="T3188" s="7">
        <f t="shared" si="248"/>
        <v>41898.875</v>
      </c>
      <c r="U3188">
        <f t="shared" si="249"/>
        <v>2014</v>
      </c>
    </row>
    <row r="3189" spans="1:21" ht="30.75" customHeight="1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245"/>
        <v>116</v>
      </c>
      <c r="P3189">
        <f t="shared" si="246"/>
        <v>71.489999999999995</v>
      </c>
      <c r="Q3189" s="9" t="s">
        <v>8308</v>
      </c>
      <c r="R3189" t="s">
        <v>8309</v>
      </c>
      <c r="S3189" s="24">
        <f t="shared" si="247"/>
        <v>41835.666354166664</v>
      </c>
      <c r="T3189" s="7">
        <f t="shared" si="248"/>
        <v>41855.666354166664</v>
      </c>
      <c r="U3189">
        <f t="shared" si="249"/>
        <v>2014</v>
      </c>
    </row>
    <row r="3190" spans="1:21" ht="30.75" customHeight="1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245"/>
        <v>65</v>
      </c>
      <c r="P3190">
        <f t="shared" si="246"/>
        <v>14.44</v>
      </c>
      <c r="Q3190" s="9" t="s">
        <v>8308</v>
      </c>
      <c r="R3190" t="s">
        <v>8311</v>
      </c>
      <c r="S3190" s="24">
        <f t="shared" si="247"/>
        <v>42144.415532407409</v>
      </c>
      <c r="T3190" s="7">
        <f t="shared" si="248"/>
        <v>42165.415532407409</v>
      </c>
      <c r="U3190">
        <f t="shared" si="249"/>
        <v>2015</v>
      </c>
    </row>
    <row r="3191" spans="1:21" ht="30.75" customHeight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245"/>
        <v>12</v>
      </c>
      <c r="P3191">
        <f t="shared" si="246"/>
        <v>356.84</v>
      </c>
      <c r="Q3191" s="9" t="s">
        <v>8308</v>
      </c>
      <c r="R3191" t="s">
        <v>8311</v>
      </c>
      <c r="S3191" s="24">
        <f t="shared" si="247"/>
        <v>42118.346435185187</v>
      </c>
      <c r="T3191" s="7">
        <f t="shared" si="248"/>
        <v>42148.346435185187</v>
      </c>
      <c r="U3191">
        <f t="shared" si="249"/>
        <v>2015</v>
      </c>
    </row>
    <row r="3192" spans="1:21" ht="30.75" customHeight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245"/>
        <v>0</v>
      </c>
      <c r="P3192" t="str">
        <f t="shared" si="246"/>
        <v>NA</v>
      </c>
      <c r="Q3192" s="9" t="s">
        <v>8308</v>
      </c>
      <c r="R3192" t="s">
        <v>8311</v>
      </c>
      <c r="S3192" s="24">
        <f t="shared" si="247"/>
        <v>42683.151331018518</v>
      </c>
      <c r="T3192" s="7">
        <f t="shared" si="248"/>
        <v>42713.192997685182</v>
      </c>
      <c r="U3192">
        <f t="shared" si="249"/>
        <v>2016</v>
      </c>
    </row>
    <row r="3193" spans="1:21" ht="30.75" customHeight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245"/>
        <v>4</v>
      </c>
      <c r="P3193">
        <f t="shared" si="246"/>
        <v>37.75</v>
      </c>
      <c r="Q3193" s="9" t="s">
        <v>8308</v>
      </c>
      <c r="R3193" t="s">
        <v>8311</v>
      </c>
      <c r="S3193" s="24">
        <f t="shared" si="247"/>
        <v>42538.755428240736</v>
      </c>
      <c r="T3193" s="7">
        <f t="shared" si="248"/>
        <v>42598.755428240736</v>
      </c>
      <c r="U3193">
        <f t="shared" si="249"/>
        <v>2016</v>
      </c>
    </row>
    <row r="3194" spans="1:21" ht="30.75" customHeight="1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245"/>
        <v>1</v>
      </c>
      <c r="P3194">
        <f t="shared" si="246"/>
        <v>12.75</v>
      </c>
      <c r="Q3194" s="9" t="s">
        <v>8308</v>
      </c>
      <c r="R3194" t="s">
        <v>8311</v>
      </c>
      <c r="S3194" s="24">
        <f t="shared" si="247"/>
        <v>42018.94049768518</v>
      </c>
      <c r="T3194" s="7">
        <f t="shared" si="248"/>
        <v>42063.916666666672</v>
      </c>
      <c r="U3194">
        <f t="shared" si="249"/>
        <v>2015</v>
      </c>
    </row>
    <row r="3195" spans="1:21" ht="30.75" customHeight="1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245"/>
        <v>12</v>
      </c>
      <c r="P3195">
        <f t="shared" si="246"/>
        <v>24.46</v>
      </c>
      <c r="Q3195" s="9" t="s">
        <v>8308</v>
      </c>
      <c r="R3195" t="s">
        <v>8311</v>
      </c>
      <c r="S3195" s="24">
        <f t="shared" si="247"/>
        <v>42010.968240740738</v>
      </c>
      <c r="T3195" s="7">
        <f t="shared" si="248"/>
        <v>42055.968240740738</v>
      </c>
      <c r="U3195">
        <f t="shared" si="249"/>
        <v>2015</v>
      </c>
    </row>
    <row r="3196" spans="1:21" ht="30.75" customHeight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245"/>
        <v>0</v>
      </c>
      <c r="P3196" t="str">
        <f t="shared" si="246"/>
        <v>NA</v>
      </c>
      <c r="Q3196" s="9" t="s">
        <v>8308</v>
      </c>
      <c r="R3196" t="s">
        <v>8311</v>
      </c>
      <c r="S3196" s="24">
        <f t="shared" si="247"/>
        <v>42182.062476851846</v>
      </c>
      <c r="T3196" s="7">
        <f t="shared" si="248"/>
        <v>42212.062476851846</v>
      </c>
      <c r="U3196">
        <f t="shared" si="249"/>
        <v>2015</v>
      </c>
    </row>
    <row r="3197" spans="1:21" ht="30.75" customHeight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245"/>
        <v>59</v>
      </c>
      <c r="P3197">
        <f t="shared" si="246"/>
        <v>53.08</v>
      </c>
      <c r="Q3197" s="9" t="s">
        <v>8308</v>
      </c>
      <c r="R3197" t="s">
        <v>8311</v>
      </c>
      <c r="S3197" s="24">
        <f t="shared" si="247"/>
        <v>42017.594236111108</v>
      </c>
      <c r="T3197" s="7">
        <f t="shared" si="248"/>
        <v>42047.594236111108</v>
      </c>
      <c r="U3197">
        <f t="shared" si="249"/>
        <v>2015</v>
      </c>
    </row>
    <row r="3198" spans="1:21" ht="30.75" customHeight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245"/>
        <v>0</v>
      </c>
      <c r="P3198">
        <f t="shared" si="246"/>
        <v>300</v>
      </c>
      <c r="Q3198" s="9" t="s">
        <v>8308</v>
      </c>
      <c r="R3198" t="s">
        <v>8311</v>
      </c>
      <c r="S3198" s="24">
        <f t="shared" si="247"/>
        <v>42157.598090277781</v>
      </c>
      <c r="T3198" s="7">
        <f t="shared" si="248"/>
        <v>42217.583333333328</v>
      </c>
      <c r="U3198">
        <f t="shared" si="249"/>
        <v>2015</v>
      </c>
    </row>
    <row r="3199" spans="1:21" ht="30.75" customHeight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245"/>
        <v>11</v>
      </c>
      <c r="P3199">
        <f t="shared" si="246"/>
        <v>286.25</v>
      </c>
      <c r="Q3199" s="9" t="s">
        <v>8308</v>
      </c>
      <c r="R3199" t="s">
        <v>8311</v>
      </c>
      <c r="S3199" s="24">
        <f t="shared" si="247"/>
        <v>42009.493263888886</v>
      </c>
      <c r="T3199" s="7">
        <f t="shared" si="248"/>
        <v>42039.493263888886</v>
      </c>
      <c r="U3199">
        <f t="shared" si="249"/>
        <v>2015</v>
      </c>
    </row>
    <row r="3200" spans="1:21" ht="30.75" customHeight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245"/>
        <v>0</v>
      </c>
      <c r="P3200">
        <f t="shared" si="246"/>
        <v>36.67</v>
      </c>
      <c r="Q3200" s="9" t="s">
        <v>8308</v>
      </c>
      <c r="R3200" t="s">
        <v>8311</v>
      </c>
      <c r="S3200" s="24">
        <f t="shared" si="247"/>
        <v>42013.424502314811</v>
      </c>
      <c r="T3200" s="7">
        <f t="shared" si="248"/>
        <v>42051.424502314811</v>
      </c>
      <c r="U3200">
        <f t="shared" si="249"/>
        <v>2015</v>
      </c>
    </row>
    <row r="3201" spans="1:21" ht="30.75" customHeight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245"/>
        <v>52</v>
      </c>
      <c r="P3201">
        <f t="shared" si="246"/>
        <v>49.21</v>
      </c>
      <c r="Q3201" s="9" t="s">
        <v>8308</v>
      </c>
      <c r="R3201" t="s">
        <v>8311</v>
      </c>
      <c r="S3201" s="24">
        <f t="shared" si="247"/>
        <v>41858.761782407404</v>
      </c>
      <c r="T3201" s="7">
        <f t="shared" si="248"/>
        <v>41888.875</v>
      </c>
      <c r="U3201">
        <f t="shared" si="249"/>
        <v>2014</v>
      </c>
    </row>
    <row r="3202" spans="1:21" ht="30.75" customHeight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si="245"/>
        <v>0</v>
      </c>
      <c r="P3202">
        <f t="shared" si="246"/>
        <v>1</v>
      </c>
      <c r="Q3202" s="9" t="s">
        <v>8308</v>
      </c>
      <c r="R3202" t="s">
        <v>8311</v>
      </c>
      <c r="S3202" s="24">
        <f t="shared" si="247"/>
        <v>42460.320613425924</v>
      </c>
      <c r="T3202" s="7">
        <f t="shared" si="248"/>
        <v>42490.231944444444</v>
      </c>
      <c r="U3202">
        <f t="shared" si="249"/>
        <v>2016</v>
      </c>
    </row>
    <row r="3203" spans="1:21" ht="30.75" customHeight="1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ref="O3203:O3266" si="250">ROUND(E3203/D3203*100,0)</f>
        <v>1</v>
      </c>
      <c r="P3203">
        <f t="shared" ref="P3203:P3266" si="251">IFERROR(ROUND(E3203/L3203,2), "NA")</f>
        <v>12.5</v>
      </c>
      <c r="Q3203" s="9" t="s">
        <v>8308</v>
      </c>
      <c r="R3203" t="s">
        <v>8311</v>
      </c>
      <c r="S3203" s="24">
        <f t="shared" ref="S3203:S3266" si="252">(((J3203/60)/60)/24)+DATE(1970,1,1)</f>
        <v>41861.767094907409</v>
      </c>
      <c r="T3203" s="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30.75" customHeight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50"/>
        <v>55</v>
      </c>
      <c r="P3204">
        <f t="shared" si="251"/>
        <v>109.04</v>
      </c>
      <c r="Q3204" s="9" t="s">
        <v>8308</v>
      </c>
      <c r="R3204" t="s">
        <v>8311</v>
      </c>
      <c r="S3204" s="24">
        <f t="shared" si="252"/>
        <v>42293.853541666671</v>
      </c>
      <c r="T3204" s="7">
        <f t="shared" si="253"/>
        <v>42352.249305555553</v>
      </c>
      <c r="U3204">
        <f t="shared" si="254"/>
        <v>2015</v>
      </c>
    </row>
    <row r="3205" spans="1:21" ht="30.75" customHeight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50"/>
        <v>25</v>
      </c>
      <c r="P3205">
        <f t="shared" si="251"/>
        <v>41.67</v>
      </c>
      <c r="Q3205" s="9" t="s">
        <v>8308</v>
      </c>
      <c r="R3205" t="s">
        <v>8311</v>
      </c>
      <c r="S3205" s="24">
        <f t="shared" si="252"/>
        <v>42242.988680555558</v>
      </c>
      <c r="T3205" s="7">
        <f t="shared" si="253"/>
        <v>42272.988680555558</v>
      </c>
      <c r="U3205">
        <f t="shared" si="254"/>
        <v>2015</v>
      </c>
    </row>
    <row r="3206" spans="1:21" ht="30.75" customHeight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50"/>
        <v>0</v>
      </c>
      <c r="P3206" t="str">
        <f t="shared" si="251"/>
        <v>NA</v>
      </c>
      <c r="Q3206" s="9" t="s">
        <v>8308</v>
      </c>
      <c r="R3206" t="s">
        <v>8311</v>
      </c>
      <c r="S3206" s="24">
        <f t="shared" si="252"/>
        <v>42172.686099537037</v>
      </c>
      <c r="T3206" s="7">
        <f t="shared" si="253"/>
        <v>42202.676388888889</v>
      </c>
      <c r="U3206">
        <f t="shared" si="254"/>
        <v>2015</v>
      </c>
    </row>
    <row r="3207" spans="1:21" ht="30.75" customHeight="1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50"/>
        <v>3</v>
      </c>
      <c r="P3207">
        <f t="shared" si="251"/>
        <v>22.75</v>
      </c>
      <c r="Q3207" s="9" t="s">
        <v>8308</v>
      </c>
      <c r="R3207" t="s">
        <v>8311</v>
      </c>
      <c r="S3207" s="24">
        <f t="shared" si="252"/>
        <v>42095.374675925923</v>
      </c>
      <c r="T3207" s="7">
        <f t="shared" si="253"/>
        <v>42125.374675925923</v>
      </c>
      <c r="U3207">
        <f t="shared" si="254"/>
        <v>2015</v>
      </c>
    </row>
    <row r="3208" spans="1:21" ht="30.75" customHeight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50"/>
        <v>0</v>
      </c>
      <c r="P3208" t="str">
        <f t="shared" si="251"/>
        <v>NA</v>
      </c>
      <c r="Q3208" s="9" t="s">
        <v>8308</v>
      </c>
      <c r="R3208" t="s">
        <v>8311</v>
      </c>
      <c r="S3208" s="24">
        <f t="shared" si="252"/>
        <v>42236.276053240741</v>
      </c>
      <c r="T3208" s="7">
        <f t="shared" si="253"/>
        <v>42266.276053240741</v>
      </c>
      <c r="U3208">
        <f t="shared" si="254"/>
        <v>2015</v>
      </c>
    </row>
    <row r="3209" spans="1:21" ht="30.75" customHeight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50"/>
        <v>46</v>
      </c>
      <c r="P3209">
        <f t="shared" si="251"/>
        <v>70.83</v>
      </c>
      <c r="Q3209" s="9" t="s">
        <v>8308</v>
      </c>
      <c r="R3209" t="s">
        <v>8311</v>
      </c>
      <c r="S3209" s="24">
        <f t="shared" si="252"/>
        <v>42057.277858796297</v>
      </c>
      <c r="T3209" s="7">
        <f t="shared" si="253"/>
        <v>42117.236192129625</v>
      </c>
      <c r="U3209">
        <f t="shared" si="254"/>
        <v>2015</v>
      </c>
    </row>
    <row r="3210" spans="1:21" ht="30.75" customHeight="1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50"/>
        <v>104</v>
      </c>
      <c r="P3210">
        <f t="shared" si="251"/>
        <v>63.11</v>
      </c>
      <c r="Q3210" s="9" t="s">
        <v>8308</v>
      </c>
      <c r="R3210" t="s">
        <v>8309</v>
      </c>
      <c r="S3210" s="24">
        <f t="shared" si="252"/>
        <v>41827.605057870373</v>
      </c>
      <c r="T3210" s="7">
        <f t="shared" si="253"/>
        <v>41848.605057870373</v>
      </c>
      <c r="U3210">
        <f t="shared" si="254"/>
        <v>2014</v>
      </c>
    </row>
    <row r="3211" spans="1:21" ht="30.75" customHeight="1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50"/>
        <v>119</v>
      </c>
      <c r="P3211">
        <f t="shared" si="251"/>
        <v>50.16</v>
      </c>
      <c r="Q3211" s="9" t="s">
        <v>8308</v>
      </c>
      <c r="R3211" t="s">
        <v>8309</v>
      </c>
      <c r="S3211" s="24">
        <f t="shared" si="252"/>
        <v>41778.637245370373</v>
      </c>
      <c r="T3211" s="7">
        <f t="shared" si="253"/>
        <v>41810.958333333336</v>
      </c>
      <c r="U3211">
        <f t="shared" si="254"/>
        <v>2014</v>
      </c>
    </row>
    <row r="3212" spans="1:21" ht="30.75" customHeight="1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50"/>
        <v>126</v>
      </c>
      <c r="P3212">
        <f t="shared" si="251"/>
        <v>62.88</v>
      </c>
      <c r="Q3212" s="9" t="s">
        <v>8308</v>
      </c>
      <c r="R3212" t="s">
        <v>8309</v>
      </c>
      <c r="S3212" s="24">
        <f t="shared" si="252"/>
        <v>41013.936562499999</v>
      </c>
      <c r="T3212" s="7">
        <f t="shared" si="253"/>
        <v>41061.165972222225</v>
      </c>
      <c r="U3212">
        <f t="shared" si="254"/>
        <v>2012</v>
      </c>
    </row>
    <row r="3213" spans="1:21" ht="30.75" customHeight="1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50"/>
        <v>120</v>
      </c>
      <c r="P3213">
        <f t="shared" si="251"/>
        <v>85.53</v>
      </c>
      <c r="Q3213" s="9" t="s">
        <v>8308</v>
      </c>
      <c r="R3213" t="s">
        <v>8309</v>
      </c>
      <c r="S3213" s="24">
        <f t="shared" si="252"/>
        <v>41834.586574074077</v>
      </c>
      <c r="T3213" s="7">
        <f t="shared" si="253"/>
        <v>41866.083333333336</v>
      </c>
      <c r="U3213">
        <f t="shared" si="254"/>
        <v>2014</v>
      </c>
    </row>
    <row r="3214" spans="1:21" ht="30.75" customHeight="1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50"/>
        <v>126</v>
      </c>
      <c r="P3214">
        <f t="shared" si="251"/>
        <v>53.72</v>
      </c>
      <c r="Q3214" s="9" t="s">
        <v>8308</v>
      </c>
      <c r="R3214" t="s">
        <v>8309</v>
      </c>
      <c r="S3214" s="24">
        <f t="shared" si="252"/>
        <v>41829.795729166668</v>
      </c>
      <c r="T3214" s="7">
        <f t="shared" si="253"/>
        <v>41859.795729166668</v>
      </c>
      <c r="U3214">
        <f t="shared" si="254"/>
        <v>2014</v>
      </c>
    </row>
    <row r="3215" spans="1:21" ht="30.75" customHeight="1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50"/>
        <v>100</v>
      </c>
      <c r="P3215">
        <f t="shared" si="251"/>
        <v>127.81</v>
      </c>
      <c r="Q3215" s="9" t="s">
        <v>8308</v>
      </c>
      <c r="R3215" t="s">
        <v>8309</v>
      </c>
      <c r="S3215" s="24">
        <f t="shared" si="252"/>
        <v>42171.763414351852</v>
      </c>
      <c r="T3215" s="7">
        <f t="shared" si="253"/>
        <v>42211.763414351852</v>
      </c>
      <c r="U3215">
        <f t="shared" si="254"/>
        <v>2015</v>
      </c>
    </row>
    <row r="3216" spans="1:21" ht="30.75" customHeight="1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50"/>
        <v>102</v>
      </c>
      <c r="P3216">
        <f t="shared" si="251"/>
        <v>106.57</v>
      </c>
      <c r="Q3216" s="9" t="s">
        <v>8308</v>
      </c>
      <c r="R3216" t="s">
        <v>8309</v>
      </c>
      <c r="S3216" s="24">
        <f t="shared" si="252"/>
        <v>42337.792511574073</v>
      </c>
      <c r="T3216" s="7">
        <f t="shared" si="253"/>
        <v>42374.996527777781</v>
      </c>
      <c r="U3216">
        <f t="shared" si="254"/>
        <v>2015</v>
      </c>
    </row>
    <row r="3217" spans="1:21" ht="30.75" customHeight="1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50"/>
        <v>100</v>
      </c>
      <c r="P3217">
        <f t="shared" si="251"/>
        <v>262.11</v>
      </c>
      <c r="Q3217" s="9" t="s">
        <v>8308</v>
      </c>
      <c r="R3217" t="s">
        <v>8309</v>
      </c>
      <c r="S3217" s="24">
        <f t="shared" si="252"/>
        <v>42219.665173611109</v>
      </c>
      <c r="T3217" s="7">
        <f t="shared" si="253"/>
        <v>42257.165972222225</v>
      </c>
      <c r="U3217">
        <f t="shared" si="254"/>
        <v>2015</v>
      </c>
    </row>
    <row r="3218" spans="1:21" ht="30.75" customHeight="1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50"/>
        <v>100</v>
      </c>
      <c r="P3218">
        <f t="shared" si="251"/>
        <v>57.17</v>
      </c>
      <c r="Q3218" s="9" t="s">
        <v>8308</v>
      </c>
      <c r="R3218" t="s">
        <v>8309</v>
      </c>
      <c r="S3218" s="24">
        <f t="shared" si="252"/>
        <v>42165.462627314817</v>
      </c>
      <c r="T3218" s="7">
        <f t="shared" si="253"/>
        <v>42196.604166666672</v>
      </c>
      <c r="U3218">
        <f t="shared" si="254"/>
        <v>2015</v>
      </c>
    </row>
    <row r="3219" spans="1:21" ht="30.75" customHeight="1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50"/>
        <v>116</v>
      </c>
      <c r="P3219">
        <f t="shared" si="251"/>
        <v>50.2</v>
      </c>
      <c r="Q3219" s="9" t="s">
        <v>8308</v>
      </c>
      <c r="R3219" t="s">
        <v>8309</v>
      </c>
      <c r="S3219" s="24">
        <f t="shared" si="252"/>
        <v>42648.546111111107</v>
      </c>
      <c r="T3219" s="7">
        <f t="shared" si="253"/>
        <v>42678.546111111107</v>
      </c>
      <c r="U3219">
        <f t="shared" si="254"/>
        <v>2016</v>
      </c>
    </row>
    <row r="3220" spans="1:21" ht="30.75" customHeight="1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50"/>
        <v>102</v>
      </c>
      <c r="P3220">
        <f t="shared" si="251"/>
        <v>66.59</v>
      </c>
      <c r="Q3220" s="9" t="s">
        <v>8308</v>
      </c>
      <c r="R3220" t="s">
        <v>8309</v>
      </c>
      <c r="S3220" s="24">
        <f t="shared" si="252"/>
        <v>41971.002152777779</v>
      </c>
      <c r="T3220" s="7">
        <f t="shared" si="253"/>
        <v>42004</v>
      </c>
      <c r="U3220">
        <f t="shared" si="254"/>
        <v>2014</v>
      </c>
    </row>
    <row r="3221" spans="1:21" ht="30.75" customHeight="1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50"/>
        <v>100</v>
      </c>
      <c r="P3221">
        <f t="shared" si="251"/>
        <v>168.25</v>
      </c>
      <c r="Q3221" s="9" t="s">
        <v>8308</v>
      </c>
      <c r="R3221" t="s">
        <v>8309</v>
      </c>
      <c r="S3221" s="24">
        <f t="shared" si="252"/>
        <v>42050.983182870375</v>
      </c>
      <c r="T3221" s="7">
        <f t="shared" si="253"/>
        <v>42085.941516203704</v>
      </c>
      <c r="U3221">
        <f t="shared" si="254"/>
        <v>2015</v>
      </c>
    </row>
    <row r="3222" spans="1:21" ht="30.75" customHeight="1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50"/>
        <v>101</v>
      </c>
      <c r="P3222">
        <f t="shared" si="251"/>
        <v>256.37</v>
      </c>
      <c r="Q3222" s="9" t="s">
        <v>8308</v>
      </c>
      <c r="R3222" t="s">
        <v>8309</v>
      </c>
      <c r="S3222" s="24">
        <f t="shared" si="252"/>
        <v>42772.833379629628</v>
      </c>
      <c r="T3222" s="7">
        <f t="shared" si="253"/>
        <v>42806.875</v>
      </c>
      <c r="U3222">
        <f t="shared" si="254"/>
        <v>2017</v>
      </c>
    </row>
    <row r="3223" spans="1:21" ht="30.75" customHeight="1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50"/>
        <v>103</v>
      </c>
      <c r="P3223">
        <f t="shared" si="251"/>
        <v>36.61</v>
      </c>
      <c r="Q3223" s="9" t="s">
        <v>8308</v>
      </c>
      <c r="R3223" t="s">
        <v>8309</v>
      </c>
      <c r="S3223" s="24">
        <f t="shared" si="252"/>
        <v>42155.696793981479</v>
      </c>
      <c r="T3223" s="7">
        <f t="shared" si="253"/>
        <v>42190.696793981479</v>
      </c>
      <c r="U3223">
        <f t="shared" si="254"/>
        <v>2015</v>
      </c>
    </row>
    <row r="3224" spans="1:21" ht="30.75" customHeight="1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50"/>
        <v>125</v>
      </c>
      <c r="P3224">
        <f t="shared" si="251"/>
        <v>37.14</v>
      </c>
      <c r="Q3224" s="9" t="s">
        <v>8308</v>
      </c>
      <c r="R3224" t="s">
        <v>8309</v>
      </c>
      <c r="S3224" s="24">
        <f t="shared" si="252"/>
        <v>42270.582141203704</v>
      </c>
      <c r="T3224" s="7">
        <f t="shared" si="253"/>
        <v>42301.895138888889</v>
      </c>
      <c r="U3224">
        <f t="shared" si="254"/>
        <v>2015</v>
      </c>
    </row>
    <row r="3225" spans="1:21" ht="30.75" customHeight="1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50"/>
        <v>110</v>
      </c>
      <c r="P3225">
        <f t="shared" si="251"/>
        <v>45.88</v>
      </c>
      <c r="Q3225" s="9" t="s">
        <v>8308</v>
      </c>
      <c r="R3225" t="s">
        <v>8309</v>
      </c>
      <c r="S3225" s="24">
        <f t="shared" si="252"/>
        <v>42206.835370370376</v>
      </c>
      <c r="T3225" s="7">
        <f t="shared" si="253"/>
        <v>42236.835370370376</v>
      </c>
      <c r="U3225">
        <f t="shared" si="254"/>
        <v>2015</v>
      </c>
    </row>
    <row r="3226" spans="1:21" ht="30.75" customHeight="1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50"/>
        <v>102</v>
      </c>
      <c r="P3226">
        <f t="shared" si="251"/>
        <v>141.71</v>
      </c>
      <c r="Q3226" s="9" t="s">
        <v>8308</v>
      </c>
      <c r="R3226" t="s">
        <v>8309</v>
      </c>
      <c r="S3226" s="24">
        <f t="shared" si="252"/>
        <v>42697.850844907407</v>
      </c>
      <c r="T3226" s="7">
        <f t="shared" si="253"/>
        <v>42745.208333333328</v>
      </c>
      <c r="U3226">
        <f t="shared" si="254"/>
        <v>2016</v>
      </c>
    </row>
    <row r="3227" spans="1:21" ht="30.75" customHeight="1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50"/>
        <v>102</v>
      </c>
      <c r="P3227">
        <f t="shared" si="251"/>
        <v>52.49</v>
      </c>
      <c r="Q3227" s="9" t="s">
        <v>8308</v>
      </c>
      <c r="R3227" t="s">
        <v>8309</v>
      </c>
      <c r="S3227" s="24">
        <f t="shared" si="252"/>
        <v>42503.559467592597</v>
      </c>
      <c r="T3227" s="7">
        <f t="shared" si="253"/>
        <v>42524.875</v>
      </c>
      <c r="U3227">
        <f t="shared" si="254"/>
        <v>2016</v>
      </c>
    </row>
    <row r="3228" spans="1:21" ht="30.75" customHeight="1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50"/>
        <v>104</v>
      </c>
      <c r="P3228">
        <f t="shared" si="251"/>
        <v>59.52</v>
      </c>
      <c r="Q3228" s="9" t="s">
        <v>8308</v>
      </c>
      <c r="R3228" t="s">
        <v>8309</v>
      </c>
      <c r="S3228" s="24">
        <f t="shared" si="252"/>
        <v>42277.583472222221</v>
      </c>
      <c r="T3228" s="7">
        <f t="shared" si="253"/>
        <v>42307.583472222221</v>
      </c>
      <c r="U3228">
        <f t="shared" si="254"/>
        <v>2015</v>
      </c>
    </row>
    <row r="3229" spans="1:21" ht="30.75" customHeight="1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50"/>
        <v>125</v>
      </c>
      <c r="P3229">
        <f t="shared" si="251"/>
        <v>50</v>
      </c>
      <c r="Q3229" s="9" t="s">
        <v>8308</v>
      </c>
      <c r="R3229" t="s">
        <v>8309</v>
      </c>
      <c r="S3229" s="24">
        <f t="shared" si="252"/>
        <v>42722.882361111115</v>
      </c>
      <c r="T3229" s="7">
        <f t="shared" si="253"/>
        <v>42752.882361111115</v>
      </c>
      <c r="U3229">
        <f t="shared" si="254"/>
        <v>2016</v>
      </c>
    </row>
    <row r="3230" spans="1:21" ht="30.75" customHeight="1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50"/>
        <v>102</v>
      </c>
      <c r="P3230">
        <f t="shared" si="251"/>
        <v>193.62</v>
      </c>
      <c r="Q3230" s="9" t="s">
        <v>8308</v>
      </c>
      <c r="R3230" t="s">
        <v>8309</v>
      </c>
      <c r="S3230" s="24">
        <f t="shared" si="252"/>
        <v>42323.70930555556</v>
      </c>
      <c r="T3230" s="7">
        <f t="shared" si="253"/>
        <v>42355.207638888889</v>
      </c>
      <c r="U3230">
        <f t="shared" si="254"/>
        <v>2015</v>
      </c>
    </row>
    <row r="3231" spans="1:21" ht="30.75" customHeight="1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50"/>
        <v>108</v>
      </c>
      <c r="P3231">
        <f t="shared" si="251"/>
        <v>106.8</v>
      </c>
      <c r="Q3231" s="9" t="s">
        <v>8308</v>
      </c>
      <c r="R3231" t="s">
        <v>8309</v>
      </c>
      <c r="S3231" s="24">
        <f t="shared" si="252"/>
        <v>41933.291643518518</v>
      </c>
      <c r="T3231" s="7">
        <f t="shared" si="253"/>
        <v>41963.333310185189</v>
      </c>
      <c r="U3231">
        <f t="shared" si="254"/>
        <v>2014</v>
      </c>
    </row>
    <row r="3232" spans="1:21" ht="30.75" customHeight="1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50"/>
        <v>110</v>
      </c>
      <c r="P3232">
        <f t="shared" si="251"/>
        <v>77.22</v>
      </c>
      <c r="Q3232" s="9" t="s">
        <v>8308</v>
      </c>
      <c r="R3232" t="s">
        <v>8309</v>
      </c>
      <c r="S3232" s="24">
        <f t="shared" si="252"/>
        <v>41898.168125000004</v>
      </c>
      <c r="T3232" s="7">
        <f t="shared" si="253"/>
        <v>41913.165972222225</v>
      </c>
      <c r="U3232">
        <f t="shared" si="254"/>
        <v>2014</v>
      </c>
    </row>
    <row r="3233" spans="1:21" ht="30.75" customHeight="1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50"/>
        <v>161</v>
      </c>
      <c r="P3233">
        <f t="shared" si="251"/>
        <v>57.5</v>
      </c>
      <c r="Q3233" s="9" t="s">
        <v>8308</v>
      </c>
      <c r="R3233" t="s">
        <v>8309</v>
      </c>
      <c r="S3233" s="24">
        <f t="shared" si="252"/>
        <v>42446.943831018521</v>
      </c>
      <c r="T3233" s="7">
        <f t="shared" si="253"/>
        <v>42476.943831018521</v>
      </c>
      <c r="U3233">
        <f t="shared" si="254"/>
        <v>2016</v>
      </c>
    </row>
    <row r="3234" spans="1:21" ht="30.75" customHeight="1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50"/>
        <v>131</v>
      </c>
      <c r="P3234">
        <f t="shared" si="251"/>
        <v>50.46</v>
      </c>
      <c r="Q3234" s="9" t="s">
        <v>8308</v>
      </c>
      <c r="R3234" t="s">
        <v>8309</v>
      </c>
      <c r="S3234" s="24">
        <f t="shared" si="252"/>
        <v>42463.81385416667</v>
      </c>
      <c r="T3234" s="7">
        <f t="shared" si="253"/>
        <v>42494.165972222225</v>
      </c>
      <c r="U3234">
        <f t="shared" si="254"/>
        <v>2016</v>
      </c>
    </row>
    <row r="3235" spans="1:21" ht="30.75" customHeight="1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50"/>
        <v>119</v>
      </c>
      <c r="P3235">
        <f t="shared" si="251"/>
        <v>97.38</v>
      </c>
      <c r="Q3235" s="9" t="s">
        <v>8308</v>
      </c>
      <c r="R3235" t="s">
        <v>8309</v>
      </c>
      <c r="S3235" s="24">
        <f t="shared" si="252"/>
        <v>42766.805034722223</v>
      </c>
      <c r="T3235" s="7">
        <f t="shared" si="253"/>
        <v>42796.805034722223</v>
      </c>
      <c r="U3235">
        <f t="shared" si="254"/>
        <v>2017</v>
      </c>
    </row>
    <row r="3236" spans="1:21" ht="30.75" customHeight="1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50"/>
        <v>100</v>
      </c>
      <c r="P3236">
        <f t="shared" si="251"/>
        <v>34.92</v>
      </c>
      <c r="Q3236" s="9" t="s">
        <v>8308</v>
      </c>
      <c r="R3236" t="s">
        <v>8309</v>
      </c>
      <c r="S3236" s="24">
        <f t="shared" si="252"/>
        <v>42734.789444444439</v>
      </c>
      <c r="T3236" s="7">
        <f t="shared" si="253"/>
        <v>42767.979861111111</v>
      </c>
      <c r="U3236">
        <f t="shared" si="254"/>
        <v>2016</v>
      </c>
    </row>
    <row r="3237" spans="1:21" ht="30.75" customHeight="1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50"/>
        <v>103</v>
      </c>
      <c r="P3237">
        <f t="shared" si="251"/>
        <v>85.53</v>
      </c>
      <c r="Q3237" s="9" t="s">
        <v>8308</v>
      </c>
      <c r="R3237" t="s">
        <v>8309</v>
      </c>
      <c r="S3237" s="24">
        <f t="shared" si="252"/>
        <v>42522.347812499997</v>
      </c>
      <c r="T3237" s="7">
        <f t="shared" si="253"/>
        <v>42552.347812499997</v>
      </c>
      <c r="U3237">
        <f t="shared" si="254"/>
        <v>2016</v>
      </c>
    </row>
    <row r="3238" spans="1:21" ht="30.75" customHeight="1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50"/>
        <v>101</v>
      </c>
      <c r="P3238">
        <f t="shared" si="251"/>
        <v>182.91</v>
      </c>
      <c r="Q3238" s="9" t="s">
        <v>8308</v>
      </c>
      <c r="R3238" t="s">
        <v>8309</v>
      </c>
      <c r="S3238" s="24">
        <f t="shared" si="252"/>
        <v>42702.917048611111</v>
      </c>
      <c r="T3238" s="7">
        <f t="shared" si="253"/>
        <v>42732.917048611111</v>
      </c>
      <c r="U3238">
        <f t="shared" si="254"/>
        <v>2016</v>
      </c>
    </row>
    <row r="3239" spans="1:21" ht="30.75" customHeight="1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50"/>
        <v>101</v>
      </c>
      <c r="P3239">
        <f t="shared" si="251"/>
        <v>131.13999999999999</v>
      </c>
      <c r="Q3239" s="9" t="s">
        <v>8308</v>
      </c>
      <c r="R3239" t="s">
        <v>8309</v>
      </c>
      <c r="S3239" s="24">
        <f t="shared" si="252"/>
        <v>42252.474351851852</v>
      </c>
      <c r="T3239" s="7">
        <f t="shared" si="253"/>
        <v>42276.165972222225</v>
      </c>
      <c r="U3239">
        <f t="shared" si="254"/>
        <v>2015</v>
      </c>
    </row>
    <row r="3240" spans="1:21" ht="30.75" customHeight="1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50"/>
        <v>112</v>
      </c>
      <c r="P3240">
        <f t="shared" si="251"/>
        <v>39.81</v>
      </c>
      <c r="Q3240" s="9" t="s">
        <v>8308</v>
      </c>
      <c r="R3240" t="s">
        <v>8309</v>
      </c>
      <c r="S3240" s="24">
        <f t="shared" si="252"/>
        <v>42156.510393518518</v>
      </c>
      <c r="T3240" s="7">
        <f t="shared" si="253"/>
        <v>42186.510393518518</v>
      </c>
      <c r="U3240">
        <f t="shared" si="254"/>
        <v>2015</v>
      </c>
    </row>
    <row r="3241" spans="1:21" ht="30.75" customHeight="1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50"/>
        <v>106</v>
      </c>
      <c r="P3241">
        <f t="shared" si="251"/>
        <v>59.7</v>
      </c>
      <c r="Q3241" s="9" t="s">
        <v>8308</v>
      </c>
      <c r="R3241" t="s">
        <v>8309</v>
      </c>
      <c r="S3241" s="24">
        <f t="shared" si="252"/>
        <v>42278.089039351849</v>
      </c>
      <c r="T3241" s="7">
        <f t="shared" si="253"/>
        <v>42302.999305555553</v>
      </c>
      <c r="U3241">
        <f t="shared" si="254"/>
        <v>2015</v>
      </c>
    </row>
    <row r="3242" spans="1:21" ht="30.75" customHeight="1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50"/>
        <v>101</v>
      </c>
      <c r="P3242">
        <f t="shared" si="251"/>
        <v>88.74</v>
      </c>
      <c r="Q3242" s="9" t="s">
        <v>8308</v>
      </c>
      <c r="R3242" t="s">
        <v>8309</v>
      </c>
      <c r="S3242" s="24">
        <f t="shared" si="252"/>
        <v>42754.693842592591</v>
      </c>
      <c r="T3242" s="7">
        <f t="shared" si="253"/>
        <v>42782.958333333328</v>
      </c>
      <c r="U3242">
        <f t="shared" si="254"/>
        <v>2017</v>
      </c>
    </row>
    <row r="3243" spans="1:21" ht="30.75" customHeight="1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50"/>
        <v>115</v>
      </c>
      <c r="P3243">
        <f t="shared" si="251"/>
        <v>58.69</v>
      </c>
      <c r="Q3243" s="9" t="s">
        <v>8308</v>
      </c>
      <c r="R3243" t="s">
        <v>8309</v>
      </c>
      <c r="S3243" s="24">
        <f t="shared" si="252"/>
        <v>41893.324884259258</v>
      </c>
      <c r="T3243" s="7">
        <f t="shared" si="253"/>
        <v>41926.290972222225</v>
      </c>
      <c r="U3243">
        <f t="shared" si="254"/>
        <v>2014</v>
      </c>
    </row>
    <row r="3244" spans="1:21" ht="30.75" customHeight="1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50"/>
        <v>127</v>
      </c>
      <c r="P3244">
        <f t="shared" si="251"/>
        <v>69.569999999999993</v>
      </c>
      <c r="Q3244" s="9" t="s">
        <v>8308</v>
      </c>
      <c r="R3244" t="s">
        <v>8309</v>
      </c>
      <c r="S3244" s="24">
        <f t="shared" si="252"/>
        <v>41871.755694444444</v>
      </c>
      <c r="T3244" s="7">
        <f t="shared" si="253"/>
        <v>41901.755694444444</v>
      </c>
      <c r="U3244">
        <f t="shared" si="254"/>
        <v>2014</v>
      </c>
    </row>
    <row r="3245" spans="1:21" ht="30.75" customHeight="1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50"/>
        <v>103</v>
      </c>
      <c r="P3245">
        <f t="shared" si="251"/>
        <v>115.87</v>
      </c>
      <c r="Q3245" s="9" t="s">
        <v>8308</v>
      </c>
      <c r="R3245" t="s">
        <v>8309</v>
      </c>
      <c r="S3245" s="24">
        <f t="shared" si="252"/>
        <v>42262.096782407403</v>
      </c>
      <c r="T3245" s="7">
        <f t="shared" si="253"/>
        <v>42286</v>
      </c>
      <c r="U3245">
        <f t="shared" si="254"/>
        <v>2015</v>
      </c>
    </row>
    <row r="3246" spans="1:21" ht="30.75" customHeight="1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50"/>
        <v>103</v>
      </c>
      <c r="P3246">
        <f t="shared" si="251"/>
        <v>23.87</v>
      </c>
      <c r="Q3246" s="9" t="s">
        <v>8308</v>
      </c>
      <c r="R3246" t="s">
        <v>8309</v>
      </c>
      <c r="S3246" s="24">
        <f t="shared" si="252"/>
        <v>42675.694236111114</v>
      </c>
      <c r="T3246" s="7">
        <f t="shared" si="253"/>
        <v>42705.735902777778</v>
      </c>
      <c r="U3246">
        <f t="shared" si="254"/>
        <v>2016</v>
      </c>
    </row>
    <row r="3247" spans="1:21" ht="30.75" customHeight="1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50"/>
        <v>104</v>
      </c>
      <c r="P3247">
        <f t="shared" si="251"/>
        <v>81.13</v>
      </c>
      <c r="Q3247" s="9" t="s">
        <v>8308</v>
      </c>
      <c r="R3247" t="s">
        <v>8309</v>
      </c>
      <c r="S3247" s="24">
        <f t="shared" si="252"/>
        <v>42135.60020833333</v>
      </c>
      <c r="T3247" s="7">
        <f t="shared" si="253"/>
        <v>42167.083333333328</v>
      </c>
      <c r="U3247">
        <f t="shared" si="254"/>
        <v>2015</v>
      </c>
    </row>
    <row r="3248" spans="1:21" ht="30.75" customHeight="1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50"/>
        <v>111</v>
      </c>
      <c r="P3248">
        <f t="shared" si="251"/>
        <v>57.63</v>
      </c>
      <c r="Q3248" s="9" t="s">
        <v>8308</v>
      </c>
      <c r="R3248" t="s">
        <v>8309</v>
      </c>
      <c r="S3248" s="24">
        <f t="shared" si="252"/>
        <v>42230.472222222219</v>
      </c>
      <c r="T3248" s="7">
        <f t="shared" si="253"/>
        <v>42259.165972222225</v>
      </c>
      <c r="U3248">
        <f t="shared" si="254"/>
        <v>2015</v>
      </c>
    </row>
    <row r="3249" spans="1:21" ht="30.75" customHeight="1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50"/>
        <v>106</v>
      </c>
      <c r="P3249">
        <f t="shared" si="251"/>
        <v>46.43</v>
      </c>
      <c r="Q3249" s="9" t="s">
        <v>8308</v>
      </c>
      <c r="R3249" t="s">
        <v>8309</v>
      </c>
      <c r="S3249" s="24">
        <f t="shared" si="252"/>
        <v>42167.434166666666</v>
      </c>
      <c r="T3249" s="7">
        <f t="shared" si="253"/>
        <v>42197.434166666666</v>
      </c>
      <c r="U3249">
        <f t="shared" si="254"/>
        <v>2015</v>
      </c>
    </row>
    <row r="3250" spans="1:21" ht="30.75" customHeight="1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50"/>
        <v>101</v>
      </c>
      <c r="P3250">
        <f t="shared" si="251"/>
        <v>60.48</v>
      </c>
      <c r="Q3250" s="9" t="s">
        <v>8308</v>
      </c>
      <c r="R3250" t="s">
        <v>8309</v>
      </c>
      <c r="S3250" s="24">
        <f t="shared" si="252"/>
        <v>42068.888391203705</v>
      </c>
      <c r="T3250" s="7">
        <f t="shared" si="253"/>
        <v>42098.846724537041</v>
      </c>
      <c r="U3250">
        <f t="shared" si="254"/>
        <v>2015</v>
      </c>
    </row>
    <row r="3251" spans="1:21" ht="30.75" customHeight="1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50"/>
        <v>105</v>
      </c>
      <c r="P3251">
        <f t="shared" si="251"/>
        <v>65.58</v>
      </c>
      <c r="Q3251" s="9" t="s">
        <v>8308</v>
      </c>
      <c r="R3251" t="s">
        <v>8309</v>
      </c>
      <c r="S3251" s="24">
        <f t="shared" si="252"/>
        <v>42145.746689814812</v>
      </c>
      <c r="T3251" s="7">
        <f t="shared" si="253"/>
        <v>42175.746689814812</v>
      </c>
      <c r="U3251">
        <f t="shared" si="254"/>
        <v>2015</v>
      </c>
    </row>
    <row r="3252" spans="1:21" ht="30.75" customHeight="1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50"/>
        <v>102</v>
      </c>
      <c r="P3252">
        <f t="shared" si="251"/>
        <v>119.19</v>
      </c>
      <c r="Q3252" s="9" t="s">
        <v>8308</v>
      </c>
      <c r="R3252" t="s">
        <v>8309</v>
      </c>
      <c r="S3252" s="24">
        <f t="shared" si="252"/>
        <v>41918.742175925923</v>
      </c>
      <c r="T3252" s="7">
        <f t="shared" si="253"/>
        <v>41948.783842592595</v>
      </c>
      <c r="U3252">
        <f t="shared" si="254"/>
        <v>2014</v>
      </c>
    </row>
    <row r="3253" spans="1:21" ht="30.75" customHeight="1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50"/>
        <v>111</v>
      </c>
      <c r="P3253">
        <f t="shared" si="251"/>
        <v>83.05</v>
      </c>
      <c r="Q3253" s="9" t="s">
        <v>8308</v>
      </c>
      <c r="R3253" t="s">
        <v>8309</v>
      </c>
      <c r="S3253" s="24">
        <f t="shared" si="252"/>
        <v>42146.731087962966</v>
      </c>
      <c r="T3253" s="7">
        <f t="shared" si="253"/>
        <v>42176.731087962966</v>
      </c>
      <c r="U3253">
        <f t="shared" si="254"/>
        <v>2015</v>
      </c>
    </row>
    <row r="3254" spans="1:21" ht="30.75" customHeight="1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50"/>
        <v>128</v>
      </c>
      <c r="P3254">
        <f t="shared" si="251"/>
        <v>57.52</v>
      </c>
      <c r="Q3254" s="9" t="s">
        <v>8308</v>
      </c>
      <c r="R3254" t="s">
        <v>8309</v>
      </c>
      <c r="S3254" s="24">
        <f t="shared" si="252"/>
        <v>42590.472685185188</v>
      </c>
      <c r="T3254" s="7">
        <f t="shared" si="253"/>
        <v>42620.472685185188</v>
      </c>
      <c r="U3254">
        <f t="shared" si="254"/>
        <v>2016</v>
      </c>
    </row>
    <row r="3255" spans="1:21" ht="30.75" customHeight="1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50"/>
        <v>102</v>
      </c>
      <c r="P3255">
        <f t="shared" si="251"/>
        <v>177.09</v>
      </c>
      <c r="Q3255" s="9" t="s">
        <v>8308</v>
      </c>
      <c r="R3255" t="s">
        <v>8309</v>
      </c>
      <c r="S3255" s="24">
        <f t="shared" si="252"/>
        <v>42602.576712962968</v>
      </c>
      <c r="T3255" s="7">
        <f t="shared" si="253"/>
        <v>42621.15625</v>
      </c>
      <c r="U3255">
        <f t="shared" si="254"/>
        <v>2016</v>
      </c>
    </row>
    <row r="3256" spans="1:21" ht="30.75" customHeight="1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50"/>
        <v>101</v>
      </c>
      <c r="P3256">
        <f t="shared" si="251"/>
        <v>70.77</v>
      </c>
      <c r="Q3256" s="9" t="s">
        <v>8308</v>
      </c>
      <c r="R3256" t="s">
        <v>8309</v>
      </c>
      <c r="S3256" s="24">
        <f t="shared" si="252"/>
        <v>42059.085752314815</v>
      </c>
      <c r="T3256" s="7">
        <f t="shared" si="253"/>
        <v>42089.044085648144</v>
      </c>
      <c r="U3256">
        <f t="shared" si="254"/>
        <v>2015</v>
      </c>
    </row>
    <row r="3257" spans="1:21" ht="30.75" customHeight="1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50"/>
        <v>175</v>
      </c>
      <c r="P3257">
        <f t="shared" si="251"/>
        <v>29.17</v>
      </c>
      <c r="Q3257" s="9" t="s">
        <v>8308</v>
      </c>
      <c r="R3257" t="s">
        <v>8309</v>
      </c>
      <c r="S3257" s="24">
        <f t="shared" si="252"/>
        <v>41889.768229166664</v>
      </c>
      <c r="T3257" s="7">
        <f t="shared" si="253"/>
        <v>41919.768229166664</v>
      </c>
      <c r="U3257">
        <f t="shared" si="254"/>
        <v>2014</v>
      </c>
    </row>
    <row r="3258" spans="1:21" ht="30.75" customHeight="1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50"/>
        <v>128</v>
      </c>
      <c r="P3258">
        <f t="shared" si="251"/>
        <v>72.760000000000005</v>
      </c>
      <c r="Q3258" s="9" t="s">
        <v>8308</v>
      </c>
      <c r="R3258" t="s">
        <v>8309</v>
      </c>
      <c r="S3258" s="24">
        <f t="shared" si="252"/>
        <v>42144.573807870373</v>
      </c>
      <c r="T3258" s="7">
        <f t="shared" si="253"/>
        <v>42166.165972222225</v>
      </c>
      <c r="U3258">
        <f t="shared" si="254"/>
        <v>2015</v>
      </c>
    </row>
    <row r="3259" spans="1:21" ht="30.75" customHeight="1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50"/>
        <v>106</v>
      </c>
      <c r="P3259">
        <f t="shared" si="251"/>
        <v>51.85</v>
      </c>
      <c r="Q3259" s="9" t="s">
        <v>8308</v>
      </c>
      <c r="R3259" t="s">
        <v>8309</v>
      </c>
      <c r="S3259" s="24">
        <f t="shared" si="252"/>
        <v>42758.559629629628</v>
      </c>
      <c r="T3259" s="7">
        <f t="shared" si="253"/>
        <v>42788.559629629628</v>
      </c>
      <c r="U3259">
        <f t="shared" si="254"/>
        <v>2017</v>
      </c>
    </row>
    <row r="3260" spans="1:21" ht="30.75" customHeight="1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50"/>
        <v>105</v>
      </c>
      <c r="P3260">
        <f t="shared" si="251"/>
        <v>98.2</v>
      </c>
      <c r="Q3260" s="9" t="s">
        <v>8308</v>
      </c>
      <c r="R3260" t="s">
        <v>8309</v>
      </c>
      <c r="S3260" s="24">
        <f t="shared" si="252"/>
        <v>41982.887280092589</v>
      </c>
      <c r="T3260" s="7">
        <f t="shared" si="253"/>
        <v>42012.887280092589</v>
      </c>
      <c r="U3260">
        <f t="shared" si="254"/>
        <v>2014</v>
      </c>
    </row>
    <row r="3261" spans="1:21" ht="30.75" customHeight="1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50"/>
        <v>106</v>
      </c>
      <c r="P3261">
        <f t="shared" si="251"/>
        <v>251.74</v>
      </c>
      <c r="Q3261" s="9" t="s">
        <v>8308</v>
      </c>
      <c r="R3261" t="s">
        <v>8309</v>
      </c>
      <c r="S3261" s="24">
        <f t="shared" si="252"/>
        <v>42614.760937500003</v>
      </c>
      <c r="T3261" s="7">
        <f t="shared" si="253"/>
        <v>42644.165972222225</v>
      </c>
      <c r="U3261">
        <f t="shared" si="254"/>
        <v>2016</v>
      </c>
    </row>
    <row r="3262" spans="1:21" ht="30.75" customHeight="1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50"/>
        <v>109</v>
      </c>
      <c r="P3262">
        <f t="shared" si="251"/>
        <v>74.819999999999993</v>
      </c>
      <c r="Q3262" s="9" t="s">
        <v>8308</v>
      </c>
      <c r="R3262" t="s">
        <v>8309</v>
      </c>
      <c r="S3262" s="24">
        <f t="shared" si="252"/>
        <v>42303.672662037032</v>
      </c>
      <c r="T3262" s="7">
        <f t="shared" si="253"/>
        <v>42338.714328703703</v>
      </c>
      <c r="U3262">
        <f t="shared" si="254"/>
        <v>2015</v>
      </c>
    </row>
    <row r="3263" spans="1:21" ht="30.75" customHeight="1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50"/>
        <v>100</v>
      </c>
      <c r="P3263">
        <f t="shared" si="251"/>
        <v>67.650000000000006</v>
      </c>
      <c r="Q3263" s="9" t="s">
        <v>8308</v>
      </c>
      <c r="R3263" t="s">
        <v>8309</v>
      </c>
      <c r="S3263" s="24">
        <f t="shared" si="252"/>
        <v>42171.725416666668</v>
      </c>
      <c r="T3263" s="7">
        <f t="shared" si="253"/>
        <v>42201.725416666668</v>
      </c>
      <c r="U3263">
        <f t="shared" si="254"/>
        <v>2015</v>
      </c>
    </row>
    <row r="3264" spans="1:21" ht="30.75" customHeight="1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50"/>
        <v>103</v>
      </c>
      <c r="P3264">
        <f t="shared" si="251"/>
        <v>93.81</v>
      </c>
      <c r="Q3264" s="9" t="s">
        <v>8308</v>
      </c>
      <c r="R3264" t="s">
        <v>8309</v>
      </c>
      <c r="S3264" s="24">
        <f t="shared" si="252"/>
        <v>41964.315532407403</v>
      </c>
      <c r="T3264" s="7">
        <f t="shared" si="253"/>
        <v>41995.166666666672</v>
      </c>
      <c r="U3264">
        <f t="shared" si="254"/>
        <v>2014</v>
      </c>
    </row>
    <row r="3265" spans="1:21" ht="30.75" customHeight="1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50"/>
        <v>112</v>
      </c>
      <c r="P3265">
        <f t="shared" si="251"/>
        <v>41.24</v>
      </c>
      <c r="Q3265" s="9" t="s">
        <v>8308</v>
      </c>
      <c r="R3265" t="s">
        <v>8309</v>
      </c>
      <c r="S3265" s="24">
        <f t="shared" si="252"/>
        <v>42284.516064814816</v>
      </c>
      <c r="T3265" s="7">
        <f t="shared" si="253"/>
        <v>42307.875</v>
      </c>
      <c r="U3265">
        <f t="shared" si="254"/>
        <v>2015</v>
      </c>
    </row>
    <row r="3266" spans="1:21" ht="30.75" customHeight="1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si="250"/>
        <v>103</v>
      </c>
      <c r="P3266">
        <f t="shared" si="251"/>
        <v>52.55</v>
      </c>
      <c r="Q3266" s="9" t="s">
        <v>8308</v>
      </c>
      <c r="R3266" t="s">
        <v>8309</v>
      </c>
      <c r="S3266" s="24">
        <f t="shared" si="252"/>
        <v>42016.800208333334</v>
      </c>
      <c r="T3266" s="7">
        <f t="shared" si="253"/>
        <v>42032.916666666672</v>
      </c>
      <c r="U3266">
        <f t="shared" si="254"/>
        <v>2015</v>
      </c>
    </row>
    <row r="3267" spans="1:21" ht="30.75" customHeight="1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ref="O3267:O3330" si="255">ROUND(E3267/D3267*100,0)</f>
        <v>164</v>
      </c>
      <c r="P3267">
        <f t="shared" ref="P3267:P3330" si="256">IFERROR(ROUND(E3267/L3267,2), "NA")</f>
        <v>70.290000000000006</v>
      </c>
      <c r="Q3267" s="9" t="s">
        <v>8308</v>
      </c>
      <c r="R3267" t="s">
        <v>8309</v>
      </c>
      <c r="S3267" s="24">
        <f t="shared" ref="S3267:S3330" si="257">(((J3267/60)/60)/24)+DATE(1970,1,1)</f>
        <v>42311.711979166663</v>
      </c>
      <c r="T3267" s="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30.75" customHeight="1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55"/>
        <v>131</v>
      </c>
      <c r="P3268">
        <f t="shared" si="256"/>
        <v>48.33</v>
      </c>
      <c r="Q3268" s="9" t="s">
        <v>8308</v>
      </c>
      <c r="R3268" t="s">
        <v>8309</v>
      </c>
      <c r="S3268" s="24">
        <f t="shared" si="257"/>
        <v>42136.536134259266</v>
      </c>
      <c r="T3268" s="7">
        <f t="shared" si="258"/>
        <v>42167.875</v>
      </c>
      <c r="U3268">
        <f t="shared" si="259"/>
        <v>2015</v>
      </c>
    </row>
    <row r="3269" spans="1:21" ht="30.75" customHeight="1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55"/>
        <v>102</v>
      </c>
      <c r="P3269">
        <f t="shared" si="256"/>
        <v>53.18</v>
      </c>
      <c r="Q3269" s="9" t="s">
        <v>8308</v>
      </c>
      <c r="R3269" t="s">
        <v>8309</v>
      </c>
      <c r="S3269" s="24">
        <f t="shared" si="257"/>
        <v>42172.757638888885</v>
      </c>
      <c r="T3269" s="7">
        <f t="shared" si="258"/>
        <v>42202.757638888885</v>
      </c>
      <c r="U3269">
        <f t="shared" si="259"/>
        <v>2015</v>
      </c>
    </row>
    <row r="3270" spans="1:21" ht="30.75" customHeight="1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55"/>
        <v>128</v>
      </c>
      <c r="P3270">
        <f t="shared" si="256"/>
        <v>60.95</v>
      </c>
      <c r="Q3270" s="9" t="s">
        <v>8308</v>
      </c>
      <c r="R3270" t="s">
        <v>8309</v>
      </c>
      <c r="S3270" s="24">
        <f t="shared" si="257"/>
        <v>42590.90425925926</v>
      </c>
      <c r="T3270" s="7">
        <f t="shared" si="258"/>
        <v>42606.90425925926</v>
      </c>
      <c r="U3270">
        <f t="shared" si="259"/>
        <v>2016</v>
      </c>
    </row>
    <row r="3271" spans="1:21" ht="30.75" customHeight="1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55"/>
        <v>102</v>
      </c>
      <c r="P3271">
        <f t="shared" si="256"/>
        <v>116</v>
      </c>
      <c r="Q3271" s="9" t="s">
        <v>8308</v>
      </c>
      <c r="R3271" t="s">
        <v>8309</v>
      </c>
      <c r="S3271" s="24">
        <f t="shared" si="257"/>
        <v>42137.395798611105</v>
      </c>
      <c r="T3271" s="7">
        <f t="shared" si="258"/>
        <v>42171.458333333328</v>
      </c>
      <c r="U3271">
        <f t="shared" si="259"/>
        <v>2015</v>
      </c>
    </row>
    <row r="3272" spans="1:21" ht="30.75" customHeight="1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55"/>
        <v>102</v>
      </c>
      <c r="P3272">
        <f t="shared" si="256"/>
        <v>61</v>
      </c>
      <c r="Q3272" s="9" t="s">
        <v>8308</v>
      </c>
      <c r="R3272" t="s">
        <v>8309</v>
      </c>
      <c r="S3272" s="24">
        <f t="shared" si="257"/>
        <v>42167.533159722225</v>
      </c>
      <c r="T3272" s="7">
        <f t="shared" si="258"/>
        <v>42197.533159722225</v>
      </c>
      <c r="U3272">
        <f t="shared" si="259"/>
        <v>2015</v>
      </c>
    </row>
    <row r="3273" spans="1:21" ht="30.75" customHeight="1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55"/>
        <v>130</v>
      </c>
      <c r="P3273">
        <f t="shared" si="256"/>
        <v>38.24</v>
      </c>
      <c r="Q3273" s="9" t="s">
        <v>8308</v>
      </c>
      <c r="R3273" t="s">
        <v>8309</v>
      </c>
      <c r="S3273" s="24">
        <f t="shared" si="257"/>
        <v>41915.437210648146</v>
      </c>
      <c r="T3273" s="7">
        <f t="shared" si="258"/>
        <v>41945.478877314818</v>
      </c>
      <c r="U3273">
        <f t="shared" si="259"/>
        <v>2014</v>
      </c>
    </row>
    <row r="3274" spans="1:21" ht="30.75" customHeight="1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55"/>
        <v>154</v>
      </c>
      <c r="P3274">
        <f t="shared" si="256"/>
        <v>106.5</v>
      </c>
      <c r="Q3274" s="9" t="s">
        <v>8308</v>
      </c>
      <c r="R3274" t="s">
        <v>8309</v>
      </c>
      <c r="S3274" s="24">
        <f t="shared" si="257"/>
        <v>42284.500104166669</v>
      </c>
      <c r="T3274" s="7">
        <f t="shared" si="258"/>
        <v>42314.541770833333</v>
      </c>
      <c r="U3274">
        <f t="shared" si="259"/>
        <v>2015</v>
      </c>
    </row>
    <row r="3275" spans="1:21" ht="30.75" customHeight="1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55"/>
        <v>107</v>
      </c>
      <c r="P3275">
        <f t="shared" si="256"/>
        <v>204.57</v>
      </c>
      <c r="Q3275" s="9" t="s">
        <v>8308</v>
      </c>
      <c r="R3275" t="s">
        <v>8309</v>
      </c>
      <c r="S3275" s="24">
        <f t="shared" si="257"/>
        <v>42611.801412037035</v>
      </c>
      <c r="T3275" s="7">
        <f t="shared" si="258"/>
        <v>42627.791666666672</v>
      </c>
      <c r="U3275">
        <f t="shared" si="259"/>
        <v>2016</v>
      </c>
    </row>
    <row r="3276" spans="1:21" ht="30.75" customHeight="1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55"/>
        <v>101</v>
      </c>
      <c r="P3276">
        <f t="shared" si="256"/>
        <v>54.91</v>
      </c>
      <c r="Q3276" s="9" t="s">
        <v>8308</v>
      </c>
      <c r="R3276" t="s">
        <v>8309</v>
      </c>
      <c r="S3276" s="24">
        <f t="shared" si="257"/>
        <v>42400.704537037032</v>
      </c>
      <c r="T3276" s="7">
        <f t="shared" si="258"/>
        <v>42444.875</v>
      </c>
      <c r="U3276">
        <f t="shared" si="259"/>
        <v>2016</v>
      </c>
    </row>
    <row r="3277" spans="1:21" ht="30.75" customHeight="1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55"/>
        <v>100</v>
      </c>
      <c r="P3277">
        <f t="shared" si="256"/>
        <v>150.41999999999999</v>
      </c>
      <c r="Q3277" s="9" t="s">
        <v>8308</v>
      </c>
      <c r="R3277" t="s">
        <v>8309</v>
      </c>
      <c r="S3277" s="24">
        <f t="shared" si="257"/>
        <v>42017.88045138889</v>
      </c>
      <c r="T3277" s="7">
        <f t="shared" si="258"/>
        <v>42044.1875</v>
      </c>
      <c r="U3277">
        <f t="shared" si="259"/>
        <v>2015</v>
      </c>
    </row>
    <row r="3278" spans="1:21" ht="30.75" customHeight="1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55"/>
        <v>117</v>
      </c>
      <c r="P3278">
        <f t="shared" si="256"/>
        <v>52.58</v>
      </c>
      <c r="Q3278" s="9" t="s">
        <v>8308</v>
      </c>
      <c r="R3278" t="s">
        <v>8309</v>
      </c>
      <c r="S3278" s="24">
        <f t="shared" si="257"/>
        <v>42426.949988425928</v>
      </c>
      <c r="T3278" s="7">
        <f t="shared" si="258"/>
        <v>42461.165972222225</v>
      </c>
      <c r="U3278">
        <f t="shared" si="259"/>
        <v>2016</v>
      </c>
    </row>
    <row r="3279" spans="1:21" ht="30.75" customHeight="1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55"/>
        <v>109</v>
      </c>
      <c r="P3279">
        <f t="shared" si="256"/>
        <v>54.3</v>
      </c>
      <c r="Q3279" s="9" t="s">
        <v>8308</v>
      </c>
      <c r="R3279" t="s">
        <v>8309</v>
      </c>
      <c r="S3279" s="24">
        <f t="shared" si="257"/>
        <v>41931.682939814818</v>
      </c>
      <c r="T3279" s="7">
        <f t="shared" si="258"/>
        <v>41961.724606481483</v>
      </c>
      <c r="U3279">
        <f t="shared" si="259"/>
        <v>2014</v>
      </c>
    </row>
    <row r="3280" spans="1:21" ht="30.75" customHeight="1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55"/>
        <v>103</v>
      </c>
      <c r="P3280">
        <f t="shared" si="256"/>
        <v>76.03</v>
      </c>
      <c r="Q3280" s="9" t="s">
        <v>8308</v>
      </c>
      <c r="R3280" t="s">
        <v>8309</v>
      </c>
      <c r="S3280" s="24">
        <f t="shared" si="257"/>
        <v>42124.848414351851</v>
      </c>
      <c r="T3280" s="7">
        <f t="shared" si="258"/>
        <v>42154.848414351851</v>
      </c>
      <c r="U3280">
        <f t="shared" si="259"/>
        <v>2015</v>
      </c>
    </row>
    <row r="3281" spans="1:21" ht="30.75" customHeight="1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55"/>
        <v>114</v>
      </c>
      <c r="P3281">
        <f t="shared" si="256"/>
        <v>105.21</v>
      </c>
      <c r="Q3281" s="9" t="s">
        <v>8308</v>
      </c>
      <c r="R3281" t="s">
        <v>8309</v>
      </c>
      <c r="S3281" s="24">
        <f t="shared" si="257"/>
        <v>42431.102534722217</v>
      </c>
      <c r="T3281" s="7">
        <f t="shared" si="258"/>
        <v>42461.06086805556</v>
      </c>
      <c r="U3281">
        <f t="shared" si="259"/>
        <v>2016</v>
      </c>
    </row>
    <row r="3282" spans="1:21" ht="30.75" customHeight="1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55"/>
        <v>103</v>
      </c>
      <c r="P3282">
        <f t="shared" si="256"/>
        <v>68.67</v>
      </c>
      <c r="Q3282" s="9" t="s">
        <v>8308</v>
      </c>
      <c r="R3282" t="s">
        <v>8309</v>
      </c>
      <c r="S3282" s="24">
        <f t="shared" si="257"/>
        <v>42121.756921296299</v>
      </c>
      <c r="T3282" s="7">
        <f t="shared" si="258"/>
        <v>42156.208333333328</v>
      </c>
      <c r="U3282">
        <f t="shared" si="259"/>
        <v>2015</v>
      </c>
    </row>
    <row r="3283" spans="1:21" ht="30.75" customHeight="1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55"/>
        <v>122</v>
      </c>
      <c r="P3283">
        <f t="shared" si="256"/>
        <v>129.36000000000001</v>
      </c>
      <c r="Q3283" s="9" t="s">
        <v>8308</v>
      </c>
      <c r="R3283" t="s">
        <v>8309</v>
      </c>
      <c r="S3283" s="24">
        <f t="shared" si="257"/>
        <v>42219.019733796296</v>
      </c>
      <c r="T3283" s="7">
        <f t="shared" si="258"/>
        <v>42249.019733796296</v>
      </c>
      <c r="U3283">
        <f t="shared" si="259"/>
        <v>2015</v>
      </c>
    </row>
    <row r="3284" spans="1:21" ht="30.75" customHeight="1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55"/>
        <v>103</v>
      </c>
      <c r="P3284">
        <f t="shared" si="256"/>
        <v>134.26</v>
      </c>
      <c r="Q3284" s="9" t="s">
        <v>8308</v>
      </c>
      <c r="R3284" t="s">
        <v>8309</v>
      </c>
      <c r="S3284" s="24">
        <f t="shared" si="257"/>
        <v>42445.19430555556</v>
      </c>
      <c r="T3284" s="7">
        <f t="shared" si="258"/>
        <v>42489.19430555556</v>
      </c>
      <c r="U3284">
        <f t="shared" si="259"/>
        <v>2016</v>
      </c>
    </row>
    <row r="3285" spans="1:21" ht="30.75" customHeight="1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55"/>
        <v>105</v>
      </c>
      <c r="P3285">
        <f t="shared" si="256"/>
        <v>17.829999999999998</v>
      </c>
      <c r="Q3285" s="9" t="s">
        <v>8308</v>
      </c>
      <c r="R3285" t="s">
        <v>8309</v>
      </c>
      <c r="S3285" s="24">
        <f t="shared" si="257"/>
        <v>42379.74418981481</v>
      </c>
      <c r="T3285" s="7">
        <f t="shared" si="258"/>
        <v>42410.875</v>
      </c>
      <c r="U3285">
        <f t="shared" si="259"/>
        <v>2016</v>
      </c>
    </row>
    <row r="3286" spans="1:21" ht="30.75" customHeight="1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55"/>
        <v>102</v>
      </c>
      <c r="P3286">
        <f t="shared" si="256"/>
        <v>203.2</v>
      </c>
      <c r="Q3286" s="9" t="s">
        <v>8308</v>
      </c>
      <c r="R3286" t="s">
        <v>8309</v>
      </c>
      <c r="S3286" s="24">
        <f t="shared" si="257"/>
        <v>42380.884872685187</v>
      </c>
      <c r="T3286" s="7">
        <f t="shared" si="258"/>
        <v>42398.249305555553</v>
      </c>
      <c r="U3286">
        <f t="shared" si="259"/>
        <v>2016</v>
      </c>
    </row>
    <row r="3287" spans="1:21" ht="30.75" customHeight="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55"/>
        <v>112</v>
      </c>
      <c r="P3287">
        <f t="shared" si="256"/>
        <v>69.19</v>
      </c>
      <c r="Q3287" s="9" t="s">
        <v>8308</v>
      </c>
      <c r="R3287" t="s">
        <v>8309</v>
      </c>
      <c r="S3287" s="24">
        <f t="shared" si="257"/>
        <v>42762.942430555559</v>
      </c>
      <c r="T3287" s="7">
        <f t="shared" si="258"/>
        <v>42794.208333333328</v>
      </c>
      <c r="U3287">
        <f t="shared" si="259"/>
        <v>2017</v>
      </c>
    </row>
    <row r="3288" spans="1:21" ht="30.75" customHeight="1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55"/>
        <v>102</v>
      </c>
      <c r="P3288">
        <f t="shared" si="256"/>
        <v>125.12</v>
      </c>
      <c r="Q3288" s="9" t="s">
        <v>8308</v>
      </c>
      <c r="R3288" t="s">
        <v>8309</v>
      </c>
      <c r="S3288" s="24">
        <f t="shared" si="257"/>
        <v>42567.840069444443</v>
      </c>
      <c r="T3288" s="7">
        <f t="shared" si="258"/>
        <v>42597.840069444443</v>
      </c>
      <c r="U3288">
        <f t="shared" si="259"/>
        <v>2016</v>
      </c>
    </row>
    <row r="3289" spans="1:21" ht="30.75" customHeight="1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55"/>
        <v>100</v>
      </c>
      <c r="P3289">
        <f t="shared" si="256"/>
        <v>73.53</v>
      </c>
      <c r="Q3289" s="9" t="s">
        <v>8308</v>
      </c>
      <c r="R3289" t="s">
        <v>8309</v>
      </c>
      <c r="S3289" s="24">
        <f t="shared" si="257"/>
        <v>42311.750324074077</v>
      </c>
      <c r="T3289" s="7">
        <f t="shared" si="258"/>
        <v>42336.750324074077</v>
      </c>
      <c r="U3289">
        <f t="shared" si="259"/>
        <v>2015</v>
      </c>
    </row>
    <row r="3290" spans="1:21" ht="30.75" customHeight="1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55"/>
        <v>100</v>
      </c>
      <c r="P3290">
        <f t="shared" si="256"/>
        <v>48.44</v>
      </c>
      <c r="Q3290" s="9" t="s">
        <v>8308</v>
      </c>
      <c r="R3290" t="s">
        <v>8309</v>
      </c>
      <c r="S3290" s="24">
        <f t="shared" si="257"/>
        <v>42505.774479166663</v>
      </c>
      <c r="T3290" s="7">
        <f t="shared" si="258"/>
        <v>42541.958333333328</v>
      </c>
      <c r="U3290">
        <f t="shared" si="259"/>
        <v>2016</v>
      </c>
    </row>
    <row r="3291" spans="1:21" ht="30.75" customHeight="1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55"/>
        <v>133</v>
      </c>
      <c r="P3291">
        <f t="shared" si="256"/>
        <v>26.61</v>
      </c>
      <c r="Q3291" s="9" t="s">
        <v>8308</v>
      </c>
      <c r="R3291" t="s">
        <v>8309</v>
      </c>
      <c r="S3291" s="24">
        <f t="shared" si="257"/>
        <v>42758.368078703701</v>
      </c>
      <c r="T3291" s="7">
        <f t="shared" si="258"/>
        <v>42786.368078703701</v>
      </c>
      <c r="U3291">
        <f t="shared" si="259"/>
        <v>2017</v>
      </c>
    </row>
    <row r="3292" spans="1:21" ht="30.75" customHeight="1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55"/>
        <v>121</v>
      </c>
      <c r="P3292">
        <f t="shared" si="256"/>
        <v>33.67</v>
      </c>
      <c r="Q3292" s="9" t="s">
        <v>8308</v>
      </c>
      <c r="R3292" t="s">
        <v>8309</v>
      </c>
      <c r="S3292" s="24">
        <f t="shared" si="257"/>
        <v>42775.51494212963</v>
      </c>
      <c r="T3292" s="7">
        <f t="shared" si="258"/>
        <v>42805.51494212963</v>
      </c>
      <c r="U3292">
        <f t="shared" si="259"/>
        <v>2017</v>
      </c>
    </row>
    <row r="3293" spans="1:21" ht="30.75" customHeight="1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55"/>
        <v>114</v>
      </c>
      <c r="P3293">
        <f t="shared" si="256"/>
        <v>40.71</v>
      </c>
      <c r="Q3293" s="9" t="s">
        <v>8308</v>
      </c>
      <c r="R3293" t="s">
        <v>8309</v>
      </c>
      <c r="S3293" s="24">
        <f t="shared" si="257"/>
        <v>42232.702546296292</v>
      </c>
      <c r="T3293" s="7">
        <f t="shared" si="258"/>
        <v>42264.165972222225</v>
      </c>
      <c r="U3293">
        <f t="shared" si="259"/>
        <v>2015</v>
      </c>
    </row>
    <row r="3294" spans="1:21" ht="30.75" customHeight="1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55"/>
        <v>286</v>
      </c>
      <c r="P3294">
        <f t="shared" si="256"/>
        <v>19.27</v>
      </c>
      <c r="Q3294" s="9" t="s">
        <v>8308</v>
      </c>
      <c r="R3294" t="s">
        <v>8309</v>
      </c>
      <c r="S3294" s="24">
        <f t="shared" si="257"/>
        <v>42282.770231481481</v>
      </c>
      <c r="T3294" s="7">
        <f t="shared" si="258"/>
        <v>42342.811898148153</v>
      </c>
      <c r="U3294">
        <f t="shared" si="259"/>
        <v>2015</v>
      </c>
    </row>
    <row r="3295" spans="1:21" ht="30.75" customHeight="1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55"/>
        <v>170</v>
      </c>
      <c r="P3295">
        <f t="shared" si="256"/>
        <v>84.29</v>
      </c>
      <c r="Q3295" s="9" t="s">
        <v>8308</v>
      </c>
      <c r="R3295" t="s">
        <v>8309</v>
      </c>
      <c r="S3295" s="24">
        <f t="shared" si="257"/>
        <v>42768.425370370373</v>
      </c>
      <c r="T3295" s="7">
        <f t="shared" si="258"/>
        <v>42798.425370370373</v>
      </c>
      <c r="U3295">
        <f t="shared" si="259"/>
        <v>2017</v>
      </c>
    </row>
    <row r="3296" spans="1:21" ht="30.75" customHeight="1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55"/>
        <v>118</v>
      </c>
      <c r="P3296">
        <f t="shared" si="256"/>
        <v>29.58</v>
      </c>
      <c r="Q3296" s="9" t="s">
        <v>8308</v>
      </c>
      <c r="R3296" t="s">
        <v>8309</v>
      </c>
      <c r="S3296" s="24">
        <f t="shared" si="257"/>
        <v>42141.541134259256</v>
      </c>
      <c r="T3296" s="7">
        <f t="shared" si="258"/>
        <v>42171.541134259256</v>
      </c>
      <c r="U3296">
        <f t="shared" si="259"/>
        <v>2015</v>
      </c>
    </row>
    <row r="3297" spans="1:21" ht="30.75" customHeight="1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55"/>
        <v>103</v>
      </c>
      <c r="P3297">
        <f t="shared" si="256"/>
        <v>26.67</v>
      </c>
      <c r="Q3297" s="9" t="s">
        <v>8308</v>
      </c>
      <c r="R3297" t="s">
        <v>8309</v>
      </c>
      <c r="S3297" s="24">
        <f t="shared" si="257"/>
        <v>42609.442465277782</v>
      </c>
      <c r="T3297" s="7">
        <f t="shared" si="258"/>
        <v>42639.442465277782</v>
      </c>
      <c r="U3297">
        <f t="shared" si="259"/>
        <v>2016</v>
      </c>
    </row>
    <row r="3298" spans="1:21" ht="30.75" customHeight="1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55"/>
        <v>144</v>
      </c>
      <c r="P3298">
        <f t="shared" si="256"/>
        <v>45.98</v>
      </c>
      <c r="Q3298" s="9" t="s">
        <v>8308</v>
      </c>
      <c r="R3298" t="s">
        <v>8309</v>
      </c>
      <c r="S3298" s="24">
        <f t="shared" si="257"/>
        <v>42309.756620370375</v>
      </c>
      <c r="T3298" s="7">
        <f t="shared" si="258"/>
        <v>42330.916666666672</v>
      </c>
      <c r="U3298">
        <f t="shared" si="259"/>
        <v>2015</v>
      </c>
    </row>
    <row r="3299" spans="1:21" ht="30.75" customHeight="1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55"/>
        <v>100</v>
      </c>
      <c r="P3299">
        <f t="shared" si="256"/>
        <v>125.09</v>
      </c>
      <c r="Q3299" s="9" t="s">
        <v>8308</v>
      </c>
      <c r="R3299" t="s">
        <v>8309</v>
      </c>
      <c r="S3299" s="24">
        <f t="shared" si="257"/>
        <v>42193.771481481483</v>
      </c>
      <c r="T3299" s="7">
        <f t="shared" si="258"/>
        <v>42212.957638888889</v>
      </c>
      <c r="U3299">
        <f t="shared" si="259"/>
        <v>2015</v>
      </c>
    </row>
    <row r="3300" spans="1:21" ht="30.75" customHeight="1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55"/>
        <v>102</v>
      </c>
      <c r="P3300">
        <f t="shared" si="256"/>
        <v>141.29</v>
      </c>
      <c r="Q3300" s="9" t="s">
        <v>8308</v>
      </c>
      <c r="R3300" t="s">
        <v>8309</v>
      </c>
      <c r="S3300" s="24">
        <f t="shared" si="257"/>
        <v>42239.957962962959</v>
      </c>
      <c r="T3300" s="7">
        <f t="shared" si="258"/>
        <v>42260</v>
      </c>
      <c r="U3300">
        <f t="shared" si="259"/>
        <v>2015</v>
      </c>
    </row>
    <row r="3301" spans="1:21" ht="30.75" customHeight="1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55"/>
        <v>116</v>
      </c>
      <c r="P3301">
        <f t="shared" si="256"/>
        <v>55.33</v>
      </c>
      <c r="Q3301" s="9" t="s">
        <v>8308</v>
      </c>
      <c r="R3301" t="s">
        <v>8309</v>
      </c>
      <c r="S3301" s="24">
        <f t="shared" si="257"/>
        <v>42261.917395833334</v>
      </c>
      <c r="T3301" s="7">
        <f t="shared" si="258"/>
        <v>42291.917395833334</v>
      </c>
      <c r="U3301">
        <f t="shared" si="259"/>
        <v>2015</v>
      </c>
    </row>
    <row r="3302" spans="1:21" ht="30.75" customHeight="1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55"/>
        <v>136</v>
      </c>
      <c r="P3302">
        <f t="shared" si="256"/>
        <v>46.42</v>
      </c>
      <c r="Q3302" s="9" t="s">
        <v>8308</v>
      </c>
      <c r="R3302" t="s">
        <v>8309</v>
      </c>
      <c r="S3302" s="24">
        <f t="shared" si="257"/>
        <v>42102.743773148148</v>
      </c>
      <c r="T3302" s="7">
        <f t="shared" si="258"/>
        <v>42123.743773148148</v>
      </c>
      <c r="U3302">
        <f t="shared" si="259"/>
        <v>2015</v>
      </c>
    </row>
    <row r="3303" spans="1:21" ht="30.75" customHeight="1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55"/>
        <v>133</v>
      </c>
      <c r="P3303">
        <f t="shared" si="256"/>
        <v>57.2</v>
      </c>
      <c r="Q3303" s="9" t="s">
        <v>8308</v>
      </c>
      <c r="R3303" t="s">
        <v>8309</v>
      </c>
      <c r="S3303" s="24">
        <f t="shared" si="257"/>
        <v>42538.73583333334</v>
      </c>
      <c r="T3303" s="7">
        <f t="shared" si="258"/>
        <v>42583.290972222225</v>
      </c>
      <c r="U3303">
        <f t="shared" si="259"/>
        <v>2016</v>
      </c>
    </row>
    <row r="3304" spans="1:21" ht="30.75" customHeight="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55"/>
        <v>103</v>
      </c>
      <c r="P3304">
        <f t="shared" si="256"/>
        <v>173.7</v>
      </c>
      <c r="Q3304" s="9" t="s">
        <v>8308</v>
      </c>
      <c r="R3304" t="s">
        <v>8309</v>
      </c>
      <c r="S3304" s="24">
        <f t="shared" si="257"/>
        <v>42681.35157407407</v>
      </c>
      <c r="T3304" s="7">
        <f t="shared" si="258"/>
        <v>42711.35157407407</v>
      </c>
      <c r="U3304">
        <f t="shared" si="259"/>
        <v>2016</v>
      </c>
    </row>
    <row r="3305" spans="1:21" ht="30.75" customHeight="1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55"/>
        <v>116</v>
      </c>
      <c r="P3305">
        <f t="shared" si="256"/>
        <v>59.6</v>
      </c>
      <c r="Q3305" s="9" t="s">
        <v>8308</v>
      </c>
      <c r="R3305" t="s">
        <v>8309</v>
      </c>
      <c r="S3305" s="24">
        <f t="shared" si="257"/>
        <v>42056.65143518518</v>
      </c>
      <c r="T3305" s="7">
        <f t="shared" si="258"/>
        <v>42091.609768518523</v>
      </c>
      <c r="U3305">
        <f t="shared" si="259"/>
        <v>2015</v>
      </c>
    </row>
    <row r="3306" spans="1:21" ht="30.75" customHeight="1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55"/>
        <v>105</v>
      </c>
      <c r="P3306">
        <f t="shared" si="256"/>
        <v>89.59</v>
      </c>
      <c r="Q3306" s="9" t="s">
        <v>8308</v>
      </c>
      <c r="R3306" t="s">
        <v>8309</v>
      </c>
      <c r="S3306" s="24">
        <f t="shared" si="257"/>
        <v>42696.624444444446</v>
      </c>
      <c r="T3306" s="7">
        <f t="shared" si="258"/>
        <v>42726.624444444446</v>
      </c>
      <c r="U3306">
        <f t="shared" si="259"/>
        <v>2016</v>
      </c>
    </row>
    <row r="3307" spans="1:21" ht="30.75" customHeight="1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55"/>
        <v>102</v>
      </c>
      <c r="P3307">
        <f t="shared" si="256"/>
        <v>204.05</v>
      </c>
      <c r="Q3307" s="9" t="s">
        <v>8308</v>
      </c>
      <c r="R3307" t="s">
        <v>8309</v>
      </c>
      <c r="S3307" s="24">
        <f t="shared" si="257"/>
        <v>42186.855879629627</v>
      </c>
      <c r="T3307" s="7">
        <f t="shared" si="258"/>
        <v>42216.855879629627</v>
      </c>
      <c r="U3307">
        <f t="shared" si="259"/>
        <v>2015</v>
      </c>
    </row>
    <row r="3308" spans="1:21" ht="30.75" customHeight="1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55"/>
        <v>175</v>
      </c>
      <c r="P3308">
        <f t="shared" si="256"/>
        <v>48.7</v>
      </c>
      <c r="Q3308" s="9" t="s">
        <v>8308</v>
      </c>
      <c r="R3308" t="s">
        <v>8309</v>
      </c>
      <c r="S3308" s="24">
        <f t="shared" si="257"/>
        <v>42493.219236111108</v>
      </c>
      <c r="T3308" s="7">
        <f t="shared" si="258"/>
        <v>42531.125</v>
      </c>
      <c r="U3308">
        <f t="shared" si="259"/>
        <v>2016</v>
      </c>
    </row>
    <row r="3309" spans="1:21" ht="30.75" customHeight="1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55"/>
        <v>107</v>
      </c>
      <c r="P3309">
        <f t="shared" si="256"/>
        <v>53.34</v>
      </c>
      <c r="Q3309" s="9" t="s">
        <v>8308</v>
      </c>
      <c r="R3309" t="s">
        <v>8309</v>
      </c>
      <c r="S3309" s="24">
        <f t="shared" si="257"/>
        <v>42475.057164351849</v>
      </c>
      <c r="T3309" s="7">
        <f t="shared" si="258"/>
        <v>42505.057164351849</v>
      </c>
      <c r="U3309">
        <f t="shared" si="259"/>
        <v>2016</v>
      </c>
    </row>
    <row r="3310" spans="1:21" ht="30.75" customHeight="1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55"/>
        <v>122</v>
      </c>
      <c r="P3310">
        <f t="shared" si="256"/>
        <v>75.09</v>
      </c>
      <c r="Q3310" s="9" t="s">
        <v>8308</v>
      </c>
      <c r="R3310" t="s">
        <v>8309</v>
      </c>
      <c r="S3310" s="24">
        <f t="shared" si="257"/>
        <v>42452.876909722225</v>
      </c>
      <c r="T3310" s="7">
        <f t="shared" si="258"/>
        <v>42473.876909722225</v>
      </c>
      <c r="U3310">
        <f t="shared" si="259"/>
        <v>2016</v>
      </c>
    </row>
    <row r="3311" spans="1:21" ht="30.75" customHeight="1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55"/>
        <v>159</v>
      </c>
      <c r="P3311">
        <f t="shared" si="256"/>
        <v>18</v>
      </c>
      <c r="Q3311" s="9" t="s">
        <v>8308</v>
      </c>
      <c r="R3311" t="s">
        <v>8309</v>
      </c>
      <c r="S3311" s="24">
        <f t="shared" si="257"/>
        <v>42628.650208333333</v>
      </c>
      <c r="T3311" s="7">
        <f t="shared" si="258"/>
        <v>42659.650208333333</v>
      </c>
      <c r="U3311">
        <f t="shared" si="259"/>
        <v>2016</v>
      </c>
    </row>
    <row r="3312" spans="1:21" ht="30.75" customHeight="1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55"/>
        <v>100</v>
      </c>
      <c r="P3312">
        <f t="shared" si="256"/>
        <v>209.84</v>
      </c>
      <c r="Q3312" s="9" t="s">
        <v>8308</v>
      </c>
      <c r="R3312" t="s">
        <v>8309</v>
      </c>
      <c r="S3312" s="24">
        <f t="shared" si="257"/>
        <v>42253.928530092591</v>
      </c>
      <c r="T3312" s="7">
        <f t="shared" si="258"/>
        <v>42283.928530092591</v>
      </c>
      <c r="U3312">
        <f t="shared" si="259"/>
        <v>2015</v>
      </c>
    </row>
    <row r="3313" spans="1:21" ht="30.75" customHeight="1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55"/>
        <v>110</v>
      </c>
      <c r="P3313">
        <f t="shared" si="256"/>
        <v>61.02</v>
      </c>
      <c r="Q3313" s="9" t="s">
        <v>8308</v>
      </c>
      <c r="R3313" t="s">
        <v>8309</v>
      </c>
      <c r="S3313" s="24">
        <f t="shared" si="257"/>
        <v>42264.29178240741</v>
      </c>
      <c r="T3313" s="7">
        <f t="shared" si="258"/>
        <v>42294.29178240741</v>
      </c>
      <c r="U3313">
        <f t="shared" si="259"/>
        <v>2015</v>
      </c>
    </row>
    <row r="3314" spans="1:21" ht="30.75" customHeight="1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55"/>
        <v>100</v>
      </c>
      <c r="P3314">
        <f t="shared" si="256"/>
        <v>61</v>
      </c>
      <c r="Q3314" s="9" t="s">
        <v>8308</v>
      </c>
      <c r="R3314" t="s">
        <v>8309</v>
      </c>
      <c r="S3314" s="24">
        <f t="shared" si="257"/>
        <v>42664.809560185182</v>
      </c>
      <c r="T3314" s="7">
        <f t="shared" si="258"/>
        <v>42685.916666666672</v>
      </c>
      <c r="U3314">
        <f t="shared" si="259"/>
        <v>2016</v>
      </c>
    </row>
    <row r="3315" spans="1:21" ht="30.75" customHeight="1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55"/>
        <v>116</v>
      </c>
      <c r="P3315">
        <f t="shared" si="256"/>
        <v>80.03</v>
      </c>
      <c r="Q3315" s="9" t="s">
        <v>8308</v>
      </c>
      <c r="R3315" t="s">
        <v>8309</v>
      </c>
      <c r="S3315" s="24">
        <f t="shared" si="257"/>
        <v>42382.244409722218</v>
      </c>
      <c r="T3315" s="7">
        <f t="shared" si="258"/>
        <v>42396.041666666672</v>
      </c>
      <c r="U3315">
        <f t="shared" si="259"/>
        <v>2016</v>
      </c>
    </row>
    <row r="3316" spans="1:21" ht="30.75" customHeight="1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55"/>
        <v>211</v>
      </c>
      <c r="P3316">
        <f t="shared" si="256"/>
        <v>29.07</v>
      </c>
      <c r="Q3316" s="9" t="s">
        <v>8308</v>
      </c>
      <c r="R3316" t="s">
        <v>8309</v>
      </c>
      <c r="S3316" s="24">
        <f t="shared" si="257"/>
        <v>42105.267488425925</v>
      </c>
      <c r="T3316" s="7">
        <f t="shared" si="258"/>
        <v>42132.836805555555</v>
      </c>
      <c r="U3316">
        <f t="shared" si="259"/>
        <v>2015</v>
      </c>
    </row>
    <row r="3317" spans="1:21" ht="30.75" customHeight="1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55"/>
        <v>110</v>
      </c>
      <c r="P3317">
        <f t="shared" si="256"/>
        <v>49.44</v>
      </c>
      <c r="Q3317" s="9" t="s">
        <v>8308</v>
      </c>
      <c r="R3317" t="s">
        <v>8309</v>
      </c>
      <c r="S3317" s="24">
        <f t="shared" si="257"/>
        <v>42466.303715277783</v>
      </c>
      <c r="T3317" s="7">
        <f t="shared" si="258"/>
        <v>42496.303715277783</v>
      </c>
      <c r="U3317">
        <f t="shared" si="259"/>
        <v>2016</v>
      </c>
    </row>
    <row r="3318" spans="1:21" ht="30.75" customHeight="1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55"/>
        <v>100</v>
      </c>
      <c r="P3318">
        <f t="shared" si="256"/>
        <v>93.98</v>
      </c>
      <c r="Q3318" s="9" t="s">
        <v>8308</v>
      </c>
      <c r="R3318" t="s">
        <v>8309</v>
      </c>
      <c r="S3318" s="24">
        <f t="shared" si="257"/>
        <v>41826.871238425927</v>
      </c>
      <c r="T3318" s="7">
        <f t="shared" si="258"/>
        <v>41859.57916666667</v>
      </c>
      <c r="U3318">
        <f t="shared" si="259"/>
        <v>2014</v>
      </c>
    </row>
    <row r="3319" spans="1:21" ht="30.75" customHeight="1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55"/>
        <v>106</v>
      </c>
      <c r="P3319">
        <f t="shared" si="256"/>
        <v>61.94</v>
      </c>
      <c r="Q3319" s="9" t="s">
        <v>8308</v>
      </c>
      <c r="R3319" t="s">
        <v>8309</v>
      </c>
      <c r="S3319" s="24">
        <f t="shared" si="257"/>
        <v>42499.039629629624</v>
      </c>
      <c r="T3319" s="7">
        <f t="shared" si="258"/>
        <v>42529.039629629624</v>
      </c>
      <c r="U3319">
        <f t="shared" si="259"/>
        <v>2016</v>
      </c>
    </row>
    <row r="3320" spans="1:21" ht="30.75" customHeight="1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55"/>
        <v>126</v>
      </c>
      <c r="P3320">
        <f t="shared" si="256"/>
        <v>78.5</v>
      </c>
      <c r="Q3320" s="9" t="s">
        <v>8308</v>
      </c>
      <c r="R3320" t="s">
        <v>8309</v>
      </c>
      <c r="S3320" s="24">
        <f t="shared" si="257"/>
        <v>42431.302002314813</v>
      </c>
      <c r="T3320" s="7">
        <f t="shared" si="258"/>
        <v>42471.104166666672</v>
      </c>
      <c r="U3320">
        <f t="shared" si="259"/>
        <v>2016</v>
      </c>
    </row>
    <row r="3321" spans="1:21" ht="30.75" customHeight="1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55"/>
        <v>108</v>
      </c>
      <c r="P3321">
        <f t="shared" si="256"/>
        <v>33.75</v>
      </c>
      <c r="Q3321" s="9" t="s">
        <v>8308</v>
      </c>
      <c r="R3321" t="s">
        <v>8309</v>
      </c>
      <c r="S3321" s="24">
        <f t="shared" si="257"/>
        <v>41990.585486111115</v>
      </c>
      <c r="T3321" s="7">
        <f t="shared" si="258"/>
        <v>42035.585486111115</v>
      </c>
      <c r="U3321">
        <f t="shared" si="259"/>
        <v>2014</v>
      </c>
    </row>
    <row r="3322" spans="1:21" ht="30.75" customHeight="1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55"/>
        <v>101</v>
      </c>
      <c r="P3322">
        <f t="shared" si="256"/>
        <v>66.45</v>
      </c>
      <c r="Q3322" s="9" t="s">
        <v>8308</v>
      </c>
      <c r="R3322" t="s">
        <v>8309</v>
      </c>
      <c r="S3322" s="24">
        <f t="shared" si="257"/>
        <v>42513.045798611114</v>
      </c>
      <c r="T3322" s="7">
        <f t="shared" si="258"/>
        <v>42543.045798611114</v>
      </c>
      <c r="U3322">
        <f t="shared" si="259"/>
        <v>2016</v>
      </c>
    </row>
    <row r="3323" spans="1:21" ht="30.75" customHeight="1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55"/>
        <v>107</v>
      </c>
      <c r="P3323">
        <f t="shared" si="256"/>
        <v>35.799999999999997</v>
      </c>
      <c r="Q3323" s="9" t="s">
        <v>8308</v>
      </c>
      <c r="R3323" t="s">
        <v>8309</v>
      </c>
      <c r="S3323" s="24">
        <f t="shared" si="257"/>
        <v>41914.100289351853</v>
      </c>
      <c r="T3323" s="7">
        <f t="shared" si="258"/>
        <v>41928.165972222225</v>
      </c>
      <c r="U3323">
        <f t="shared" si="259"/>
        <v>2014</v>
      </c>
    </row>
    <row r="3324" spans="1:21" ht="30.75" customHeight="1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55"/>
        <v>102</v>
      </c>
      <c r="P3324">
        <f t="shared" si="256"/>
        <v>145.65</v>
      </c>
      <c r="Q3324" s="9" t="s">
        <v>8308</v>
      </c>
      <c r="R3324" t="s">
        <v>8309</v>
      </c>
      <c r="S3324" s="24">
        <f t="shared" si="257"/>
        <v>42521.010370370372</v>
      </c>
      <c r="T3324" s="7">
        <f t="shared" si="258"/>
        <v>42543.163194444445</v>
      </c>
      <c r="U3324">
        <f t="shared" si="259"/>
        <v>2016</v>
      </c>
    </row>
    <row r="3325" spans="1:21" ht="30.75" customHeight="1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55"/>
        <v>126</v>
      </c>
      <c r="P3325">
        <f t="shared" si="256"/>
        <v>25.69</v>
      </c>
      <c r="Q3325" s="9" t="s">
        <v>8308</v>
      </c>
      <c r="R3325" t="s">
        <v>8309</v>
      </c>
      <c r="S3325" s="24">
        <f t="shared" si="257"/>
        <v>42608.36583333333</v>
      </c>
      <c r="T3325" s="7">
        <f t="shared" si="258"/>
        <v>42638.36583333333</v>
      </c>
      <c r="U3325">
        <f t="shared" si="259"/>
        <v>2016</v>
      </c>
    </row>
    <row r="3326" spans="1:21" ht="30.75" customHeight="1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55"/>
        <v>102</v>
      </c>
      <c r="P3326">
        <f t="shared" si="256"/>
        <v>152.5</v>
      </c>
      <c r="Q3326" s="9" t="s">
        <v>8308</v>
      </c>
      <c r="R3326" t="s">
        <v>8309</v>
      </c>
      <c r="S3326" s="24">
        <f t="shared" si="257"/>
        <v>42512.58321759259</v>
      </c>
      <c r="T3326" s="7">
        <f t="shared" si="258"/>
        <v>42526.58321759259</v>
      </c>
      <c r="U3326">
        <f t="shared" si="259"/>
        <v>2016</v>
      </c>
    </row>
    <row r="3327" spans="1:21" ht="30.75" customHeight="1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55"/>
        <v>113</v>
      </c>
      <c r="P3327">
        <f t="shared" si="256"/>
        <v>30</v>
      </c>
      <c r="Q3327" s="9" t="s">
        <v>8308</v>
      </c>
      <c r="R3327" t="s">
        <v>8309</v>
      </c>
      <c r="S3327" s="24">
        <f t="shared" si="257"/>
        <v>42064.785613425927</v>
      </c>
      <c r="T3327" s="7">
        <f t="shared" si="258"/>
        <v>42099.743946759263</v>
      </c>
      <c r="U3327">
        <f t="shared" si="259"/>
        <v>2015</v>
      </c>
    </row>
    <row r="3328" spans="1:21" ht="30.75" customHeight="1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55"/>
        <v>101</v>
      </c>
      <c r="P3328">
        <f t="shared" si="256"/>
        <v>142.28</v>
      </c>
      <c r="Q3328" s="9" t="s">
        <v>8308</v>
      </c>
      <c r="R3328" t="s">
        <v>8309</v>
      </c>
      <c r="S3328" s="24">
        <f t="shared" si="257"/>
        <v>42041.714178240742</v>
      </c>
      <c r="T3328" s="7">
        <f t="shared" si="258"/>
        <v>42071.67251157407</v>
      </c>
      <c r="U3328">
        <f t="shared" si="259"/>
        <v>2015</v>
      </c>
    </row>
    <row r="3329" spans="1:21" ht="30.75" customHeight="1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55"/>
        <v>101</v>
      </c>
      <c r="P3329">
        <f t="shared" si="256"/>
        <v>24.55</v>
      </c>
      <c r="Q3329" s="9" t="s">
        <v>8308</v>
      </c>
      <c r="R3329" t="s">
        <v>8309</v>
      </c>
      <c r="S3329" s="24">
        <f t="shared" si="257"/>
        <v>42468.374606481477</v>
      </c>
      <c r="T3329" s="7">
        <f t="shared" si="258"/>
        <v>42498.374606481477</v>
      </c>
      <c r="U3329">
        <f t="shared" si="259"/>
        <v>2016</v>
      </c>
    </row>
    <row r="3330" spans="1:21" ht="30.75" customHeight="1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si="255"/>
        <v>146</v>
      </c>
      <c r="P3330">
        <f t="shared" si="256"/>
        <v>292.77999999999997</v>
      </c>
      <c r="Q3330" s="9" t="s">
        <v>8308</v>
      </c>
      <c r="R3330" t="s">
        <v>8309</v>
      </c>
      <c r="S3330" s="24">
        <f t="shared" si="257"/>
        <v>41822.57503472222</v>
      </c>
      <c r="T3330" s="7">
        <f t="shared" si="258"/>
        <v>41825.041666666664</v>
      </c>
      <c r="U3330">
        <f t="shared" si="259"/>
        <v>2014</v>
      </c>
    </row>
    <row r="3331" spans="1:21" ht="30.75" customHeight="1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ref="O3331:O3394" si="260">ROUND(E3331/D3331*100,0)</f>
        <v>117</v>
      </c>
      <c r="P3331">
        <f t="shared" ref="P3331:P3394" si="261">IFERROR(ROUND(E3331/L3331,2), "NA")</f>
        <v>44.92</v>
      </c>
      <c r="Q3331" s="9" t="s">
        <v>8308</v>
      </c>
      <c r="R3331" t="s">
        <v>8309</v>
      </c>
      <c r="S3331" s="24">
        <f t="shared" ref="S3331:S3394" si="262">(((J3331/60)/60)/24)+DATE(1970,1,1)</f>
        <v>41837.323009259257</v>
      </c>
      <c r="T3331" s="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30.75" customHeight="1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60"/>
        <v>106</v>
      </c>
      <c r="P3332">
        <f t="shared" si="261"/>
        <v>23.1</v>
      </c>
      <c r="Q3332" s="9" t="s">
        <v>8308</v>
      </c>
      <c r="R3332" t="s">
        <v>8309</v>
      </c>
      <c r="S3332" s="24">
        <f t="shared" si="262"/>
        <v>42065.887361111112</v>
      </c>
      <c r="T3332" s="7">
        <f t="shared" si="263"/>
        <v>42095.845694444448</v>
      </c>
      <c r="U3332">
        <f t="shared" si="264"/>
        <v>2015</v>
      </c>
    </row>
    <row r="3333" spans="1:21" ht="30.75" customHeight="1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60"/>
        <v>105</v>
      </c>
      <c r="P3333">
        <f t="shared" si="261"/>
        <v>80.400000000000006</v>
      </c>
      <c r="Q3333" s="9" t="s">
        <v>8308</v>
      </c>
      <c r="R3333" t="s">
        <v>8309</v>
      </c>
      <c r="S3333" s="24">
        <f t="shared" si="262"/>
        <v>42248.697754629626</v>
      </c>
      <c r="T3333" s="7">
        <f t="shared" si="263"/>
        <v>42283.697754629626</v>
      </c>
      <c r="U3333">
        <f t="shared" si="264"/>
        <v>2015</v>
      </c>
    </row>
    <row r="3334" spans="1:21" ht="30.75" customHeight="1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60"/>
        <v>100</v>
      </c>
      <c r="P3334">
        <f t="shared" si="261"/>
        <v>72.290000000000006</v>
      </c>
      <c r="Q3334" s="9" t="s">
        <v>8308</v>
      </c>
      <c r="R3334" t="s">
        <v>8309</v>
      </c>
      <c r="S3334" s="24">
        <f t="shared" si="262"/>
        <v>41809.860300925924</v>
      </c>
      <c r="T3334" s="7">
        <f t="shared" si="263"/>
        <v>41839.860300925924</v>
      </c>
      <c r="U3334">
        <f t="shared" si="264"/>
        <v>2014</v>
      </c>
    </row>
    <row r="3335" spans="1:21" ht="30.75" customHeight="1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60"/>
        <v>105</v>
      </c>
      <c r="P3335">
        <f t="shared" si="261"/>
        <v>32.97</v>
      </c>
      <c r="Q3335" s="9" t="s">
        <v>8308</v>
      </c>
      <c r="R3335" t="s">
        <v>8309</v>
      </c>
      <c r="S3335" s="24">
        <f t="shared" si="262"/>
        <v>42148.676851851851</v>
      </c>
      <c r="T3335" s="7">
        <f t="shared" si="263"/>
        <v>42170.676851851851</v>
      </c>
      <c r="U3335">
        <f t="shared" si="264"/>
        <v>2015</v>
      </c>
    </row>
    <row r="3336" spans="1:21" ht="30.75" customHeight="1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60"/>
        <v>139</v>
      </c>
      <c r="P3336">
        <f t="shared" si="261"/>
        <v>116.65</v>
      </c>
      <c r="Q3336" s="9" t="s">
        <v>8308</v>
      </c>
      <c r="R3336" t="s">
        <v>8309</v>
      </c>
      <c r="S3336" s="24">
        <f t="shared" si="262"/>
        <v>42185.521087962959</v>
      </c>
      <c r="T3336" s="7">
        <f t="shared" si="263"/>
        <v>42215.521087962959</v>
      </c>
      <c r="U3336">
        <f t="shared" si="264"/>
        <v>2015</v>
      </c>
    </row>
    <row r="3337" spans="1:21" ht="30.75" customHeight="1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60"/>
        <v>100</v>
      </c>
      <c r="P3337">
        <f t="shared" si="261"/>
        <v>79.62</v>
      </c>
      <c r="Q3337" s="9" t="s">
        <v>8308</v>
      </c>
      <c r="R3337" t="s">
        <v>8309</v>
      </c>
      <c r="S3337" s="24">
        <f t="shared" si="262"/>
        <v>41827.674143518518</v>
      </c>
      <c r="T3337" s="7">
        <f t="shared" si="263"/>
        <v>41854.958333333336</v>
      </c>
      <c r="U3337">
        <f t="shared" si="264"/>
        <v>2014</v>
      </c>
    </row>
    <row r="3338" spans="1:21" ht="30.75" customHeight="1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60"/>
        <v>100</v>
      </c>
      <c r="P3338">
        <f t="shared" si="261"/>
        <v>27.78</v>
      </c>
      <c r="Q3338" s="9" t="s">
        <v>8308</v>
      </c>
      <c r="R3338" t="s">
        <v>8309</v>
      </c>
      <c r="S3338" s="24">
        <f t="shared" si="262"/>
        <v>42437.398680555561</v>
      </c>
      <c r="T3338" s="7">
        <f t="shared" si="263"/>
        <v>42465.35701388889</v>
      </c>
      <c r="U3338">
        <f t="shared" si="264"/>
        <v>2016</v>
      </c>
    </row>
    <row r="3339" spans="1:21" ht="30.75" customHeight="1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60"/>
        <v>110</v>
      </c>
      <c r="P3339">
        <f t="shared" si="261"/>
        <v>81.03</v>
      </c>
      <c r="Q3339" s="9" t="s">
        <v>8308</v>
      </c>
      <c r="R3339" t="s">
        <v>8309</v>
      </c>
      <c r="S3339" s="24">
        <f t="shared" si="262"/>
        <v>41901.282025462962</v>
      </c>
      <c r="T3339" s="7">
        <f t="shared" si="263"/>
        <v>41922.875</v>
      </c>
      <c r="U3339">
        <f t="shared" si="264"/>
        <v>2014</v>
      </c>
    </row>
    <row r="3340" spans="1:21" ht="30.75" customHeight="1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60"/>
        <v>102</v>
      </c>
      <c r="P3340">
        <f t="shared" si="261"/>
        <v>136.85</v>
      </c>
      <c r="Q3340" s="9" t="s">
        <v>8308</v>
      </c>
      <c r="R3340" t="s">
        <v>8309</v>
      </c>
      <c r="S3340" s="24">
        <f t="shared" si="262"/>
        <v>42769.574999999997</v>
      </c>
      <c r="T3340" s="7">
        <f t="shared" si="263"/>
        <v>42790.574999999997</v>
      </c>
      <c r="U3340">
        <f t="shared" si="264"/>
        <v>2017</v>
      </c>
    </row>
    <row r="3341" spans="1:21" ht="30.75" customHeight="1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60"/>
        <v>104</v>
      </c>
      <c r="P3341">
        <f t="shared" si="261"/>
        <v>177.62</v>
      </c>
      <c r="Q3341" s="9" t="s">
        <v>8308</v>
      </c>
      <c r="R3341" t="s">
        <v>8309</v>
      </c>
      <c r="S3341" s="24">
        <f t="shared" si="262"/>
        <v>42549.665717592594</v>
      </c>
      <c r="T3341" s="7">
        <f t="shared" si="263"/>
        <v>42579.665717592594</v>
      </c>
      <c r="U3341">
        <f t="shared" si="264"/>
        <v>2016</v>
      </c>
    </row>
    <row r="3342" spans="1:21" ht="30.75" customHeight="1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60"/>
        <v>138</v>
      </c>
      <c r="P3342">
        <f t="shared" si="261"/>
        <v>109.08</v>
      </c>
      <c r="Q3342" s="9" t="s">
        <v>8308</v>
      </c>
      <c r="R3342" t="s">
        <v>8309</v>
      </c>
      <c r="S3342" s="24">
        <f t="shared" si="262"/>
        <v>42685.974004629628</v>
      </c>
      <c r="T3342" s="7">
        <f t="shared" si="263"/>
        <v>42710.974004629628</v>
      </c>
      <c r="U3342">
        <f t="shared" si="264"/>
        <v>2016</v>
      </c>
    </row>
    <row r="3343" spans="1:21" ht="30.75" customHeight="1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60"/>
        <v>100</v>
      </c>
      <c r="P3343">
        <f t="shared" si="261"/>
        <v>119.64</v>
      </c>
      <c r="Q3343" s="9" t="s">
        <v>8308</v>
      </c>
      <c r="R3343" t="s">
        <v>8309</v>
      </c>
      <c r="S3343" s="24">
        <f t="shared" si="262"/>
        <v>42510.798854166671</v>
      </c>
      <c r="T3343" s="7">
        <f t="shared" si="263"/>
        <v>42533.708333333328</v>
      </c>
      <c r="U3343">
        <f t="shared" si="264"/>
        <v>2016</v>
      </c>
    </row>
    <row r="3344" spans="1:21" ht="30.75" customHeight="1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60"/>
        <v>102</v>
      </c>
      <c r="P3344">
        <f t="shared" si="261"/>
        <v>78.209999999999994</v>
      </c>
      <c r="Q3344" s="9" t="s">
        <v>8308</v>
      </c>
      <c r="R3344" t="s">
        <v>8309</v>
      </c>
      <c r="S3344" s="24">
        <f t="shared" si="262"/>
        <v>42062.296412037031</v>
      </c>
      <c r="T3344" s="7">
        <f t="shared" si="263"/>
        <v>42095.207638888889</v>
      </c>
      <c r="U3344">
        <f t="shared" si="264"/>
        <v>2015</v>
      </c>
    </row>
    <row r="3345" spans="1:21" ht="30.75" customHeight="1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60"/>
        <v>171</v>
      </c>
      <c r="P3345">
        <f t="shared" si="261"/>
        <v>52.17</v>
      </c>
      <c r="Q3345" s="9" t="s">
        <v>8308</v>
      </c>
      <c r="R3345" t="s">
        <v>8309</v>
      </c>
      <c r="S3345" s="24">
        <f t="shared" si="262"/>
        <v>42452.916481481487</v>
      </c>
      <c r="T3345" s="7">
        <f t="shared" si="263"/>
        <v>42473.554166666669</v>
      </c>
      <c r="U3345">
        <f t="shared" si="264"/>
        <v>2016</v>
      </c>
    </row>
    <row r="3346" spans="1:21" ht="30.75" customHeight="1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60"/>
        <v>101</v>
      </c>
      <c r="P3346">
        <f t="shared" si="261"/>
        <v>114.13</v>
      </c>
      <c r="Q3346" s="9" t="s">
        <v>8308</v>
      </c>
      <c r="R3346" t="s">
        <v>8309</v>
      </c>
      <c r="S3346" s="24">
        <f t="shared" si="262"/>
        <v>41851.200150462959</v>
      </c>
      <c r="T3346" s="7">
        <f t="shared" si="263"/>
        <v>41881.200150462959</v>
      </c>
      <c r="U3346">
        <f t="shared" si="264"/>
        <v>2014</v>
      </c>
    </row>
    <row r="3347" spans="1:21" ht="30.75" customHeight="1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60"/>
        <v>130</v>
      </c>
      <c r="P3347">
        <f t="shared" si="261"/>
        <v>50</v>
      </c>
      <c r="Q3347" s="9" t="s">
        <v>8308</v>
      </c>
      <c r="R3347" t="s">
        <v>8309</v>
      </c>
      <c r="S3347" s="24">
        <f t="shared" si="262"/>
        <v>42053.106111111112</v>
      </c>
      <c r="T3347" s="7">
        <f t="shared" si="263"/>
        <v>42112.025694444441</v>
      </c>
      <c r="U3347">
        <f t="shared" si="264"/>
        <v>2015</v>
      </c>
    </row>
    <row r="3348" spans="1:21" ht="30.75" customHeight="1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60"/>
        <v>110</v>
      </c>
      <c r="P3348">
        <f t="shared" si="261"/>
        <v>91.67</v>
      </c>
      <c r="Q3348" s="9" t="s">
        <v>8308</v>
      </c>
      <c r="R3348" t="s">
        <v>8309</v>
      </c>
      <c r="S3348" s="24">
        <f t="shared" si="262"/>
        <v>42054.024421296301</v>
      </c>
      <c r="T3348" s="7">
        <f t="shared" si="263"/>
        <v>42061.024421296301</v>
      </c>
      <c r="U3348">
        <f t="shared" si="264"/>
        <v>2015</v>
      </c>
    </row>
    <row r="3349" spans="1:21" ht="30.75" customHeight="1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60"/>
        <v>119</v>
      </c>
      <c r="P3349">
        <f t="shared" si="261"/>
        <v>108.59</v>
      </c>
      <c r="Q3349" s="9" t="s">
        <v>8308</v>
      </c>
      <c r="R3349" t="s">
        <v>8309</v>
      </c>
      <c r="S3349" s="24">
        <f t="shared" si="262"/>
        <v>42484.551550925928</v>
      </c>
      <c r="T3349" s="7">
        <f t="shared" si="263"/>
        <v>42498.875</v>
      </c>
      <c r="U3349">
        <f t="shared" si="264"/>
        <v>2016</v>
      </c>
    </row>
    <row r="3350" spans="1:21" ht="30.75" customHeight="1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60"/>
        <v>100</v>
      </c>
      <c r="P3350">
        <f t="shared" si="261"/>
        <v>69.819999999999993</v>
      </c>
      <c r="Q3350" s="9" t="s">
        <v>8308</v>
      </c>
      <c r="R3350" t="s">
        <v>8309</v>
      </c>
      <c r="S3350" s="24">
        <f t="shared" si="262"/>
        <v>42466.558796296296</v>
      </c>
      <c r="T3350" s="7">
        <f t="shared" si="263"/>
        <v>42490.165972222225</v>
      </c>
      <c r="U3350">
        <f t="shared" si="264"/>
        <v>2016</v>
      </c>
    </row>
    <row r="3351" spans="1:21" ht="30.75" customHeight="1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60"/>
        <v>153</v>
      </c>
      <c r="P3351">
        <f t="shared" si="261"/>
        <v>109.57</v>
      </c>
      <c r="Q3351" s="9" t="s">
        <v>8308</v>
      </c>
      <c r="R3351" t="s">
        <v>8309</v>
      </c>
      <c r="S3351" s="24">
        <f t="shared" si="262"/>
        <v>42513.110787037032</v>
      </c>
      <c r="T3351" s="7">
        <f t="shared" si="263"/>
        <v>42534.708333333328</v>
      </c>
      <c r="U3351">
        <f t="shared" si="264"/>
        <v>2016</v>
      </c>
    </row>
    <row r="3352" spans="1:21" ht="30.75" customHeight="1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60"/>
        <v>104</v>
      </c>
      <c r="P3352">
        <f t="shared" si="261"/>
        <v>71.67</v>
      </c>
      <c r="Q3352" s="9" t="s">
        <v>8308</v>
      </c>
      <c r="R3352" t="s">
        <v>8309</v>
      </c>
      <c r="S3352" s="24">
        <f t="shared" si="262"/>
        <v>42302.701516203699</v>
      </c>
      <c r="T3352" s="7">
        <f t="shared" si="263"/>
        <v>42337.958333333328</v>
      </c>
      <c r="U3352">
        <f t="shared" si="264"/>
        <v>2015</v>
      </c>
    </row>
    <row r="3353" spans="1:21" ht="30.75" customHeight="1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60"/>
        <v>101</v>
      </c>
      <c r="P3353">
        <f t="shared" si="261"/>
        <v>93.61</v>
      </c>
      <c r="Q3353" s="9" t="s">
        <v>8308</v>
      </c>
      <c r="R3353" t="s">
        <v>8309</v>
      </c>
      <c r="S3353" s="24">
        <f t="shared" si="262"/>
        <v>41806.395428240743</v>
      </c>
      <c r="T3353" s="7">
        <f t="shared" si="263"/>
        <v>41843.458333333336</v>
      </c>
      <c r="U3353">
        <f t="shared" si="264"/>
        <v>2014</v>
      </c>
    </row>
    <row r="3354" spans="1:21" ht="30.75" customHeight="1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60"/>
        <v>108</v>
      </c>
      <c r="P3354">
        <f t="shared" si="261"/>
        <v>76.8</v>
      </c>
      <c r="Q3354" s="9" t="s">
        <v>8308</v>
      </c>
      <c r="R3354" t="s">
        <v>8309</v>
      </c>
      <c r="S3354" s="24">
        <f t="shared" si="262"/>
        <v>42495.992800925931</v>
      </c>
      <c r="T3354" s="7">
        <f t="shared" si="263"/>
        <v>42552.958333333328</v>
      </c>
      <c r="U3354">
        <f t="shared" si="264"/>
        <v>2016</v>
      </c>
    </row>
    <row r="3355" spans="1:21" ht="30.75" customHeight="1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60"/>
        <v>315</v>
      </c>
      <c r="P3355">
        <f t="shared" si="261"/>
        <v>35.799999999999997</v>
      </c>
      <c r="Q3355" s="9" t="s">
        <v>8308</v>
      </c>
      <c r="R3355" t="s">
        <v>8309</v>
      </c>
      <c r="S3355" s="24">
        <f t="shared" si="262"/>
        <v>42479.432291666672</v>
      </c>
      <c r="T3355" s="7">
        <f t="shared" si="263"/>
        <v>42492.958333333328</v>
      </c>
      <c r="U3355">
        <f t="shared" si="264"/>
        <v>2016</v>
      </c>
    </row>
    <row r="3356" spans="1:21" ht="30.75" customHeight="1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60"/>
        <v>102</v>
      </c>
      <c r="P3356">
        <f t="shared" si="261"/>
        <v>55.6</v>
      </c>
      <c r="Q3356" s="9" t="s">
        <v>8308</v>
      </c>
      <c r="R3356" t="s">
        <v>8309</v>
      </c>
      <c r="S3356" s="24">
        <f t="shared" si="262"/>
        <v>42270.7269212963</v>
      </c>
      <c r="T3356" s="7">
        <f t="shared" si="263"/>
        <v>42306.167361111111</v>
      </c>
      <c r="U3356">
        <f t="shared" si="264"/>
        <v>2015</v>
      </c>
    </row>
    <row r="3357" spans="1:21" ht="30.75" customHeight="1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60"/>
        <v>126</v>
      </c>
      <c r="P3357">
        <f t="shared" si="261"/>
        <v>147.33000000000001</v>
      </c>
      <c r="Q3357" s="9" t="s">
        <v>8308</v>
      </c>
      <c r="R3357" t="s">
        <v>8309</v>
      </c>
      <c r="S3357" s="24">
        <f t="shared" si="262"/>
        <v>42489.619525462964</v>
      </c>
      <c r="T3357" s="7">
        <f t="shared" si="263"/>
        <v>42500.470138888893</v>
      </c>
      <c r="U3357">
        <f t="shared" si="264"/>
        <v>2016</v>
      </c>
    </row>
    <row r="3358" spans="1:21" ht="30.75" customHeight="1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60"/>
        <v>101</v>
      </c>
      <c r="P3358">
        <f t="shared" si="261"/>
        <v>56.33</v>
      </c>
      <c r="Q3358" s="9" t="s">
        <v>8308</v>
      </c>
      <c r="R3358" t="s">
        <v>8309</v>
      </c>
      <c r="S3358" s="24">
        <f t="shared" si="262"/>
        <v>42536.815648148149</v>
      </c>
      <c r="T3358" s="7">
        <f t="shared" si="263"/>
        <v>42566.815648148149</v>
      </c>
      <c r="U3358">
        <f t="shared" si="264"/>
        <v>2016</v>
      </c>
    </row>
    <row r="3359" spans="1:21" ht="30.75" customHeight="1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60"/>
        <v>101</v>
      </c>
      <c r="P3359">
        <f t="shared" si="261"/>
        <v>96.19</v>
      </c>
      <c r="Q3359" s="9" t="s">
        <v>8308</v>
      </c>
      <c r="R3359" t="s">
        <v>8309</v>
      </c>
      <c r="S3359" s="24">
        <f t="shared" si="262"/>
        <v>41822.417939814812</v>
      </c>
      <c r="T3359" s="7">
        <f t="shared" si="263"/>
        <v>41852.417939814812</v>
      </c>
      <c r="U3359">
        <f t="shared" si="264"/>
        <v>2014</v>
      </c>
    </row>
    <row r="3360" spans="1:21" ht="30.75" customHeight="1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60"/>
        <v>103</v>
      </c>
      <c r="P3360">
        <f t="shared" si="261"/>
        <v>63.57</v>
      </c>
      <c r="Q3360" s="9" t="s">
        <v>8308</v>
      </c>
      <c r="R3360" t="s">
        <v>8309</v>
      </c>
      <c r="S3360" s="24">
        <f t="shared" si="262"/>
        <v>41932.311099537037</v>
      </c>
      <c r="T3360" s="7">
        <f t="shared" si="263"/>
        <v>41962.352766203709</v>
      </c>
      <c r="U3360">
        <f t="shared" si="264"/>
        <v>2014</v>
      </c>
    </row>
    <row r="3361" spans="1:21" ht="30.75" customHeight="1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60"/>
        <v>106</v>
      </c>
      <c r="P3361">
        <f t="shared" si="261"/>
        <v>184.78</v>
      </c>
      <c r="Q3361" s="9" t="s">
        <v>8308</v>
      </c>
      <c r="R3361" t="s">
        <v>8309</v>
      </c>
      <c r="S3361" s="24">
        <f t="shared" si="262"/>
        <v>42746.057106481487</v>
      </c>
      <c r="T3361" s="7">
        <f t="shared" si="263"/>
        <v>42791.057106481487</v>
      </c>
      <c r="U3361">
        <f t="shared" si="264"/>
        <v>2017</v>
      </c>
    </row>
    <row r="3362" spans="1:21" ht="30.75" customHeight="1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60"/>
        <v>101</v>
      </c>
      <c r="P3362">
        <f t="shared" si="261"/>
        <v>126.72</v>
      </c>
      <c r="Q3362" s="9" t="s">
        <v>8308</v>
      </c>
      <c r="R3362" t="s">
        <v>8309</v>
      </c>
      <c r="S3362" s="24">
        <f t="shared" si="262"/>
        <v>42697.082673611112</v>
      </c>
      <c r="T3362" s="7">
        <f t="shared" si="263"/>
        <v>42718.665972222225</v>
      </c>
      <c r="U3362">
        <f t="shared" si="264"/>
        <v>2016</v>
      </c>
    </row>
    <row r="3363" spans="1:21" ht="30.75" customHeight="1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60"/>
        <v>113</v>
      </c>
      <c r="P3363">
        <f t="shared" si="261"/>
        <v>83.43</v>
      </c>
      <c r="Q3363" s="9" t="s">
        <v>8308</v>
      </c>
      <c r="R3363" t="s">
        <v>8309</v>
      </c>
      <c r="S3363" s="24">
        <f t="shared" si="262"/>
        <v>41866.025347222225</v>
      </c>
      <c r="T3363" s="7">
        <f t="shared" si="263"/>
        <v>41883.665972222225</v>
      </c>
      <c r="U3363">
        <f t="shared" si="264"/>
        <v>2014</v>
      </c>
    </row>
    <row r="3364" spans="1:21" ht="30.75" customHeight="1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60"/>
        <v>218</v>
      </c>
      <c r="P3364">
        <f t="shared" si="261"/>
        <v>54.5</v>
      </c>
      <c r="Q3364" s="9" t="s">
        <v>8308</v>
      </c>
      <c r="R3364" t="s">
        <v>8309</v>
      </c>
      <c r="S3364" s="24">
        <f t="shared" si="262"/>
        <v>42056.091631944444</v>
      </c>
      <c r="T3364" s="7">
        <f t="shared" si="263"/>
        <v>42070.204861111109</v>
      </c>
      <c r="U3364">
        <f t="shared" si="264"/>
        <v>2015</v>
      </c>
    </row>
    <row r="3365" spans="1:21" ht="30.75" customHeight="1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60"/>
        <v>101</v>
      </c>
      <c r="P3365">
        <f t="shared" si="261"/>
        <v>302.31</v>
      </c>
      <c r="Q3365" s="9" t="s">
        <v>8308</v>
      </c>
      <c r="R3365" t="s">
        <v>8309</v>
      </c>
      <c r="S3365" s="24">
        <f t="shared" si="262"/>
        <v>41851.771354166667</v>
      </c>
      <c r="T3365" s="7">
        <f t="shared" si="263"/>
        <v>41870.666666666664</v>
      </c>
      <c r="U3365">
        <f t="shared" si="264"/>
        <v>2014</v>
      </c>
    </row>
    <row r="3366" spans="1:21" ht="30.75" customHeight="1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60"/>
        <v>106</v>
      </c>
      <c r="P3366">
        <f t="shared" si="261"/>
        <v>44.14</v>
      </c>
      <c r="Q3366" s="9" t="s">
        <v>8308</v>
      </c>
      <c r="R3366" t="s">
        <v>8309</v>
      </c>
      <c r="S3366" s="24">
        <f t="shared" si="262"/>
        <v>42422.977418981478</v>
      </c>
      <c r="T3366" s="7">
        <f t="shared" si="263"/>
        <v>42444.875</v>
      </c>
      <c r="U3366">
        <f t="shared" si="264"/>
        <v>2016</v>
      </c>
    </row>
    <row r="3367" spans="1:21" ht="30.75" customHeight="1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60"/>
        <v>104</v>
      </c>
      <c r="P3367">
        <f t="shared" si="261"/>
        <v>866.67</v>
      </c>
      <c r="Q3367" s="9" t="s">
        <v>8308</v>
      </c>
      <c r="R3367" t="s">
        <v>8309</v>
      </c>
      <c r="S3367" s="24">
        <f t="shared" si="262"/>
        <v>42321.101759259262</v>
      </c>
      <c r="T3367" s="7">
        <f t="shared" si="263"/>
        <v>42351.101759259262</v>
      </c>
      <c r="U3367">
        <f t="shared" si="264"/>
        <v>2015</v>
      </c>
    </row>
    <row r="3368" spans="1:21" ht="30.75" customHeight="1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60"/>
        <v>221</v>
      </c>
      <c r="P3368">
        <f t="shared" si="261"/>
        <v>61.39</v>
      </c>
      <c r="Q3368" s="9" t="s">
        <v>8308</v>
      </c>
      <c r="R3368" t="s">
        <v>8309</v>
      </c>
      <c r="S3368" s="24">
        <f t="shared" si="262"/>
        <v>42107.067557870367</v>
      </c>
      <c r="T3368" s="7">
        <f t="shared" si="263"/>
        <v>42137.067557870367</v>
      </c>
      <c r="U3368">
        <f t="shared" si="264"/>
        <v>2015</v>
      </c>
    </row>
    <row r="3369" spans="1:21" ht="30.75" customHeight="1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60"/>
        <v>119</v>
      </c>
      <c r="P3369">
        <f t="shared" si="261"/>
        <v>29.67</v>
      </c>
      <c r="Q3369" s="9" t="s">
        <v>8308</v>
      </c>
      <c r="R3369" t="s">
        <v>8309</v>
      </c>
      <c r="S3369" s="24">
        <f t="shared" si="262"/>
        <v>42192.933958333335</v>
      </c>
      <c r="T3369" s="7">
        <f t="shared" si="263"/>
        <v>42217.933958333335</v>
      </c>
      <c r="U3369">
        <f t="shared" si="264"/>
        <v>2015</v>
      </c>
    </row>
    <row r="3370" spans="1:21" ht="30.75" customHeight="1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60"/>
        <v>105</v>
      </c>
      <c r="P3370">
        <f t="shared" si="261"/>
        <v>45.48</v>
      </c>
      <c r="Q3370" s="9" t="s">
        <v>8308</v>
      </c>
      <c r="R3370" t="s">
        <v>8309</v>
      </c>
      <c r="S3370" s="24">
        <f t="shared" si="262"/>
        <v>41969.199756944443</v>
      </c>
      <c r="T3370" s="7">
        <f t="shared" si="263"/>
        <v>42005.208333333328</v>
      </c>
      <c r="U3370">
        <f t="shared" si="264"/>
        <v>2014</v>
      </c>
    </row>
    <row r="3371" spans="1:21" ht="30.75" customHeight="1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60"/>
        <v>104</v>
      </c>
      <c r="P3371">
        <f t="shared" si="261"/>
        <v>96.2</v>
      </c>
      <c r="Q3371" s="9" t="s">
        <v>8308</v>
      </c>
      <c r="R3371" t="s">
        <v>8309</v>
      </c>
      <c r="S3371" s="24">
        <f t="shared" si="262"/>
        <v>42690.041435185187</v>
      </c>
      <c r="T3371" s="7">
        <f t="shared" si="263"/>
        <v>42750.041435185187</v>
      </c>
      <c r="U3371">
        <f t="shared" si="264"/>
        <v>2016</v>
      </c>
    </row>
    <row r="3372" spans="1:21" ht="30.75" customHeight="1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60"/>
        <v>118</v>
      </c>
      <c r="P3372">
        <f t="shared" si="261"/>
        <v>67.92</v>
      </c>
      <c r="Q3372" s="9" t="s">
        <v>8308</v>
      </c>
      <c r="R3372" t="s">
        <v>8309</v>
      </c>
      <c r="S3372" s="24">
        <f t="shared" si="262"/>
        <v>42690.334317129629</v>
      </c>
      <c r="T3372" s="7">
        <f t="shared" si="263"/>
        <v>42721.333333333328</v>
      </c>
      <c r="U3372">
        <f t="shared" si="264"/>
        <v>2016</v>
      </c>
    </row>
    <row r="3373" spans="1:21" ht="30.75" customHeight="1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60"/>
        <v>139</v>
      </c>
      <c r="P3373">
        <f t="shared" si="261"/>
        <v>30.78</v>
      </c>
      <c r="Q3373" s="9" t="s">
        <v>8308</v>
      </c>
      <c r="R3373" t="s">
        <v>8309</v>
      </c>
      <c r="S3373" s="24">
        <f t="shared" si="262"/>
        <v>42312.874594907407</v>
      </c>
      <c r="T3373" s="7">
        <f t="shared" si="263"/>
        <v>42340.874594907407</v>
      </c>
      <c r="U3373">
        <f t="shared" si="264"/>
        <v>2015</v>
      </c>
    </row>
    <row r="3374" spans="1:21" ht="30.75" customHeight="1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60"/>
        <v>104</v>
      </c>
      <c r="P3374">
        <f t="shared" si="261"/>
        <v>38.33</v>
      </c>
      <c r="Q3374" s="9" t="s">
        <v>8308</v>
      </c>
      <c r="R3374" t="s">
        <v>8309</v>
      </c>
      <c r="S3374" s="24">
        <f t="shared" si="262"/>
        <v>41855.548101851848</v>
      </c>
      <c r="T3374" s="7">
        <f t="shared" si="263"/>
        <v>41876.207638888889</v>
      </c>
      <c r="U3374">
        <f t="shared" si="264"/>
        <v>2014</v>
      </c>
    </row>
    <row r="3375" spans="1:21" ht="30.75" customHeight="1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60"/>
        <v>100</v>
      </c>
      <c r="P3375">
        <f t="shared" si="261"/>
        <v>66.83</v>
      </c>
      <c r="Q3375" s="9" t="s">
        <v>8308</v>
      </c>
      <c r="R3375" t="s">
        <v>8309</v>
      </c>
      <c r="S3375" s="24">
        <f t="shared" si="262"/>
        <v>42179.854629629626</v>
      </c>
      <c r="T3375" s="7">
        <f t="shared" si="263"/>
        <v>42203.666666666672</v>
      </c>
      <c r="U3375">
        <f t="shared" si="264"/>
        <v>2015</v>
      </c>
    </row>
    <row r="3376" spans="1:21" ht="30.75" customHeight="1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60"/>
        <v>107</v>
      </c>
      <c r="P3376">
        <f t="shared" si="261"/>
        <v>71.73</v>
      </c>
      <c r="Q3376" s="9" t="s">
        <v>8308</v>
      </c>
      <c r="R3376" t="s">
        <v>8309</v>
      </c>
      <c r="S3376" s="24">
        <f t="shared" si="262"/>
        <v>42275.731666666667</v>
      </c>
      <c r="T3376" s="7">
        <f t="shared" si="263"/>
        <v>42305.731666666667</v>
      </c>
      <c r="U3376">
        <f t="shared" si="264"/>
        <v>2015</v>
      </c>
    </row>
    <row r="3377" spans="1:21" ht="30.75" customHeight="1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60"/>
        <v>100</v>
      </c>
      <c r="P3377">
        <f t="shared" si="261"/>
        <v>176.47</v>
      </c>
      <c r="Q3377" s="9" t="s">
        <v>8308</v>
      </c>
      <c r="R3377" t="s">
        <v>8309</v>
      </c>
      <c r="S3377" s="24">
        <f t="shared" si="262"/>
        <v>41765.610798611109</v>
      </c>
      <c r="T3377" s="7">
        <f t="shared" si="263"/>
        <v>41777.610798611109</v>
      </c>
      <c r="U3377">
        <f t="shared" si="264"/>
        <v>2014</v>
      </c>
    </row>
    <row r="3378" spans="1:21" ht="30.75" customHeight="1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60"/>
        <v>100</v>
      </c>
      <c r="P3378">
        <f t="shared" si="261"/>
        <v>421.11</v>
      </c>
      <c r="Q3378" s="9" t="s">
        <v>8308</v>
      </c>
      <c r="R3378" t="s">
        <v>8309</v>
      </c>
      <c r="S3378" s="24">
        <f t="shared" si="262"/>
        <v>42059.701319444444</v>
      </c>
      <c r="T3378" s="7">
        <f t="shared" si="263"/>
        <v>42119.659652777773</v>
      </c>
      <c r="U3378">
        <f t="shared" si="264"/>
        <v>2015</v>
      </c>
    </row>
    <row r="3379" spans="1:21" ht="30.75" customHeight="1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60"/>
        <v>101</v>
      </c>
      <c r="P3379">
        <f t="shared" si="261"/>
        <v>104.99</v>
      </c>
      <c r="Q3379" s="9" t="s">
        <v>8308</v>
      </c>
      <c r="R3379" t="s">
        <v>8309</v>
      </c>
      <c r="S3379" s="24">
        <f t="shared" si="262"/>
        <v>42053.732627314821</v>
      </c>
      <c r="T3379" s="7">
        <f t="shared" si="263"/>
        <v>42083.705555555556</v>
      </c>
      <c r="U3379">
        <f t="shared" si="264"/>
        <v>2015</v>
      </c>
    </row>
    <row r="3380" spans="1:21" ht="30.75" customHeight="1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60"/>
        <v>108</v>
      </c>
      <c r="P3380">
        <f t="shared" si="261"/>
        <v>28.19</v>
      </c>
      <c r="Q3380" s="9" t="s">
        <v>8308</v>
      </c>
      <c r="R3380" t="s">
        <v>8309</v>
      </c>
      <c r="S3380" s="24">
        <f t="shared" si="262"/>
        <v>41858.355393518519</v>
      </c>
      <c r="T3380" s="7">
        <f t="shared" si="263"/>
        <v>41882.547222222223</v>
      </c>
      <c r="U3380">
        <f t="shared" si="264"/>
        <v>2014</v>
      </c>
    </row>
    <row r="3381" spans="1:21" ht="30.75" customHeight="1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60"/>
        <v>104</v>
      </c>
      <c r="P3381">
        <f t="shared" si="261"/>
        <v>54.55</v>
      </c>
      <c r="Q3381" s="9" t="s">
        <v>8308</v>
      </c>
      <c r="R3381" t="s">
        <v>8309</v>
      </c>
      <c r="S3381" s="24">
        <f t="shared" si="262"/>
        <v>42225.513888888891</v>
      </c>
      <c r="T3381" s="7">
        <f t="shared" si="263"/>
        <v>42242.958333333328</v>
      </c>
      <c r="U3381">
        <f t="shared" si="264"/>
        <v>2015</v>
      </c>
    </row>
    <row r="3382" spans="1:21" ht="30.75" customHeight="1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60"/>
        <v>104</v>
      </c>
      <c r="P3382">
        <f t="shared" si="261"/>
        <v>111.89</v>
      </c>
      <c r="Q3382" s="9" t="s">
        <v>8308</v>
      </c>
      <c r="R3382" t="s">
        <v>8309</v>
      </c>
      <c r="S3382" s="24">
        <f t="shared" si="262"/>
        <v>41937.95344907407</v>
      </c>
      <c r="T3382" s="7">
        <f t="shared" si="263"/>
        <v>41972.995115740734</v>
      </c>
      <c r="U3382">
        <f t="shared" si="264"/>
        <v>2014</v>
      </c>
    </row>
    <row r="3383" spans="1:21" ht="30.75" customHeight="1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60"/>
        <v>102</v>
      </c>
      <c r="P3383">
        <f t="shared" si="261"/>
        <v>85.21</v>
      </c>
      <c r="Q3383" s="9" t="s">
        <v>8308</v>
      </c>
      <c r="R3383" t="s">
        <v>8309</v>
      </c>
      <c r="S3383" s="24">
        <f t="shared" si="262"/>
        <v>42044.184988425928</v>
      </c>
      <c r="T3383" s="7">
        <f t="shared" si="263"/>
        <v>42074.143321759257</v>
      </c>
      <c r="U3383">
        <f t="shared" si="264"/>
        <v>2015</v>
      </c>
    </row>
    <row r="3384" spans="1:21" ht="30.75" customHeight="1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60"/>
        <v>101</v>
      </c>
      <c r="P3384">
        <f t="shared" si="261"/>
        <v>76.650000000000006</v>
      </c>
      <c r="Q3384" s="9" t="s">
        <v>8308</v>
      </c>
      <c r="R3384" t="s">
        <v>8309</v>
      </c>
      <c r="S3384" s="24">
        <f t="shared" si="262"/>
        <v>42559.431203703702</v>
      </c>
      <c r="T3384" s="7">
        <f t="shared" si="263"/>
        <v>42583.957638888889</v>
      </c>
      <c r="U3384">
        <f t="shared" si="264"/>
        <v>2016</v>
      </c>
    </row>
    <row r="3385" spans="1:21" ht="30.75" customHeight="1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60"/>
        <v>112</v>
      </c>
      <c r="P3385">
        <f t="shared" si="261"/>
        <v>65.17</v>
      </c>
      <c r="Q3385" s="9" t="s">
        <v>8308</v>
      </c>
      <c r="R3385" t="s">
        <v>8309</v>
      </c>
      <c r="S3385" s="24">
        <f t="shared" si="262"/>
        <v>42524.782638888893</v>
      </c>
      <c r="T3385" s="7">
        <f t="shared" si="263"/>
        <v>42544.782638888893</v>
      </c>
      <c r="U3385">
        <f t="shared" si="264"/>
        <v>2016</v>
      </c>
    </row>
    <row r="3386" spans="1:21" ht="30.75" customHeight="1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60"/>
        <v>100</v>
      </c>
      <c r="P3386">
        <f t="shared" si="261"/>
        <v>93.76</v>
      </c>
      <c r="Q3386" s="9" t="s">
        <v>8308</v>
      </c>
      <c r="R3386" t="s">
        <v>8309</v>
      </c>
      <c r="S3386" s="24">
        <f t="shared" si="262"/>
        <v>42292.087592592594</v>
      </c>
      <c r="T3386" s="7">
        <f t="shared" si="263"/>
        <v>42329.125</v>
      </c>
      <c r="U3386">
        <f t="shared" si="264"/>
        <v>2015</v>
      </c>
    </row>
    <row r="3387" spans="1:21" ht="30.75" customHeight="1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60"/>
        <v>100</v>
      </c>
      <c r="P3387">
        <f t="shared" si="261"/>
        <v>133.33000000000001</v>
      </c>
      <c r="Q3387" s="9" t="s">
        <v>8308</v>
      </c>
      <c r="R3387" t="s">
        <v>8309</v>
      </c>
      <c r="S3387" s="24">
        <f t="shared" si="262"/>
        <v>41953.8675</v>
      </c>
      <c r="T3387" s="7">
        <f t="shared" si="263"/>
        <v>41983.8675</v>
      </c>
      <c r="U3387">
        <f t="shared" si="264"/>
        <v>2014</v>
      </c>
    </row>
    <row r="3388" spans="1:21" ht="30.75" customHeight="1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60"/>
        <v>105</v>
      </c>
      <c r="P3388">
        <f t="shared" si="261"/>
        <v>51.22</v>
      </c>
      <c r="Q3388" s="9" t="s">
        <v>8308</v>
      </c>
      <c r="R3388" t="s">
        <v>8309</v>
      </c>
      <c r="S3388" s="24">
        <f t="shared" si="262"/>
        <v>41946.644745370373</v>
      </c>
      <c r="T3388" s="7">
        <f t="shared" si="263"/>
        <v>41976.644745370373</v>
      </c>
      <c r="U3388">
        <f t="shared" si="264"/>
        <v>2014</v>
      </c>
    </row>
    <row r="3389" spans="1:21" ht="30.75" customHeight="1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60"/>
        <v>117</v>
      </c>
      <c r="P3389">
        <f t="shared" si="261"/>
        <v>100.17</v>
      </c>
      <c r="Q3389" s="9" t="s">
        <v>8308</v>
      </c>
      <c r="R3389" t="s">
        <v>8309</v>
      </c>
      <c r="S3389" s="24">
        <f t="shared" si="262"/>
        <v>41947.762592592589</v>
      </c>
      <c r="T3389" s="7">
        <f t="shared" si="263"/>
        <v>41987.762592592597</v>
      </c>
      <c r="U3389">
        <f t="shared" si="264"/>
        <v>2014</v>
      </c>
    </row>
    <row r="3390" spans="1:21" ht="30.75" customHeight="1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60"/>
        <v>104</v>
      </c>
      <c r="P3390">
        <f t="shared" si="261"/>
        <v>34.6</v>
      </c>
      <c r="Q3390" s="9" t="s">
        <v>8308</v>
      </c>
      <c r="R3390" t="s">
        <v>8309</v>
      </c>
      <c r="S3390" s="24">
        <f t="shared" si="262"/>
        <v>42143.461122685185</v>
      </c>
      <c r="T3390" s="7">
        <f t="shared" si="263"/>
        <v>42173.461122685185</v>
      </c>
      <c r="U3390">
        <f t="shared" si="264"/>
        <v>2015</v>
      </c>
    </row>
    <row r="3391" spans="1:21" ht="30.75" customHeight="1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60"/>
        <v>115</v>
      </c>
      <c r="P3391">
        <f t="shared" si="261"/>
        <v>184.68</v>
      </c>
      <c r="Q3391" s="9" t="s">
        <v>8308</v>
      </c>
      <c r="R3391" t="s">
        <v>8309</v>
      </c>
      <c r="S3391" s="24">
        <f t="shared" si="262"/>
        <v>42494.563449074078</v>
      </c>
      <c r="T3391" s="7">
        <f t="shared" si="263"/>
        <v>42524.563449074078</v>
      </c>
      <c r="U3391">
        <f t="shared" si="264"/>
        <v>2016</v>
      </c>
    </row>
    <row r="3392" spans="1:21" ht="30.75" customHeight="1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60"/>
        <v>102</v>
      </c>
      <c r="P3392">
        <f t="shared" si="261"/>
        <v>69.819999999999993</v>
      </c>
      <c r="Q3392" s="9" t="s">
        <v>8308</v>
      </c>
      <c r="R3392" t="s">
        <v>8309</v>
      </c>
      <c r="S3392" s="24">
        <f t="shared" si="262"/>
        <v>41815.774826388886</v>
      </c>
      <c r="T3392" s="7">
        <f t="shared" si="263"/>
        <v>41830.774826388886</v>
      </c>
      <c r="U3392">
        <f t="shared" si="264"/>
        <v>2014</v>
      </c>
    </row>
    <row r="3393" spans="1:21" ht="30.75" customHeight="1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60"/>
        <v>223</v>
      </c>
      <c r="P3393">
        <f t="shared" si="261"/>
        <v>61.94</v>
      </c>
      <c r="Q3393" s="9" t="s">
        <v>8308</v>
      </c>
      <c r="R3393" t="s">
        <v>8309</v>
      </c>
      <c r="S3393" s="24">
        <f t="shared" si="262"/>
        <v>41830.545694444445</v>
      </c>
      <c r="T3393" s="7">
        <f t="shared" si="263"/>
        <v>41859.936111111114</v>
      </c>
      <c r="U3393">
        <f t="shared" si="264"/>
        <v>2014</v>
      </c>
    </row>
    <row r="3394" spans="1:21" ht="30.75" customHeight="1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si="260"/>
        <v>100</v>
      </c>
      <c r="P3394">
        <f t="shared" si="261"/>
        <v>41.67</v>
      </c>
      <c r="Q3394" s="9" t="s">
        <v>8308</v>
      </c>
      <c r="R3394" t="s">
        <v>8309</v>
      </c>
      <c r="S3394" s="24">
        <f t="shared" si="262"/>
        <v>42446.845543981486</v>
      </c>
      <c r="T3394" s="7">
        <f t="shared" si="263"/>
        <v>42496.845543981486</v>
      </c>
      <c r="U3394">
        <f t="shared" si="264"/>
        <v>2016</v>
      </c>
    </row>
    <row r="3395" spans="1:21" ht="30.75" customHeight="1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ref="O3395:O3458" si="265">ROUND(E3395/D3395*100,0)</f>
        <v>106</v>
      </c>
      <c r="P3395">
        <f t="shared" ref="P3395:P3458" si="266">IFERROR(ROUND(E3395/L3395,2), "NA")</f>
        <v>36.07</v>
      </c>
      <c r="Q3395" s="9" t="s">
        <v>8308</v>
      </c>
      <c r="R3395" t="s">
        <v>8309</v>
      </c>
      <c r="S3395" s="24">
        <f t="shared" ref="S3395:S3458" si="267">(((J3395/60)/60)/24)+DATE(1970,1,1)</f>
        <v>41923.921643518523</v>
      </c>
      <c r="T3395" s="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30.75" customHeight="1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65"/>
        <v>142</v>
      </c>
      <c r="P3396">
        <f t="shared" si="266"/>
        <v>29</v>
      </c>
      <c r="Q3396" s="9" t="s">
        <v>8308</v>
      </c>
      <c r="R3396" t="s">
        <v>8309</v>
      </c>
      <c r="S3396" s="24">
        <f t="shared" si="267"/>
        <v>41817.59542824074</v>
      </c>
      <c r="T3396" s="7">
        <f t="shared" si="268"/>
        <v>41847.59542824074</v>
      </c>
      <c r="U3396">
        <f t="shared" si="269"/>
        <v>2014</v>
      </c>
    </row>
    <row r="3397" spans="1:21" ht="30.75" customHeight="1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65"/>
        <v>184</v>
      </c>
      <c r="P3397">
        <f t="shared" si="266"/>
        <v>24.21</v>
      </c>
      <c r="Q3397" s="9" t="s">
        <v>8308</v>
      </c>
      <c r="R3397" t="s">
        <v>8309</v>
      </c>
      <c r="S3397" s="24">
        <f t="shared" si="267"/>
        <v>42140.712314814817</v>
      </c>
      <c r="T3397" s="7">
        <f t="shared" si="268"/>
        <v>42154.756944444445</v>
      </c>
      <c r="U3397">
        <f t="shared" si="269"/>
        <v>2015</v>
      </c>
    </row>
    <row r="3398" spans="1:21" ht="30.75" customHeight="1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65"/>
        <v>104</v>
      </c>
      <c r="P3398">
        <f t="shared" si="266"/>
        <v>55.89</v>
      </c>
      <c r="Q3398" s="9" t="s">
        <v>8308</v>
      </c>
      <c r="R3398" t="s">
        <v>8309</v>
      </c>
      <c r="S3398" s="24">
        <f t="shared" si="267"/>
        <v>41764.44663194444</v>
      </c>
      <c r="T3398" s="7">
        <f t="shared" si="268"/>
        <v>41791.165972222225</v>
      </c>
      <c r="U3398">
        <f t="shared" si="269"/>
        <v>2014</v>
      </c>
    </row>
    <row r="3399" spans="1:21" ht="30.75" customHeight="1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65"/>
        <v>112</v>
      </c>
      <c r="P3399">
        <f t="shared" si="266"/>
        <v>11.67</v>
      </c>
      <c r="Q3399" s="9" t="s">
        <v>8308</v>
      </c>
      <c r="R3399" t="s">
        <v>8309</v>
      </c>
      <c r="S3399" s="24">
        <f t="shared" si="267"/>
        <v>42378.478344907402</v>
      </c>
      <c r="T3399" s="7">
        <f t="shared" si="268"/>
        <v>42418.916666666672</v>
      </c>
      <c r="U3399">
        <f t="shared" si="269"/>
        <v>2016</v>
      </c>
    </row>
    <row r="3400" spans="1:21" ht="30.75" customHeight="1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65"/>
        <v>111</v>
      </c>
      <c r="P3400">
        <f t="shared" si="266"/>
        <v>68.349999999999994</v>
      </c>
      <c r="Q3400" s="9" t="s">
        <v>8308</v>
      </c>
      <c r="R3400" t="s">
        <v>8309</v>
      </c>
      <c r="S3400" s="24">
        <f t="shared" si="267"/>
        <v>41941.75203703704</v>
      </c>
      <c r="T3400" s="7">
        <f t="shared" si="268"/>
        <v>41964.708333333328</v>
      </c>
      <c r="U3400">
        <f t="shared" si="269"/>
        <v>2014</v>
      </c>
    </row>
    <row r="3401" spans="1:21" ht="30.75" customHeight="1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65"/>
        <v>104</v>
      </c>
      <c r="P3401">
        <f t="shared" si="266"/>
        <v>27.07</v>
      </c>
      <c r="Q3401" s="9" t="s">
        <v>8308</v>
      </c>
      <c r="R3401" t="s">
        <v>8309</v>
      </c>
      <c r="S3401" s="24">
        <f t="shared" si="267"/>
        <v>42026.920428240745</v>
      </c>
      <c r="T3401" s="7">
        <f t="shared" si="268"/>
        <v>42056.920428240745</v>
      </c>
      <c r="U3401">
        <f t="shared" si="269"/>
        <v>2015</v>
      </c>
    </row>
    <row r="3402" spans="1:21" ht="30.75" customHeight="1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65"/>
        <v>100</v>
      </c>
      <c r="P3402">
        <f t="shared" si="266"/>
        <v>118.13</v>
      </c>
      <c r="Q3402" s="9" t="s">
        <v>8308</v>
      </c>
      <c r="R3402" t="s">
        <v>8309</v>
      </c>
      <c r="S3402" s="24">
        <f t="shared" si="267"/>
        <v>41834.953865740739</v>
      </c>
      <c r="T3402" s="7">
        <f t="shared" si="268"/>
        <v>41879.953865740739</v>
      </c>
      <c r="U3402">
        <f t="shared" si="269"/>
        <v>2014</v>
      </c>
    </row>
    <row r="3403" spans="1:21" ht="30.75" customHeight="1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65"/>
        <v>102</v>
      </c>
      <c r="P3403">
        <f t="shared" si="266"/>
        <v>44.76</v>
      </c>
      <c r="Q3403" s="9" t="s">
        <v>8308</v>
      </c>
      <c r="R3403" t="s">
        <v>8309</v>
      </c>
      <c r="S3403" s="24">
        <f t="shared" si="267"/>
        <v>42193.723912037036</v>
      </c>
      <c r="T3403" s="7">
        <f t="shared" si="268"/>
        <v>42223.723912037036</v>
      </c>
      <c r="U3403">
        <f t="shared" si="269"/>
        <v>2015</v>
      </c>
    </row>
    <row r="3404" spans="1:21" ht="30.75" customHeight="1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65"/>
        <v>110</v>
      </c>
      <c r="P3404">
        <f t="shared" si="266"/>
        <v>99.79</v>
      </c>
      <c r="Q3404" s="9" t="s">
        <v>8308</v>
      </c>
      <c r="R3404" t="s">
        <v>8309</v>
      </c>
      <c r="S3404" s="24">
        <f t="shared" si="267"/>
        <v>42290.61855324074</v>
      </c>
      <c r="T3404" s="7">
        <f t="shared" si="268"/>
        <v>42320.104861111111</v>
      </c>
      <c r="U3404">
        <f t="shared" si="269"/>
        <v>2015</v>
      </c>
    </row>
    <row r="3405" spans="1:21" ht="30.75" customHeight="1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65"/>
        <v>100</v>
      </c>
      <c r="P3405">
        <f t="shared" si="266"/>
        <v>117.65</v>
      </c>
      <c r="Q3405" s="9" t="s">
        <v>8308</v>
      </c>
      <c r="R3405" t="s">
        <v>8309</v>
      </c>
      <c r="S3405" s="24">
        <f t="shared" si="267"/>
        <v>42150.462083333332</v>
      </c>
      <c r="T3405" s="7">
        <f t="shared" si="268"/>
        <v>42180.462083333332</v>
      </c>
      <c r="U3405">
        <f t="shared" si="269"/>
        <v>2015</v>
      </c>
    </row>
    <row r="3406" spans="1:21" ht="30.75" customHeight="1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65"/>
        <v>122</v>
      </c>
      <c r="P3406">
        <f t="shared" si="266"/>
        <v>203.33</v>
      </c>
      <c r="Q3406" s="9" t="s">
        <v>8308</v>
      </c>
      <c r="R3406" t="s">
        <v>8309</v>
      </c>
      <c r="S3406" s="24">
        <f t="shared" si="267"/>
        <v>42152.503495370373</v>
      </c>
      <c r="T3406" s="7">
        <f t="shared" si="268"/>
        <v>42172.503495370373</v>
      </c>
      <c r="U3406">
        <f t="shared" si="269"/>
        <v>2015</v>
      </c>
    </row>
    <row r="3407" spans="1:21" ht="30.75" customHeight="1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65"/>
        <v>138</v>
      </c>
      <c r="P3407">
        <f t="shared" si="266"/>
        <v>28.32</v>
      </c>
      <c r="Q3407" s="9" t="s">
        <v>8308</v>
      </c>
      <c r="R3407" t="s">
        <v>8309</v>
      </c>
      <c r="S3407" s="24">
        <f t="shared" si="267"/>
        <v>42410.017199074078</v>
      </c>
      <c r="T3407" s="7">
        <f t="shared" si="268"/>
        <v>42430.999305555553</v>
      </c>
      <c r="U3407">
        <f t="shared" si="269"/>
        <v>2016</v>
      </c>
    </row>
    <row r="3408" spans="1:21" ht="30.75" customHeight="1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65"/>
        <v>100</v>
      </c>
      <c r="P3408">
        <f t="shared" si="266"/>
        <v>110.23</v>
      </c>
      <c r="Q3408" s="9" t="s">
        <v>8308</v>
      </c>
      <c r="R3408" t="s">
        <v>8309</v>
      </c>
      <c r="S3408" s="24">
        <f t="shared" si="267"/>
        <v>41791.492777777778</v>
      </c>
      <c r="T3408" s="7">
        <f t="shared" si="268"/>
        <v>41836.492777777778</v>
      </c>
      <c r="U3408">
        <f t="shared" si="269"/>
        <v>2014</v>
      </c>
    </row>
    <row r="3409" spans="1:21" ht="30.75" customHeight="1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65"/>
        <v>107</v>
      </c>
      <c r="P3409">
        <f t="shared" si="266"/>
        <v>31.97</v>
      </c>
      <c r="Q3409" s="9" t="s">
        <v>8308</v>
      </c>
      <c r="R3409" t="s">
        <v>8309</v>
      </c>
      <c r="S3409" s="24">
        <f t="shared" si="267"/>
        <v>41796.422326388885</v>
      </c>
      <c r="T3409" s="7">
        <f t="shared" si="268"/>
        <v>41826.422326388885</v>
      </c>
      <c r="U3409">
        <f t="shared" si="269"/>
        <v>2014</v>
      </c>
    </row>
    <row r="3410" spans="1:21" ht="30.75" customHeight="1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65"/>
        <v>211</v>
      </c>
      <c r="P3410">
        <f t="shared" si="266"/>
        <v>58.61</v>
      </c>
      <c r="Q3410" s="9" t="s">
        <v>8308</v>
      </c>
      <c r="R3410" t="s">
        <v>8309</v>
      </c>
      <c r="S3410" s="24">
        <f t="shared" si="267"/>
        <v>41808.991944444446</v>
      </c>
      <c r="T3410" s="7">
        <f t="shared" si="268"/>
        <v>41838.991944444446</v>
      </c>
      <c r="U3410">
        <f t="shared" si="269"/>
        <v>2014</v>
      </c>
    </row>
    <row r="3411" spans="1:21" ht="30.75" customHeight="1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65"/>
        <v>124</v>
      </c>
      <c r="P3411">
        <f t="shared" si="266"/>
        <v>29.43</v>
      </c>
      <c r="Q3411" s="9" t="s">
        <v>8308</v>
      </c>
      <c r="R3411" t="s">
        <v>8309</v>
      </c>
      <c r="S3411" s="24">
        <f t="shared" si="267"/>
        <v>42544.814328703709</v>
      </c>
      <c r="T3411" s="7">
        <f t="shared" si="268"/>
        <v>42582.873611111107</v>
      </c>
      <c r="U3411">
        <f t="shared" si="269"/>
        <v>2016</v>
      </c>
    </row>
    <row r="3412" spans="1:21" ht="30.75" customHeight="1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65"/>
        <v>109</v>
      </c>
      <c r="P3412">
        <f t="shared" si="266"/>
        <v>81.38</v>
      </c>
      <c r="Q3412" s="9" t="s">
        <v>8308</v>
      </c>
      <c r="R3412" t="s">
        <v>8309</v>
      </c>
      <c r="S3412" s="24">
        <f t="shared" si="267"/>
        <v>42500.041550925926</v>
      </c>
      <c r="T3412" s="7">
        <f t="shared" si="268"/>
        <v>42527.291666666672</v>
      </c>
      <c r="U3412">
        <f t="shared" si="269"/>
        <v>2016</v>
      </c>
    </row>
    <row r="3413" spans="1:21" ht="30.75" customHeight="1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65"/>
        <v>104</v>
      </c>
      <c r="P3413">
        <f t="shared" si="266"/>
        <v>199.17</v>
      </c>
      <c r="Q3413" s="9" t="s">
        <v>8308</v>
      </c>
      <c r="R3413" t="s">
        <v>8309</v>
      </c>
      <c r="S3413" s="24">
        <f t="shared" si="267"/>
        <v>42265.022824074069</v>
      </c>
      <c r="T3413" s="7">
        <f t="shared" si="268"/>
        <v>42285.022824074069</v>
      </c>
      <c r="U3413">
        <f t="shared" si="269"/>
        <v>2015</v>
      </c>
    </row>
    <row r="3414" spans="1:21" ht="30.75" customHeight="1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65"/>
        <v>100</v>
      </c>
      <c r="P3414">
        <f t="shared" si="266"/>
        <v>115.38</v>
      </c>
      <c r="Q3414" s="9" t="s">
        <v>8308</v>
      </c>
      <c r="R3414" t="s">
        <v>8309</v>
      </c>
      <c r="S3414" s="24">
        <f t="shared" si="267"/>
        <v>41879.959050925929</v>
      </c>
      <c r="T3414" s="7">
        <f t="shared" si="268"/>
        <v>41909.959050925929</v>
      </c>
      <c r="U3414">
        <f t="shared" si="269"/>
        <v>2014</v>
      </c>
    </row>
    <row r="3415" spans="1:21" ht="30.75" customHeight="1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65"/>
        <v>130</v>
      </c>
      <c r="P3415">
        <f t="shared" si="266"/>
        <v>46.43</v>
      </c>
      <c r="Q3415" s="9" t="s">
        <v>8308</v>
      </c>
      <c r="R3415" t="s">
        <v>8309</v>
      </c>
      <c r="S3415" s="24">
        <f t="shared" si="267"/>
        <v>42053.733078703706</v>
      </c>
      <c r="T3415" s="7">
        <f t="shared" si="268"/>
        <v>42063.207638888889</v>
      </c>
      <c r="U3415">
        <f t="shared" si="269"/>
        <v>2015</v>
      </c>
    </row>
    <row r="3416" spans="1:21" ht="30.75" customHeight="1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65"/>
        <v>104</v>
      </c>
      <c r="P3416">
        <f t="shared" si="266"/>
        <v>70.569999999999993</v>
      </c>
      <c r="Q3416" s="9" t="s">
        <v>8308</v>
      </c>
      <c r="R3416" t="s">
        <v>8309</v>
      </c>
      <c r="S3416" s="24">
        <f t="shared" si="267"/>
        <v>42675.832465277781</v>
      </c>
      <c r="T3416" s="7">
        <f t="shared" si="268"/>
        <v>42705.332638888889</v>
      </c>
      <c r="U3416">
        <f t="shared" si="269"/>
        <v>2016</v>
      </c>
    </row>
    <row r="3417" spans="1:21" ht="30.75" customHeight="1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65"/>
        <v>100</v>
      </c>
      <c r="P3417">
        <f t="shared" si="266"/>
        <v>22.22</v>
      </c>
      <c r="Q3417" s="9" t="s">
        <v>8308</v>
      </c>
      <c r="R3417" t="s">
        <v>8309</v>
      </c>
      <c r="S3417" s="24">
        <f t="shared" si="267"/>
        <v>42467.144166666665</v>
      </c>
      <c r="T3417" s="7">
        <f t="shared" si="268"/>
        <v>42477.979166666672</v>
      </c>
      <c r="U3417">
        <f t="shared" si="269"/>
        <v>2016</v>
      </c>
    </row>
    <row r="3418" spans="1:21" ht="30.75" customHeight="1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65"/>
        <v>120</v>
      </c>
      <c r="P3418">
        <f t="shared" si="266"/>
        <v>159.47</v>
      </c>
      <c r="Q3418" s="9" t="s">
        <v>8308</v>
      </c>
      <c r="R3418" t="s">
        <v>8309</v>
      </c>
      <c r="S3418" s="24">
        <f t="shared" si="267"/>
        <v>42089.412557870368</v>
      </c>
      <c r="T3418" s="7">
        <f t="shared" si="268"/>
        <v>42117.770833333328</v>
      </c>
      <c r="U3418">
        <f t="shared" si="269"/>
        <v>2015</v>
      </c>
    </row>
    <row r="3419" spans="1:21" ht="30.75" customHeight="1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65"/>
        <v>100</v>
      </c>
      <c r="P3419">
        <f t="shared" si="266"/>
        <v>37.78</v>
      </c>
      <c r="Q3419" s="9" t="s">
        <v>8308</v>
      </c>
      <c r="R3419" t="s">
        <v>8309</v>
      </c>
      <c r="S3419" s="24">
        <f t="shared" si="267"/>
        <v>41894.91375</v>
      </c>
      <c r="T3419" s="7">
        <f t="shared" si="268"/>
        <v>41938.029861111114</v>
      </c>
      <c r="U3419">
        <f t="shared" si="269"/>
        <v>2014</v>
      </c>
    </row>
    <row r="3420" spans="1:21" ht="30.75" customHeight="1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65"/>
        <v>101</v>
      </c>
      <c r="P3420">
        <f t="shared" si="266"/>
        <v>72.05</v>
      </c>
      <c r="Q3420" s="9" t="s">
        <v>8308</v>
      </c>
      <c r="R3420" t="s">
        <v>8309</v>
      </c>
      <c r="S3420" s="24">
        <f t="shared" si="267"/>
        <v>41752.83457175926</v>
      </c>
      <c r="T3420" s="7">
        <f t="shared" si="268"/>
        <v>41782.83457175926</v>
      </c>
      <c r="U3420">
        <f t="shared" si="269"/>
        <v>2014</v>
      </c>
    </row>
    <row r="3421" spans="1:21" ht="30.75" customHeight="1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65"/>
        <v>107</v>
      </c>
      <c r="P3421">
        <f t="shared" si="266"/>
        <v>63.7</v>
      </c>
      <c r="Q3421" s="9" t="s">
        <v>8308</v>
      </c>
      <c r="R3421" t="s">
        <v>8309</v>
      </c>
      <c r="S3421" s="24">
        <f t="shared" si="267"/>
        <v>42448.821585648147</v>
      </c>
      <c r="T3421" s="7">
        <f t="shared" si="268"/>
        <v>42466.895833333328</v>
      </c>
      <c r="U3421">
        <f t="shared" si="269"/>
        <v>2016</v>
      </c>
    </row>
    <row r="3422" spans="1:21" ht="30.75" customHeight="1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65"/>
        <v>138</v>
      </c>
      <c r="P3422">
        <f t="shared" si="266"/>
        <v>28.41</v>
      </c>
      <c r="Q3422" s="9" t="s">
        <v>8308</v>
      </c>
      <c r="R3422" t="s">
        <v>8309</v>
      </c>
      <c r="S3422" s="24">
        <f t="shared" si="267"/>
        <v>42405.090300925927</v>
      </c>
      <c r="T3422" s="7">
        <f t="shared" si="268"/>
        <v>42414</v>
      </c>
      <c r="U3422">
        <f t="shared" si="269"/>
        <v>2016</v>
      </c>
    </row>
    <row r="3423" spans="1:21" ht="30.75" customHeight="1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65"/>
        <v>101</v>
      </c>
      <c r="P3423">
        <f t="shared" si="266"/>
        <v>103.21</v>
      </c>
      <c r="Q3423" s="9" t="s">
        <v>8308</v>
      </c>
      <c r="R3423" t="s">
        <v>8309</v>
      </c>
      <c r="S3423" s="24">
        <f t="shared" si="267"/>
        <v>42037.791238425925</v>
      </c>
      <c r="T3423" s="7">
        <f t="shared" si="268"/>
        <v>42067.791238425925</v>
      </c>
      <c r="U3423">
        <f t="shared" si="269"/>
        <v>2015</v>
      </c>
    </row>
    <row r="3424" spans="1:21" ht="30.75" customHeight="1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65"/>
        <v>109</v>
      </c>
      <c r="P3424">
        <f t="shared" si="266"/>
        <v>71.150000000000006</v>
      </c>
      <c r="Q3424" s="9" t="s">
        <v>8308</v>
      </c>
      <c r="R3424" t="s">
        <v>8309</v>
      </c>
      <c r="S3424" s="24">
        <f t="shared" si="267"/>
        <v>42323.562222222223</v>
      </c>
      <c r="T3424" s="7">
        <f t="shared" si="268"/>
        <v>42352</v>
      </c>
      <c r="U3424">
        <f t="shared" si="269"/>
        <v>2015</v>
      </c>
    </row>
    <row r="3425" spans="1:21" ht="30.75" customHeight="1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65"/>
        <v>140</v>
      </c>
      <c r="P3425">
        <f t="shared" si="266"/>
        <v>35</v>
      </c>
      <c r="Q3425" s="9" t="s">
        <v>8308</v>
      </c>
      <c r="R3425" t="s">
        <v>8309</v>
      </c>
      <c r="S3425" s="24">
        <f t="shared" si="267"/>
        <v>42088.911354166667</v>
      </c>
      <c r="T3425" s="7">
        <f t="shared" si="268"/>
        <v>42118.911354166667</v>
      </c>
      <c r="U3425">
        <f t="shared" si="269"/>
        <v>2015</v>
      </c>
    </row>
    <row r="3426" spans="1:21" ht="30.75" customHeight="1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65"/>
        <v>104</v>
      </c>
      <c r="P3426">
        <f t="shared" si="266"/>
        <v>81.78</v>
      </c>
      <c r="Q3426" s="9" t="s">
        <v>8308</v>
      </c>
      <c r="R3426" t="s">
        <v>8309</v>
      </c>
      <c r="S3426" s="24">
        <f t="shared" si="267"/>
        <v>42018.676898148144</v>
      </c>
      <c r="T3426" s="7">
        <f t="shared" si="268"/>
        <v>42040.290972222225</v>
      </c>
      <c r="U3426">
        <f t="shared" si="269"/>
        <v>2015</v>
      </c>
    </row>
    <row r="3427" spans="1:21" ht="30.75" customHeight="1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65"/>
        <v>103</v>
      </c>
      <c r="P3427">
        <f t="shared" si="266"/>
        <v>297.02999999999997</v>
      </c>
      <c r="Q3427" s="9" t="s">
        <v>8308</v>
      </c>
      <c r="R3427" t="s">
        <v>8309</v>
      </c>
      <c r="S3427" s="24">
        <f t="shared" si="267"/>
        <v>41884.617314814815</v>
      </c>
      <c r="T3427" s="7">
        <f t="shared" si="268"/>
        <v>41916.617314814815</v>
      </c>
      <c r="U3427">
        <f t="shared" si="269"/>
        <v>2014</v>
      </c>
    </row>
    <row r="3428" spans="1:21" ht="30.75" customHeight="1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65"/>
        <v>108</v>
      </c>
      <c r="P3428">
        <f t="shared" si="266"/>
        <v>46.61</v>
      </c>
      <c r="Q3428" s="9" t="s">
        <v>8308</v>
      </c>
      <c r="R3428" t="s">
        <v>8309</v>
      </c>
      <c r="S3428" s="24">
        <f t="shared" si="267"/>
        <v>41884.056747685187</v>
      </c>
      <c r="T3428" s="7">
        <f t="shared" si="268"/>
        <v>41903.083333333336</v>
      </c>
      <c r="U3428">
        <f t="shared" si="269"/>
        <v>2014</v>
      </c>
    </row>
    <row r="3429" spans="1:21" ht="30.75" customHeight="1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65"/>
        <v>100</v>
      </c>
      <c r="P3429">
        <f t="shared" si="266"/>
        <v>51.72</v>
      </c>
      <c r="Q3429" s="9" t="s">
        <v>8308</v>
      </c>
      <c r="R3429" t="s">
        <v>8309</v>
      </c>
      <c r="S3429" s="24">
        <f t="shared" si="267"/>
        <v>41792.645277777774</v>
      </c>
      <c r="T3429" s="7">
        <f t="shared" si="268"/>
        <v>41822.645277777774</v>
      </c>
      <c r="U3429">
        <f t="shared" si="269"/>
        <v>2014</v>
      </c>
    </row>
    <row r="3430" spans="1:21" ht="30.75" customHeight="1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65"/>
        <v>103</v>
      </c>
      <c r="P3430">
        <f t="shared" si="266"/>
        <v>40.29</v>
      </c>
      <c r="Q3430" s="9" t="s">
        <v>8308</v>
      </c>
      <c r="R3430" t="s">
        <v>8309</v>
      </c>
      <c r="S3430" s="24">
        <f t="shared" si="267"/>
        <v>42038.720451388886</v>
      </c>
      <c r="T3430" s="7">
        <f t="shared" si="268"/>
        <v>42063.708333333328</v>
      </c>
      <c r="U3430">
        <f t="shared" si="269"/>
        <v>2015</v>
      </c>
    </row>
    <row r="3431" spans="1:21" ht="30.75" customHeight="1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65"/>
        <v>130</v>
      </c>
      <c r="P3431">
        <f t="shared" si="266"/>
        <v>16.25</v>
      </c>
      <c r="Q3431" s="9" t="s">
        <v>8308</v>
      </c>
      <c r="R3431" t="s">
        <v>8309</v>
      </c>
      <c r="S3431" s="24">
        <f t="shared" si="267"/>
        <v>42662.021539351852</v>
      </c>
      <c r="T3431" s="7">
        <f t="shared" si="268"/>
        <v>42676.021539351852</v>
      </c>
      <c r="U3431">
        <f t="shared" si="269"/>
        <v>2016</v>
      </c>
    </row>
    <row r="3432" spans="1:21" ht="30.75" customHeight="1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65"/>
        <v>109</v>
      </c>
      <c r="P3432">
        <f t="shared" si="266"/>
        <v>30.15</v>
      </c>
      <c r="Q3432" s="9" t="s">
        <v>8308</v>
      </c>
      <c r="R3432" t="s">
        <v>8309</v>
      </c>
      <c r="S3432" s="24">
        <f t="shared" si="267"/>
        <v>41820.945613425924</v>
      </c>
      <c r="T3432" s="7">
        <f t="shared" si="268"/>
        <v>41850.945613425924</v>
      </c>
      <c r="U3432">
        <f t="shared" si="269"/>
        <v>2014</v>
      </c>
    </row>
    <row r="3433" spans="1:21" ht="30.75" customHeight="1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65"/>
        <v>100</v>
      </c>
      <c r="P3433">
        <f t="shared" si="266"/>
        <v>95.24</v>
      </c>
      <c r="Q3433" s="9" t="s">
        <v>8308</v>
      </c>
      <c r="R3433" t="s">
        <v>8309</v>
      </c>
      <c r="S3433" s="24">
        <f t="shared" si="267"/>
        <v>41839.730937500004</v>
      </c>
      <c r="T3433" s="7">
        <f t="shared" si="268"/>
        <v>41869.730937500004</v>
      </c>
      <c r="U3433">
        <f t="shared" si="269"/>
        <v>2014</v>
      </c>
    </row>
    <row r="3434" spans="1:21" ht="30.75" customHeight="1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65"/>
        <v>110</v>
      </c>
      <c r="P3434">
        <f t="shared" si="266"/>
        <v>52.21</v>
      </c>
      <c r="Q3434" s="9" t="s">
        <v>8308</v>
      </c>
      <c r="R3434" t="s">
        <v>8309</v>
      </c>
      <c r="S3434" s="24">
        <f t="shared" si="267"/>
        <v>42380.581180555557</v>
      </c>
      <c r="T3434" s="7">
        <f t="shared" si="268"/>
        <v>42405.916666666672</v>
      </c>
      <c r="U3434">
        <f t="shared" si="269"/>
        <v>2016</v>
      </c>
    </row>
    <row r="3435" spans="1:21" ht="30.75" customHeight="1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65"/>
        <v>100</v>
      </c>
      <c r="P3435">
        <f t="shared" si="266"/>
        <v>134.15</v>
      </c>
      <c r="Q3435" s="9" t="s">
        <v>8308</v>
      </c>
      <c r="R3435" t="s">
        <v>8309</v>
      </c>
      <c r="S3435" s="24">
        <f t="shared" si="267"/>
        <v>41776.063136574077</v>
      </c>
      <c r="T3435" s="7">
        <f t="shared" si="268"/>
        <v>41807.125</v>
      </c>
      <c r="U3435">
        <f t="shared" si="269"/>
        <v>2014</v>
      </c>
    </row>
    <row r="3436" spans="1:21" ht="30.75" customHeight="1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65"/>
        <v>106</v>
      </c>
      <c r="P3436">
        <f t="shared" si="266"/>
        <v>62.83</v>
      </c>
      <c r="Q3436" s="9" t="s">
        <v>8308</v>
      </c>
      <c r="R3436" t="s">
        <v>8309</v>
      </c>
      <c r="S3436" s="24">
        <f t="shared" si="267"/>
        <v>41800.380428240744</v>
      </c>
      <c r="T3436" s="7">
        <f t="shared" si="268"/>
        <v>41830.380428240744</v>
      </c>
      <c r="U3436">
        <f t="shared" si="269"/>
        <v>2014</v>
      </c>
    </row>
    <row r="3437" spans="1:21" ht="30.75" customHeight="1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65"/>
        <v>112</v>
      </c>
      <c r="P3437">
        <f t="shared" si="266"/>
        <v>58.95</v>
      </c>
      <c r="Q3437" s="9" t="s">
        <v>8308</v>
      </c>
      <c r="R3437" t="s">
        <v>8309</v>
      </c>
      <c r="S3437" s="24">
        <f t="shared" si="267"/>
        <v>42572.61681712963</v>
      </c>
      <c r="T3437" s="7">
        <f t="shared" si="268"/>
        <v>42589.125</v>
      </c>
      <c r="U3437">
        <f t="shared" si="269"/>
        <v>2016</v>
      </c>
    </row>
    <row r="3438" spans="1:21" ht="30.75" customHeight="1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65"/>
        <v>106</v>
      </c>
      <c r="P3438">
        <f t="shared" si="266"/>
        <v>143.11000000000001</v>
      </c>
      <c r="Q3438" s="9" t="s">
        <v>8308</v>
      </c>
      <c r="R3438" t="s">
        <v>8309</v>
      </c>
      <c r="S3438" s="24">
        <f t="shared" si="267"/>
        <v>41851.541585648149</v>
      </c>
      <c r="T3438" s="7">
        <f t="shared" si="268"/>
        <v>41872.686111111114</v>
      </c>
      <c r="U3438">
        <f t="shared" si="269"/>
        <v>2014</v>
      </c>
    </row>
    <row r="3439" spans="1:21" ht="30.75" customHeight="1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65"/>
        <v>101</v>
      </c>
      <c r="P3439">
        <f t="shared" si="266"/>
        <v>84.17</v>
      </c>
      <c r="Q3439" s="9" t="s">
        <v>8308</v>
      </c>
      <c r="R3439" t="s">
        <v>8309</v>
      </c>
      <c r="S3439" s="24">
        <f t="shared" si="267"/>
        <v>42205.710879629631</v>
      </c>
      <c r="T3439" s="7">
        <f t="shared" si="268"/>
        <v>42235.710879629631</v>
      </c>
      <c r="U3439">
        <f t="shared" si="269"/>
        <v>2015</v>
      </c>
    </row>
    <row r="3440" spans="1:21" ht="30.75" customHeight="1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65"/>
        <v>104</v>
      </c>
      <c r="P3440">
        <f t="shared" si="266"/>
        <v>186.07</v>
      </c>
      <c r="Q3440" s="9" t="s">
        <v>8308</v>
      </c>
      <c r="R3440" t="s">
        <v>8309</v>
      </c>
      <c r="S3440" s="24">
        <f t="shared" si="267"/>
        <v>42100.927858796291</v>
      </c>
      <c r="T3440" s="7">
        <f t="shared" si="268"/>
        <v>42126.875</v>
      </c>
      <c r="U3440">
        <f t="shared" si="269"/>
        <v>2015</v>
      </c>
    </row>
    <row r="3441" spans="1:21" ht="30.75" customHeight="1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65"/>
        <v>135</v>
      </c>
      <c r="P3441">
        <f t="shared" si="266"/>
        <v>89.79</v>
      </c>
      <c r="Q3441" s="9" t="s">
        <v>8308</v>
      </c>
      <c r="R3441" t="s">
        <v>8309</v>
      </c>
      <c r="S3441" s="24">
        <f t="shared" si="267"/>
        <v>42374.911226851851</v>
      </c>
      <c r="T3441" s="7">
        <f t="shared" si="268"/>
        <v>42388.207638888889</v>
      </c>
      <c r="U3441">
        <f t="shared" si="269"/>
        <v>2016</v>
      </c>
    </row>
    <row r="3442" spans="1:21" ht="30.75" customHeight="1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65"/>
        <v>105</v>
      </c>
      <c r="P3442">
        <f t="shared" si="266"/>
        <v>64.16</v>
      </c>
      <c r="Q3442" s="9" t="s">
        <v>8308</v>
      </c>
      <c r="R3442" t="s">
        <v>8309</v>
      </c>
      <c r="S3442" s="24">
        <f t="shared" si="267"/>
        <v>41809.12300925926</v>
      </c>
      <c r="T3442" s="7">
        <f t="shared" si="268"/>
        <v>41831.677083333336</v>
      </c>
      <c r="U3442">
        <f t="shared" si="269"/>
        <v>2014</v>
      </c>
    </row>
    <row r="3443" spans="1:21" ht="30.75" customHeight="1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65"/>
        <v>103</v>
      </c>
      <c r="P3443">
        <f t="shared" si="266"/>
        <v>59.65</v>
      </c>
      <c r="Q3443" s="9" t="s">
        <v>8308</v>
      </c>
      <c r="R3443" t="s">
        <v>8309</v>
      </c>
      <c r="S3443" s="24">
        <f t="shared" si="267"/>
        <v>42294.429641203707</v>
      </c>
      <c r="T3443" s="7">
        <f t="shared" si="268"/>
        <v>42321.845138888893</v>
      </c>
      <c r="U3443">
        <f t="shared" si="269"/>
        <v>2015</v>
      </c>
    </row>
    <row r="3444" spans="1:21" ht="30.75" customHeight="1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65"/>
        <v>100</v>
      </c>
      <c r="P3444">
        <f t="shared" si="266"/>
        <v>31.25</v>
      </c>
      <c r="Q3444" s="9" t="s">
        <v>8308</v>
      </c>
      <c r="R3444" t="s">
        <v>8309</v>
      </c>
      <c r="S3444" s="24">
        <f t="shared" si="267"/>
        <v>42124.841111111105</v>
      </c>
      <c r="T3444" s="7">
        <f t="shared" si="268"/>
        <v>42154.841111111105</v>
      </c>
      <c r="U3444">
        <f t="shared" si="269"/>
        <v>2015</v>
      </c>
    </row>
    <row r="3445" spans="1:21" ht="30.75" customHeight="1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65"/>
        <v>186</v>
      </c>
      <c r="P3445">
        <f t="shared" si="266"/>
        <v>41.22</v>
      </c>
      <c r="Q3445" s="9" t="s">
        <v>8308</v>
      </c>
      <c r="R3445" t="s">
        <v>8309</v>
      </c>
      <c r="S3445" s="24">
        <f t="shared" si="267"/>
        <v>41861.524837962963</v>
      </c>
      <c r="T3445" s="7">
        <f t="shared" si="268"/>
        <v>41891.524837962963</v>
      </c>
      <c r="U3445">
        <f t="shared" si="269"/>
        <v>2014</v>
      </c>
    </row>
    <row r="3446" spans="1:21" ht="30.75" customHeight="1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65"/>
        <v>289</v>
      </c>
      <c r="P3446">
        <f t="shared" si="266"/>
        <v>43.35</v>
      </c>
      <c r="Q3446" s="9" t="s">
        <v>8308</v>
      </c>
      <c r="R3446" t="s">
        <v>8309</v>
      </c>
      <c r="S3446" s="24">
        <f t="shared" si="267"/>
        <v>42521.291504629626</v>
      </c>
      <c r="T3446" s="7">
        <f t="shared" si="268"/>
        <v>42529.582638888889</v>
      </c>
      <c r="U3446">
        <f t="shared" si="269"/>
        <v>2016</v>
      </c>
    </row>
    <row r="3447" spans="1:21" ht="30.75" customHeight="1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65"/>
        <v>100</v>
      </c>
      <c r="P3447">
        <f t="shared" si="266"/>
        <v>64.52</v>
      </c>
      <c r="Q3447" s="9" t="s">
        <v>8308</v>
      </c>
      <c r="R3447" t="s">
        <v>8309</v>
      </c>
      <c r="S3447" s="24">
        <f t="shared" si="267"/>
        <v>42272.530509259261</v>
      </c>
      <c r="T3447" s="7">
        <f t="shared" si="268"/>
        <v>42300.530509259261</v>
      </c>
      <c r="U3447">
        <f t="shared" si="269"/>
        <v>2015</v>
      </c>
    </row>
    <row r="3448" spans="1:21" ht="30.75" customHeight="1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65"/>
        <v>108</v>
      </c>
      <c r="P3448">
        <f t="shared" si="266"/>
        <v>43.28</v>
      </c>
      <c r="Q3448" s="9" t="s">
        <v>8308</v>
      </c>
      <c r="R3448" t="s">
        <v>8309</v>
      </c>
      <c r="S3448" s="24">
        <f t="shared" si="267"/>
        <v>42016.832465277781</v>
      </c>
      <c r="T3448" s="7">
        <f t="shared" si="268"/>
        <v>42040.513888888891</v>
      </c>
      <c r="U3448">
        <f t="shared" si="269"/>
        <v>2015</v>
      </c>
    </row>
    <row r="3449" spans="1:21" ht="30.75" customHeight="1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65"/>
        <v>108</v>
      </c>
      <c r="P3449">
        <f t="shared" si="266"/>
        <v>77</v>
      </c>
      <c r="Q3449" s="9" t="s">
        <v>8308</v>
      </c>
      <c r="R3449" t="s">
        <v>8309</v>
      </c>
      <c r="S3449" s="24">
        <f t="shared" si="267"/>
        <v>42402.889027777783</v>
      </c>
      <c r="T3449" s="7">
        <f t="shared" si="268"/>
        <v>42447.847361111111</v>
      </c>
      <c r="U3449">
        <f t="shared" si="269"/>
        <v>2016</v>
      </c>
    </row>
    <row r="3450" spans="1:21" ht="30.75" customHeight="1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65"/>
        <v>110</v>
      </c>
      <c r="P3450">
        <f t="shared" si="266"/>
        <v>51.22</v>
      </c>
      <c r="Q3450" s="9" t="s">
        <v>8308</v>
      </c>
      <c r="R3450" t="s">
        <v>8309</v>
      </c>
      <c r="S3450" s="24">
        <f t="shared" si="267"/>
        <v>41960.119085648148</v>
      </c>
      <c r="T3450" s="7">
        <f t="shared" si="268"/>
        <v>41990.119085648148</v>
      </c>
      <c r="U3450">
        <f t="shared" si="269"/>
        <v>2014</v>
      </c>
    </row>
    <row r="3451" spans="1:21" ht="30.75" customHeight="1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65"/>
        <v>171</v>
      </c>
      <c r="P3451">
        <f t="shared" si="266"/>
        <v>68.25</v>
      </c>
      <c r="Q3451" s="9" t="s">
        <v>8308</v>
      </c>
      <c r="R3451" t="s">
        <v>8309</v>
      </c>
      <c r="S3451" s="24">
        <f t="shared" si="267"/>
        <v>42532.052523148144</v>
      </c>
      <c r="T3451" s="7">
        <f t="shared" si="268"/>
        <v>42560.166666666672</v>
      </c>
      <c r="U3451">
        <f t="shared" si="269"/>
        <v>2016</v>
      </c>
    </row>
    <row r="3452" spans="1:21" ht="30.75" customHeight="1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65"/>
        <v>152</v>
      </c>
      <c r="P3452">
        <f t="shared" si="266"/>
        <v>19.489999999999998</v>
      </c>
      <c r="Q3452" s="9" t="s">
        <v>8308</v>
      </c>
      <c r="R3452" t="s">
        <v>8309</v>
      </c>
      <c r="S3452" s="24">
        <f t="shared" si="267"/>
        <v>42036.704525462963</v>
      </c>
      <c r="T3452" s="7">
        <f t="shared" si="268"/>
        <v>42096.662858796291</v>
      </c>
      <c r="U3452">
        <f t="shared" si="269"/>
        <v>2015</v>
      </c>
    </row>
    <row r="3453" spans="1:21" ht="30.75" customHeight="1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65"/>
        <v>101</v>
      </c>
      <c r="P3453">
        <f t="shared" si="266"/>
        <v>41.13</v>
      </c>
      <c r="Q3453" s="9" t="s">
        <v>8308</v>
      </c>
      <c r="R3453" t="s">
        <v>8309</v>
      </c>
      <c r="S3453" s="24">
        <f t="shared" si="267"/>
        <v>42088.723692129628</v>
      </c>
      <c r="T3453" s="7">
        <f t="shared" si="268"/>
        <v>42115.723692129628</v>
      </c>
      <c r="U3453">
        <f t="shared" si="269"/>
        <v>2015</v>
      </c>
    </row>
    <row r="3454" spans="1:21" ht="30.75" customHeight="1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65"/>
        <v>153</v>
      </c>
      <c r="P3454">
        <f t="shared" si="266"/>
        <v>41.41</v>
      </c>
      <c r="Q3454" s="9" t="s">
        <v>8308</v>
      </c>
      <c r="R3454" t="s">
        <v>8309</v>
      </c>
      <c r="S3454" s="24">
        <f t="shared" si="267"/>
        <v>41820.639189814814</v>
      </c>
      <c r="T3454" s="7">
        <f t="shared" si="268"/>
        <v>41843.165972222225</v>
      </c>
      <c r="U3454">
        <f t="shared" si="269"/>
        <v>2014</v>
      </c>
    </row>
    <row r="3455" spans="1:21" ht="30.75" customHeight="1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65"/>
        <v>128</v>
      </c>
      <c r="P3455">
        <f t="shared" si="266"/>
        <v>27.5</v>
      </c>
      <c r="Q3455" s="9" t="s">
        <v>8308</v>
      </c>
      <c r="R3455" t="s">
        <v>8309</v>
      </c>
      <c r="S3455" s="24">
        <f t="shared" si="267"/>
        <v>42535.97865740741</v>
      </c>
      <c r="T3455" s="7">
        <f t="shared" si="268"/>
        <v>42595.97865740741</v>
      </c>
      <c r="U3455">
        <f t="shared" si="269"/>
        <v>2016</v>
      </c>
    </row>
    <row r="3456" spans="1:21" ht="30.75" customHeight="1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65"/>
        <v>101</v>
      </c>
      <c r="P3456">
        <f t="shared" si="266"/>
        <v>33.57</v>
      </c>
      <c r="Q3456" s="9" t="s">
        <v>8308</v>
      </c>
      <c r="R3456" t="s">
        <v>8309</v>
      </c>
      <c r="S3456" s="24">
        <f t="shared" si="267"/>
        <v>41821.698599537034</v>
      </c>
      <c r="T3456" s="7">
        <f t="shared" si="268"/>
        <v>41851.698599537034</v>
      </c>
      <c r="U3456">
        <f t="shared" si="269"/>
        <v>2014</v>
      </c>
    </row>
    <row r="3457" spans="1:21" ht="30.75" customHeight="1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65"/>
        <v>101</v>
      </c>
      <c r="P3457">
        <f t="shared" si="266"/>
        <v>145.87</v>
      </c>
      <c r="Q3457" s="9" t="s">
        <v>8308</v>
      </c>
      <c r="R3457" t="s">
        <v>8309</v>
      </c>
      <c r="S3457" s="24">
        <f t="shared" si="267"/>
        <v>42626.7503125</v>
      </c>
      <c r="T3457" s="7">
        <f t="shared" si="268"/>
        <v>42656.7503125</v>
      </c>
      <c r="U3457">
        <f t="shared" si="269"/>
        <v>2016</v>
      </c>
    </row>
    <row r="3458" spans="1:21" ht="30.75" customHeight="1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si="265"/>
        <v>191</v>
      </c>
      <c r="P3458">
        <f t="shared" si="266"/>
        <v>358.69</v>
      </c>
      <c r="Q3458" s="9" t="s">
        <v>8308</v>
      </c>
      <c r="R3458" t="s">
        <v>8309</v>
      </c>
      <c r="S3458" s="24">
        <f t="shared" si="267"/>
        <v>41821.205636574072</v>
      </c>
      <c r="T3458" s="7">
        <f t="shared" si="268"/>
        <v>41852.290972222225</v>
      </c>
      <c r="U3458">
        <f t="shared" si="269"/>
        <v>2014</v>
      </c>
    </row>
    <row r="3459" spans="1:21" ht="30.75" customHeight="1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ref="O3459:O3522" si="270">ROUND(E3459/D3459*100,0)</f>
        <v>140</v>
      </c>
      <c r="P3459">
        <f t="shared" ref="P3459:P3522" si="271">IFERROR(ROUND(E3459/L3459,2), "NA")</f>
        <v>50.98</v>
      </c>
      <c r="Q3459" s="9" t="s">
        <v>8308</v>
      </c>
      <c r="R3459" t="s">
        <v>8309</v>
      </c>
      <c r="S3459" s="24">
        <f t="shared" ref="S3459:S3522" si="272">(((J3459/60)/60)/24)+DATE(1970,1,1)</f>
        <v>42016.706678240742</v>
      </c>
      <c r="T3459" s="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30.75" customHeight="1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70"/>
        <v>124</v>
      </c>
      <c r="P3460">
        <f t="shared" si="271"/>
        <v>45.04</v>
      </c>
      <c r="Q3460" s="9" t="s">
        <v>8308</v>
      </c>
      <c r="R3460" t="s">
        <v>8309</v>
      </c>
      <c r="S3460" s="24">
        <f t="shared" si="272"/>
        <v>42011.202581018515</v>
      </c>
      <c r="T3460" s="7">
        <f t="shared" si="273"/>
        <v>42038.185416666667</v>
      </c>
      <c r="U3460">
        <f t="shared" si="274"/>
        <v>2015</v>
      </c>
    </row>
    <row r="3461" spans="1:21" ht="30.75" customHeight="1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70"/>
        <v>126</v>
      </c>
      <c r="P3461">
        <f t="shared" si="271"/>
        <v>17.53</v>
      </c>
      <c r="Q3461" s="9" t="s">
        <v>8308</v>
      </c>
      <c r="R3461" t="s">
        <v>8309</v>
      </c>
      <c r="S3461" s="24">
        <f t="shared" si="272"/>
        <v>42480.479861111111</v>
      </c>
      <c r="T3461" s="7">
        <f t="shared" si="273"/>
        <v>42510.479861111111</v>
      </c>
      <c r="U3461">
        <f t="shared" si="274"/>
        <v>2016</v>
      </c>
    </row>
    <row r="3462" spans="1:21" ht="30.75" customHeight="1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70"/>
        <v>190</v>
      </c>
      <c r="P3462">
        <f t="shared" si="271"/>
        <v>50</v>
      </c>
      <c r="Q3462" s="9" t="s">
        <v>8308</v>
      </c>
      <c r="R3462" t="s">
        <v>8309</v>
      </c>
      <c r="S3462" s="24">
        <f t="shared" si="272"/>
        <v>41852.527222222219</v>
      </c>
      <c r="T3462" s="7">
        <f t="shared" si="273"/>
        <v>41866.527222222219</v>
      </c>
      <c r="U3462">
        <f t="shared" si="274"/>
        <v>2014</v>
      </c>
    </row>
    <row r="3463" spans="1:21" ht="30.75" customHeight="1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70"/>
        <v>139</v>
      </c>
      <c r="P3463">
        <f t="shared" si="271"/>
        <v>57.92</v>
      </c>
      <c r="Q3463" s="9" t="s">
        <v>8308</v>
      </c>
      <c r="R3463" t="s">
        <v>8309</v>
      </c>
      <c r="S3463" s="24">
        <f t="shared" si="272"/>
        <v>42643.632858796293</v>
      </c>
      <c r="T3463" s="7">
        <f t="shared" si="273"/>
        <v>42672.125</v>
      </c>
      <c r="U3463">
        <f t="shared" si="274"/>
        <v>2016</v>
      </c>
    </row>
    <row r="3464" spans="1:21" ht="30.75" customHeight="1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70"/>
        <v>202</v>
      </c>
      <c r="P3464">
        <f t="shared" si="271"/>
        <v>29.71</v>
      </c>
      <c r="Q3464" s="9" t="s">
        <v>8308</v>
      </c>
      <c r="R3464" t="s">
        <v>8309</v>
      </c>
      <c r="S3464" s="24">
        <f t="shared" si="272"/>
        <v>42179.898472222223</v>
      </c>
      <c r="T3464" s="7">
        <f t="shared" si="273"/>
        <v>42195.75</v>
      </c>
      <c r="U3464">
        <f t="shared" si="274"/>
        <v>2015</v>
      </c>
    </row>
    <row r="3465" spans="1:21" ht="30.75" customHeight="1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70"/>
        <v>103</v>
      </c>
      <c r="P3465">
        <f t="shared" si="271"/>
        <v>90.68</v>
      </c>
      <c r="Q3465" s="9" t="s">
        <v>8308</v>
      </c>
      <c r="R3465" t="s">
        <v>8309</v>
      </c>
      <c r="S3465" s="24">
        <f t="shared" si="272"/>
        <v>42612.918807870374</v>
      </c>
      <c r="T3465" s="7">
        <f t="shared" si="273"/>
        <v>42654.165972222225</v>
      </c>
      <c r="U3465">
        <f t="shared" si="274"/>
        <v>2016</v>
      </c>
    </row>
    <row r="3466" spans="1:21" ht="30.75" customHeight="1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70"/>
        <v>102</v>
      </c>
      <c r="P3466">
        <f t="shared" si="271"/>
        <v>55.01</v>
      </c>
      <c r="Q3466" s="9" t="s">
        <v>8308</v>
      </c>
      <c r="R3466" t="s">
        <v>8309</v>
      </c>
      <c r="S3466" s="24">
        <f t="shared" si="272"/>
        <v>42575.130057870367</v>
      </c>
      <c r="T3466" s="7">
        <f t="shared" si="273"/>
        <v>42605.130057870367</v>
      </c>
      <c r="U3466">
        <f t="shared" si="274"/>
        <v>2016</v>
      </c>
    </row>
    <row r="3467" spans="1:21" ht="30.75" customHeight="1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70"/>
        <v>103</v>
      </c>
      <c r="P3467">
        <f t="shared" si="271"/>
        <v>57.22</v>
      </c>
      <c r="Q3467" s="9" t="s">
        <v>8308</v>
      </c>
      <c r="R3467" t="s">
        <v>8309</v>
      </c>
      <c r="S3467" s="24">
        <f t="shared" si="272"/>
        <v>42200.625833333332</v>
      </c>
      <c r="T3467" s="7">
        <f t="shared" si="273"/>
        <v>42225.666666666672</v>
      </c>
      <c r="U3467">
        <f t="shared" si="274"/>
        <v>2015</v>
      </c>
    </row>
    <row r="3468" spans="1:21" ht="30.75" customHeight="1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70"/>
        <v>127</v>
      </c>
      <c r="P3468">
        <f t="shared" si="271"/>
        <v>72.95</v>
      </c>
      <c r="Q3468" s="9" t="s">
        <v>8308</v>
      </c>
      <c r="R3468" t="s">
        <v>8309</v>
      </c>
      <c r="S3468" s="24">
        <f t="shared" si="272"/>
        <v>42420.019097222219</v>
      </c>
      <c r="T3468" s="7">
        <f t="shared" si="273"/>
        <v>42479.977430555555</v>
      </c>
      <c r="U3468">
        <f t="shared" si="274"/>
        <v>2016</v>
      </c>
    </row>
    <row r="3469" spans="1:21" ht="30.75" customHeight="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70"/>
        <v>101</v>
      </c>
      <c r="P3469">
        <f t="shared" si="271"/>
        <v>64.47</v>
      </c>
      <c r="Q3469" s="9" t="s">
        <v>8308</v>
      </c>
      <c r="R3469" t="s">
        <v>8309</v>
      </c>
      <c r="S3469" s="24">
        <f t="shared" si="272"/>
        <v>42053.671666666662</v>
      </c>
      <c r="T3469" s="7">
        <f t="shared" si="273"/>
        <v>42083.630000000005</v>
      </c>
      <c r="U3469">
        <f t="shared" si="274"/>
        <v>2015</v>
      </c>
    </row>
    <row r="3470" spans="1:21" ht="30.75" customHeight="1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70"/>
        <v>122</v>
      </c>
      <c r="P3470">
        <f t="shared" si="271"/>
        <v>716.35</v>
      </c>
      <c r="Q3470" s="9" t="s">
        <v>8308</v>
      </c>
      <c r="R3470" t="s">
        <v>8309</v>
      </c>
      <c r="S3470" s="24">
        <f t="shared" si="272"/>
        <v>42605.765381944439</v>
      </c>
      <c r="T3470" s="7">
        <f t="shared" si="273"/>
        <v>42634.125</v>
      </c>
      <c r="U3470">
        <f t="shared" si="274"/>
        <v>2016</v>
      </c>
    </row>
    <row r="3471" spans="1:21" ht="30.75" customHeight="1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70"/>
        <v>113</v>
      </c>
      <c r="P3471">
        <f t="shared" si="271"/>
        <v>50.4</v>
      </c>
      <c r="Q3471" s="9" t="s">
        <v>8308</v>
      </c>
      <c r="R3471" t="s">
        <v>8309</v>
      </c>
      <c r="S3471" s="24">
        <f t="shared" si="272"/>
        <v>42458.641724537039</v>
      </c>
      <c r="T3471" s="7">
        <f t="shared" si="273"/>
        <v>42488.641724537039</v>
      </c>
      <c r="U3471">
        <f t="shared" si="274"/>
        <v>2016</v>
      </c>
    </row>
    <row r="3472" spans="1:21" ht="30.75" customHeight="1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70"/>
        <v>150</v>
      </c>
      <c r="P3472">
        <f t="shared" si="271"/>
        <v>41.67</v>
      </c>
      <c r="Q3472" s="9" t="s">
        <v>8308</v>
      </c>
      <c r="R3472" t="s">
        <v>8309</v>
      </c>
      <c r="S3472" s="24">
        <f t="shared" si="272"/>
        <v>42529.022013888884</v>
      </c>
      <c r="T3472" s="7">
        <f t="shared" si="273"/>
        <v>42566.901388888888</v>
      </c>
      <c r="U3472">
        <f t="shared" si="274"/>
        <v>2016</v>
      </c>
    </row>
    <row r="3473" spans="1:21" ht="30.75" customHeight="1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70"/>
        <v>215</v>
      </c>
      <c r="P3473">
        <f t="shared" si="271"/>
        <v>35.770000000000003</v>
      </c>
      <c r="Q3473" s="9" t="s">
        <v>8308</v>
      </c>
      <c r="R3473" t="s">
        <v>8309</v>
      </c>
      <c r="S3473" s="24">
        <f t="shared" si="272"/>
        <v>41841.820486111108</v>
      </c>
      <c r="T3473" s="7">
        <f t="shared" si="273"/>
        <v>41882.833333333336</v>
      </c>
      <c r="U3473">
        <f t="shared" si="274"/>
        <v>2014</v>
      </c>
    </row>
    <row r="3474" spans="1:21" ht="30.75" customHeight="1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70"/>
        <v>102</v>
      </c>
      <c r="P3474">
        <f t="shared" si="271"/>
        <v>88.74</v>
      </c>
      <c r="Q3474" s="9" t="s">
        <v>8308</v>
      </c>
      <c r="R3474" t="s">
        <v>8309</v>
      </c>
      <c r="S3474" s="24">
        <f t="shared" si="272"/>
        <v>41928.170497685183</v>
      </c>
      <c r="T3474" s="7">
        <f t="shared" si="273"/>
        <v>41949.249305555553</v>
      </c>
      <c r="U3474">
        <f t="shared" si="274"/>
        <v>2014</v>
      </c>
    </row>
    <row r="3475" spans="1:21" ht="30.75" customHeight="1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70"/>
        <v>100</v>
      </c>
      <c r="P3475">
        <f t="shared" si="271"/>
        <v>148.47999999999999</v>
      </c>
      <c r="Q3475" s="9" t="s">
        <v>8308</v>
      </c>
      <c r="R3475" t="s">
        <v>8309</v>
      </c>
      <c r="S3475" s="24">
        <f t="shared" si="272"/>
        <v>42062.834444444445</v>
      </c>
      <c r="T3475" s="7">
        <f t="shared" si="273"/>
        <v>42083.852083333331</v>
      </c>
      <c r="U3475">
        <f t="shared" si="274"/>
        <v>2015</v>
      </c>
    </row>
    <row r="3476" spans="1:21" ht="30.75" customHeight="1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70"/>
        <v>101</v>
      </c>
      <c r="P3476">
        <f t="shared" si="271"/>
        <v>51.79</v>
      </c>
      <c r="Q3476" s="9" t="s">
        <v>8308</v>
      </c>
      <c r="R3476" t="s">
        <v>8309</v>
      </c>
      <c r="S3476" s="24">
        <f t="shared" si="272"/>
        <v>42541.501516203702</v>
      </c>
      <c r="T3476" s="7">
        <f t="shared" si="273"/>
        <v>42571.501516203702</v>
      </c>
      <c r="U3476">
        <f t="shared" si="274"/>
        <v>2016</v>
      </c>
    </row>
    <row r="3477" spans="1:21" ht="30.75" customHeight="1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70"/>
        <v>113</v>
      </c>
      <c r="P3477">
        <f t="shared" si="271"/>
        <v>20</v>
      </c>
      <c r="Q3477" s="9" t="s">
        <v>8308</v>
      </c>
      <c r="R3477" t="s">
        <v>8309</v>
      </c>
      <c r="S3477" s="24">
        <f t="shared" si="272"/>
        <v>41918.880833333329</v>
      </c>
      <c r="T3477" s="7">
        <f t="shared" si="273"/>
        <v>41946</v>
      </c>
      <c r="U3477">
        <f t="shared" si="274"/>
        <v>2014</v>
      </c>
    </row>
    <row r="3478" spans="1:21" ht="30.75" customHeight="1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70"/>
        <v>104</v>
      </c>
      <c r="P3478">
        <f t="shared" si="271"/>
        <v>52</v>
      </c>
      <c r="Q3478" s="9" t="s">
        <v>8308</v>
      </c>
      <c r="R3478" t="s">
        <v>8309</v>
      </c>
      <c r="S3478" s="24">
        <f t="shared" si="272"/>
        <v>41921.279976851853</v>
      </c>
      <c r="T3478" s="7">
        <f t="shared" si="273"/>
        <v>41939.125</v>
      </c>
      <c r="U3478">
        <f t="shared" si="274"/>
        <v>2014</v>
      </c>
    </row>
    <row r="3479" spans="1:21" ht="30.75" customHeight="1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70"/>
        <v>115</v>
      </c>
      <c r="P3479">
        <f t="shared" si="271"/>
        <v>53.23</v>
      </c>
      <c r="Q3479" s="9" t="s">
        <v>8308</v>
      </c>
      <c r="R3479" t="s">
        <v>8309</v>
      </c>
      <c r="S3479" s="24">
        <f t="shared" si="272"/>
        <v>42128.736608796295</v>
      </c>
      <c r="T3479" s="7">
        <f t="shared" si="273"/>
        <v>42141.125</v>
      </c>
      <c r="U3479">
        <f t="shared" si="274"/>
        <v>2015</v>
      </c>
    </row>
    <row r="3480" spans="1:21" ht="30.75" customHeight="1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70"/>
        <v>113</v>
      </c>
      <c r="P3480">
        <f t="shared" si="271"/>
        <v>39.6</v>
      </c>
      <c r="Q3480" s="9" t="s">
        <v>8308</v>
      </c>
      <c r="R3480" t="s">
        <v>8309</v>
      </c>
      <c r="S3480" s="24">
        <f t="shared" si="272"/>
        <v>42053.916921296302</v>
      </c>
      <c r="T3480" s="7">
        <f t="shared" si="273"/>
        <v>42079.875</v>
      </c>
      <c r="U3480">
        <f t="shared" si="274"/>
        <v>2015</v>
      </c>
    </row>
    <row r="3481" spans="1:21" ht="30.75" customHeight="1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70"/>
        <v>128</v>
      </c>
      <c r="P3481">
        <f t="shared" si="271"/>
        <v>34.25</v>
      </c>
      <c r="Q3481" s="9" t="s">
        <v>8308</v>
      </c>
      <c r="R3481" t="s">
        <v>8309</v>
      </c>
      <c r="S3481" s="24">
        <f t="shared" si="272"/>
        <v>41781.855092592588</v>
      </c>
      <c r="T3481" s="7">
        <f t="shared" si="273"/>
        <v>41811.855092592588</v>
      </c>
      <c r="U3481">
        <f t="shared" si="274"/>
        <v>2014</v>
      </c>
    </row>
    <row r="3482" spans="1:21" ht="30.75" customHeight="1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70"/>
        <v>143</v>
      </c>
      <c r="P3482">
        <f t="shared" si="271"/>
        <v>164.62</v>
      </c>
      <c r="Q3482" s="9" t="s">
        <v>8308</v>
      </c>
      <c r="R3482" t="s">
        <v>8309</v>
      </c>
      <c r="S3482" s="24">
        <f t="shared" si="272"/>
        <v>42171.317442129628</v>
      </c>
      <c r="T3482" s="7">
        <f t="shared" si="273"/>
        <v>42195.875</v>
      </c>
      <c r="U3482">
        <f t="shared" si="274"/>
        <v>2015</v>
      </c>
    </row>
    <row r="3483" spans="1:21" ht="30.75" customHeight="1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70"/>
        <v>119</v>
      </c>
      <c r="P3483">
        <f t="shared" si="271"/>
        <v>125.05</v>
      </c>
      <c r="Q3483" s="9" t="s">
        <v>8308</v>
      </c>
      <c r="R3483" t="s">
        <v>8309</v>
      </c>
      <c r="S3483" s="24">
        <f t="shared" si="272"/>
        <v>41989.24754629629</v>
      </c>
      <c r="T3483" s="7">
        <f t="shared" si="273"/>
        <v>42006.24754629629</v>
      </c>
      <c r="U3483">
        <f t="shared" si="274"/>
        <v>2014</v>
      </c>
    </row>
    <row r="3484" spans="1:21" ht="30.75" customHeight="1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70"/>
        <v>138</v>
      </c>
      <c r="P3484">
        <f t="shared" si="271"/>
        <v>51.88</v>
      </c>
      <c r="Q3484" s="9" t="s">
        <v>8308</v>
      </c>
      <c r="R3484" t="s">
        <v>8309</v>
      </c>
      <c r="S3484" s="24">
        <f t="shared" si="272"/>
        <v>41796.771597222221</v>
      </c>
      <c r="T3484" s="7">
        <f t="shared" si="273"/>
        <v>41826.771597222221</v>
      </c>
      <c r="U3484">
        <f t="shared" si="274"/>
        <v>2014</v>
      </c>
    </row>
    <row r="3485" spans="1:21" ht="30.75" customHeight="1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70"/>
        <v>160</v>
      </c>
      <c r="P3485">
        <f t="shared" si="271"/>
        <v>40.29</v>
      </c>
      <c r="Q3485" s="9" t="s">
        <v>8308</v>
      </c>
      <c r="R3485" t="s">
        <v>8309</v>
      </c>
      <c r="S3485" s="24">
        <f t="shared" si="272"/>
        <v>41793.668761574074</v>
      </c>
      <c r="T3485" s="7">
        <f t="shared" si="273"/>
        <v>41823.668761574074</v>
      </c>
      <c r="U3485">
        <f t="shared" si="274"/>
        <v>2014</v>
      </c>
    </row>
    <row r="3486" spans="1:21" ht="30.75" customHeight="1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70"/>
        <v>114</v>
      </c>
      <c r="P3486">
        <f t="shared" si="271"/>
        <v>64.91</v>
      </c>
      <c r="Q3486" s="9" t="s">
        <v>8308</v>
      </c>
      <c r="R3486" t="s">
        <v>8309</v>
      </c>
      <c r="S3486" s="24">
        <f t="shared" si="272"/>
        <v>42506.760405092587</v>
      </c>
      <c r="T3486" s="7">
        <f t="shared" si="273"/>
        <v>42536.760405092587</v>
      </c>
      <c r="U3486">
        <f t="shared" si="274"/>
        <v>2016</v>
      </c>
    </row>
    <row r="3487" spans="1:21" ht="30.75" customHeight="1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70"/>
        <v>101</v>
      </c>
      <c r="P3487">
        <f t="shared" si="271"/>
        <v>55.33</v>
      </c>
      <c r="Q3487" s="9" t="s">
        <v>8308</v>
      </c>
      <c r="R3487" t="s">
        <v>8309</v>
      </c>
      <c r="S3487" s="24">
        <f t="shared" si="272"/>
        <v>42372.693055555559</v>
      </c>
      <c r="T3487" s="7">
        <f t="shared" si="273"/>
        <v>42402.693055555559</v>
      </c>
      <c r="U3487">
        <f t="shared" si="274"/>
        <v>2016</v>
      </c>
    </row>
    <row r="3488" spans="1:21" ht="30.75" customHeight="1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70"/>
        <v>155</v>
      </c>
      <c r="P3488">
        <f t="shared" si="271"/>
        <v>83.14</v>
      </c>
      <c r="Q3488" s="9" t="s">
        <v>8308</v>
      </c>
      <c r="R3488" t="s">
        <v>8309</v>
      </c>
      <c r="S3488" s="24">
        <f t="shared" si="272"/>
        <v>42126.87501157407</v>
      </c>
      <c r="T3488" s="7">
        <f t="shared" si="273"/>
        <v>42158.290972222225</v>
      </c>
      <c r="U3488">
        <f t="shared" si="274"/>
        <v>2015</v>
      </c>
    </row>
    <row r="3489" spans="1:21" ht="30.75" customHeight="1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70"/>
        <v>128</v>
      </c>
      <c r="P3489">
        <f t="shared" si="271"/>
        <v>38.71</v>
      </c>
      <c r="Q3489" s="9" t="s">
        <v>8308</v>
      </c>
      <c r="R3489" t="s">
        <v>8309</v>
      </c>
      <c r="S3489" s="24">
        <f t="shared" si="272"/>
        <v>42149.940416666665</v>
      </c>
      <c r="T3489" s="7">
        <f t="shared" si="273"/>
        <v>42179.940416666665</v>
      </c>
      <c r="U3489">
        <f t="shared" si="274"/>
        <v>2015</v>
      </c>
    </row>
    <row r="3490" spans="1:21" ht="30.75" customHeight="1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70"/>
        <v>121</v>
      </c>
      <c r="P3490">
        <f t="shared" si="271"/>
        <v>125.38</v>
      </c>
      <c r="Q3490" s="9" t="s">
        <v>8308</v>
      </c>
      <c r="R3490" t="s">
        <v>8309</v>
      </c>
      <c r="S3490" s="24">
        <f t="shared" si="272"/>
        <v>42087.768055555556</v>
      </c>
      <c r="T3490" s="7">
        <f t="shared" si="273"/>
        <v>42111.666666666672</v>
      </c>
      <c r="U3490">
        <f t="shared" si="274"/>
        <v>2015</v>
      </c>
    </row>
    <row r="3491" spans="1:21" ht="30.75" customHeight="1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70"/>
        <v>113</v>
      </c>
      <c r="P3491">
        <f t="shared" si="271"/>
        <v>78.260000000000005</v>
      </c>
      <c r="Q3491" s="9" t="s">
        <v>8308</v>
      </c>
      <c r="R3491" t="s">
        <v>8309</v>
      </c>
      <c r="S3491" s="24">
        <f t="shared" si="272"/>
        <v>41753.635775462964</v>
      </c>
      <c r="T3491" s="7">
        <f t="shared" si="273"/>
        <v>41783.875</v>
      </c>
      <c r="U3491">
        <f t="shared" si="274"/>
        <v>2014</v>
      </c>
    </row>
    <row r="3492" spans="1:21" ht="30.75" customHeight="1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70"/>
        <v>128</v>
      </c>
      <c r="P3492">
        <f t="shared" si="271"/>
        <v>47.22</v>
      </c>
      <c r="Q3492" s="9" t="s">
        <v>8308</v>
      </c>
      <c r="R3492" t="s">
        <v>8309</v>
      </c>
      <c r="S3492" s="24">
        <f t="shared" si="272"/>
        <v>42443.802361111113</v>
      </c>
      <c r="T3492" s="7">
        <f t="shared" si="273"/>
        <v>42473.802361111113</v>
      </c>
      <c r="U3492">
        <f t="shared" si="274"/>
        <v>2016</v>
      </c>
    </row>
    <row r="3493" spans="1:21" ht="30.75" customHeight="1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70"/>
        <v>158</v>
      </c>
      <c r="P3493">
        <f t="shared" si="271"/>
        <v>79.099999999999994</v>
      </c>
      <c r="Q3493" s="9" t="s">
        <v>8308</v>
      </c>
      <c r="R3493" t="s">
        <v>8309</v>
      </c>
      <c r="S3493" s="24">
        <f t="shared" si="272"/>
        <v>42121.249814814815</v>
      </c>
      <c r="T3493" s="7">
        <f t="shared" si="273"/>
        <v>42142.249814814815</v>
      </c>
      <c r="U3493">
        <f t="shared" si="274"/>
        <v>2015</v>
      </c>
    </row>
    <row r="3494" spans="1:21" ht="30.75" customHeight="1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70"/>
        <v>105</v>
      </c>
      <c r="P3494">
        <f t="shared" si="271"/>
        <v>114.29</v>
      </c>
      <c r="Q3494" s="9" t="s">
        <v>8308</v>
      </c>
      <c r="R3494" t="s">
        <v>8309</v>
      </c>
      <c r="S3494" s="24">
        <f t="shared" si="272"/>
        <v>42268.009224537032</v>
      </c>
      <c r="T3494" s="7">
        <f t="shared" si="273"/>
        <v>42303.009224537032</v>
      </c>
      <c r="U3494">
        <f t="shared" si="274"/>
        <v>2015</v>
      </c>
    </row>
    <row r="3495" spans="1:21" ht="30.75" customHeight="1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70"/>
        <v>100</v>
      </c>
      <c r="P3495">
        <f t="shared" si="271"/>
        <v>51.72</v>
      </c>
      <c r="Q3495" s="9" t="s">
        <v>8308</v>
      </c>
      <c r="R3495" t="s">
        <v>8309</v>
      </c>
      <c r="S3495" s="24">
        <f t="shared" si="272"/>
        <v>41848.866157407407</v>
      </c>
      <c r="T3495" s="7">
        <f t="shared" si="273"/>
        <v>41868.21597222222</v>
      </c>
      <c r="U3495">
        <f t="shared" si="274"/>
        <v>2014</v>
      </c>
    </row>
    <row r="3496" spans="1:21" ht="30.75" customHeight="1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70"/>
        <v>100</v>
      </c>
      <c r="P3496">
        <f t="shared" si="271"/>
        <v>30.77</v>
      </c>
      <c r="Q3496" s="9" t="s">
        <v>8308</v>
      </c>
      <c r="R3496" t="s">
        <v>8309</v>
      </c>
      <c r="S3496" s="24">
        <f t="shared" si="272"/>
        <v>42689.214988425927</v>
      </c>
      <c r="T3496" s="7">
        <f t="shared" si="273"/>
        <v>42700.25</v>
      </c>
      <c r="U3496">
        <f t="shared" si="274"/>
        <v>2016</v>
      </c>
    </row>
    <row r="3497" spans="1:21" ht="30.75" customHeight="1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70"/>
        <v>107</v>
      </c>
      <c r="P3497">
        <f t="shared" si="271"/>
        <v>74.209999999999994</v>
      </c>
      <c r="Q3497" s="9" t="s">
        <v>8308</v>
      </c>
      <c r="R3497" t="s">
        <v>8309</v>
      </c>
      <c r="S3497" s="24">
        <f t="shared" si="272"/>
        <v>41915.762835648151</v>
      </c>
      <c r="T3497" s="7">
        <f t="shared" si="273"/>
        <v>41944.720833333333</v>
      </c>
      <c r="U3497">
        <f t="shared" si="274"/>
        <v>2014</v>
      </c>
    </row>
    <row r="3498" spans="1:21" ht="30.75" customHeight="1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70"/>
        <v>124</v>
      </c>
      <c r="P3498">
        <f t="shared" si="271"/>
        <v>47.85</v>
      </c>
      <c r="Q3498" s="9" t="s">
        <v>8308</v>
      </c>
      <c r="R3498" t="s">
        <v>8309</v>
      </c>
      <c r="S3498" s="24">
        <f t="shared" si="272"/>
        <v>42584.846828703703</v>
      </c>
      <c r="T3498" s="7">
        <f t="shared" si="273"/>
        <v>42624.846828703703</v>
      </c>
      <c r="U3498">
        <f t="shared" si="274"/>
        <v>2016</v>
      </c>
    </row>
    <row r="3499" spans="1:21" ht="30.75" customHeight="1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70"/>
        <v>109</v>
      </c>
      <c r="P3499">
        <f t="shared" si="271"/>
        <v>34.409999999999997</v>
      </c>
      <c r="Q3499" s="9" t="s">
        <v>8308</v>
      </c>
      <c r="R3499" t="s">
        <v>8309</v>
      </c>
      <c r="S3499" s="24">
        <f t="shared" si="272"/>
        <v>42511.741944444439</v>
      </c>
      <c r="T3499" s="7">
        <f t="shared" si="273"/>
        <v>42523.916666666672</v>
      </c>
      <c r="U3499">
        <f t="shared" si="274"/>
        <v>2016</v>
      </c>
    </row>
    <row r="3500" spans="1:21" ht="30.75" customHeight="1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70"/>
        <v>102</v>
      </c>
      <c r="P3500">
        <f t="shared" si="271"/>
        <v>40.24</v>
      </c>
      <c r="Q3500" s="9" t="s">
        <v>8308</v>
      </c>
      <c r="R3500" t="s">
        <v>8309</v>
      </c>
      <c r="S3500" s="24">
        <f t="shared" si="272"/>
        <v>42459.15861111111</v>
      </c>
      <c r="T3500" s="7">
        <f t="shared" si="273"/>
        <v>42518.905555555553</v>
      </c>
      <c r="U3500">
        <f t="shared" si="274"/>
        <v>2016</v>
      </c>
    </row>
    <row r="3501" spans="1:21" ht="30.75" customHeight="1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70"/>
        <v>106</v>
      </c>
      <c r="P3501">
        <f t="shared" si="271"/>
        <v>60.29</v>
      </c>
      <c r="Q3501" s="9" t="s">
        <v>8308</v>
      </c>
      <c r="R3501" t="s">
        <v>8309</v>
      </c>
      <c r="S3501" s="24">
        <f t="shared" si="272"/>
        <v>42132.036168981482</v>
      </c>
      <c r="T3501" s="7">
        <f t="shared" si="273"/>
        <v>42186.290972222225</v>
      </c>
      <c r="U3501">
        <f t="shared" si="274"/>
        <v>2015</v>
      </c>
    </row>
    <row r="3502" spans="1:21" ht="30.75" customHeight="1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70"/>
        <v>106</v>
      </c>
      <c r="P3502">
        <f t="shared" si="271"/>
        <v>25.31</v>
      </c>
      <c r="Q3502" s="9" t="s">
        <v>8308</v>
      </c>
      <c r="R3502" t="s">
        <v>8309</v>
      </c>
      <c r="S3502" s="24">
        <f t="shared" si="272"/>
        <v>42419.91942129629</v>
      </c>
      <c r="T3502" s="7">
        <f t="shared" si="273"/>
        <v>42436.207638888889</v>
      </c>
      <c r="U3502">
        <f t="shared" si="274"/>
        <v>2016</v>
      </c>
    </row>
    <row r="3503" spans="1:21" ht="30.75" customHeight="1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70"/>
        <v>101</v>
      </c>
      <c r="P3503">
        <f t="shared" si="271"/>
        <v>35.950000000000003</v>
      </c>
      <c r="Q3503" s="9" t="s">
        <v>8308</v>
      </c>
      <c r="R3503" t="s">
        <v>8309</v>
      </c>
      <c r="S3503" s="24">
        <f t="shared" si="272"/>
        <v>42233.763831018514</v>
      </c>
      <c r="T3503" s="7">
        <f t="shared" si="273"/>
        <v>42258.763831018514</v>
      </c>
      <c r="U3503">
        <f t="shared" si="274"/>
        <v>2015</v>
      </c>
    </row>
    <row r="3504" spans="1:21" ht="30.75" customHeight="1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70"/>
        <v>105</v>
      </c>
      <c r="P3504">
        <f t="shared" si="271"/>
        <v>136</v>
      </c>
      <c r="Q3504" s="9" t="s">
        <v>8308</v>
      </c>
      <c r="R3504" t="s">
        <v>8309</v>
      </c>
      <c r="S3504" s="24">
        <f t="shared" si="272"/>
        <v>42430.839398148149</v>
      </c>
      <c r="T3504" s="7">
        <f t="shared" si="273"/>
        <v>42445.165972222225</v>
      </c>
      <c r="U3504">
        <f t="shared" si="274"/>
        <v>2016</v>
      </c>
    </row>
    <row r="3505" spans="1:21" ht="30.75" customHeight="1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70"/>
        <v>108</v>
      </c>
      <c r="P3505">
        <f t="shared" si="271"/>
        <v>70.760000000000005</v>
      </c>
      <c r="Q3505" s="9" t="s">
        <v>8308</v>
      </c>
      <c r="R3505" t="s">
        <v>8309</v>
      </c>
      <c r="S3505" s="24">
        <f t="shared" si="272"/>
        <v>42545.478333333333</v>
      </c>
      <c r="T3505" s="7">
        <f t="shared" si="273"/>
        <v>42575.478333333333</v>
      </c>
      <c r="U3505">
        <f t="shared" si="274"/>
        <v>2016</v>
      </c>
    </row>
    <row r="3506" spans="1:21" ht="30.75" customHeight="1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70"/>
        <v>100</v>
      </c>
      <c r="P3506">
        <f t="shared" si="271"/>
        <v>125</v>
      </c>
      <c r="Q3506" s="9" t="s">
        <v>8308</v>
      </c>
      <c r="R3506" t="s">
        <v>8309</v>
      </c>
      <c r="S3506" s="24">
        <f t="shared" si="272"/>
        <v>42297.748738425929</v>
      </c>
      <c r="T3506" s="7">
        <f t="shared" si="273"/>
        <v>42327.790405092594</v>
      </c>
      <c r="U3506">
        <f t="shared" si="274"/>
        <v>2015</v>
      </c>
    </row>
    <row r="3507" spans="1:21" ht="30.75" customHeight="1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70"/>
        <v>104</v>
      </c>
      <c r="P3507">
        <f t="shared" si="271"/>
        <v>66.510000000000005</v>
      </c>
      <c r="Q3507" s="9" t="s">
        <v>8308</v>
      </c>
      <c r="R3507" t="s">
        <v>8309</v>
      </c>
      <c r="S3507" s="24">
        <f t="shared" si="272"/>
        <v>41760.935706018521</v>
      </c>
      <c r="T3507" s="7">
        <f t="shared" si="273"/>
        <v>41772.166666666664</v>
      </c>
      <c r="U3507">
        <f t="shared" si="274"/>
        <v>2014</v>
      </c>
    </row>
    <row r="3508" spans="1:21" ht="30.75" customHeight="1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70"/>
        <v>102</v>
      </c>
      <c r="P3508">
        <f t="shared" si="271"/>
        <v>105</v>
      </c>
      <c r="Q3508" s="9" t="s">
        <v>8308</v>
      </c>
      <c r="R3508" t="s">
        <v>8309</v>
      </c>
      <c r="S3508" s="24">
        <f t="shared" si="272"/>
        <v>41829.734259259261</v>
      </c>
      <c r="T3508" s="7">
        <f t="shared" si="273"/>
        <v>41874.734259259261</v>
      </c>
      <c r="U3508">
        <f t="shared" si="274"/>
        <v>2014</v>
      </c>
    </row>
    <row r="3509" spans="1:21" ht="30.75" customHeight="1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70"/>
        <v>104</v>
      </c>
      <c r="P3509">
        <f t="shared" si="271"/>
        <v>145</v>
      </c>
      <c r="Q3509" s="9" t="s">
        <v>8308</v>
      </c>
      <c r="R3509" t="s">
        <v>8309</v>
      </c>
      <c r="S3509" s="24">
        <f t="shared" si="272"/>
        <v>42491.92288194444</v>
      </c>
      <c r="T3509" s="7">
        <f t="shared" si="273"/>
        <v>42521.92288194444</v>
      </c>
      <c r="U3509">
        <f t="shared" si="274"/>
        <v>2016</v>
      </c>
    </row>
    <row r="3510" spans="1:21" ht="30.75" customHeight="1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70"/>
        <v>180</v>
      </c>
      <c r="P3510">
        <f t="shared" si="271"/>
        <v>12</v>
      </c>
      <c r="Q3510" s="9" t="s">
        <v>8308</v>
      </c>
      <c r="R3510" t="s">
        <v>8309</v>
      </c>
      <c r="S3510" s="24">
        <f t="shared" si="272"/>
        <v>42477.729780092588</v>
      </c>
      <c r="T3510" s="7">
        <f t="shared" si="273"/>
        <v>42500.875</v>
      </c>
      <c r="U3510">
        <f t="shared" si="274"/>
        <v>2016</v>
      </c>
    </row>
    <row r="3511" spans="1:21" ht="30.75" customHeight="1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70"/>
        <v>106</v>
      </c>
      <c r="P3511">
        <f t="shared" si="271"/>
        <v>96.67</v>
      </c>
      <c r="Q3511" s="9" t="s">
        <v>8308</v>
      </c>
      <c r="R3511" t="s">
        <v>8309</v>
      </c>
      <c r="S3511" s="24">
        <f t="shared" si="272"/>
        <v>41950.859560185185</v>
      </c>
      <c r="T3511" s="7">
        <f t="shared" si="273"/>
        <v>41964.204861111109</v>
      </c>
      <c r="U3511">
        <f t="shared" si="274"/>
        <v>2014</v>
      </c>
    </row>
    <row r="3512" spans="1:21" ht="30.75" customHeight="1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70"/>
        <v>101</v>
      </c>
      <c r="P3512">
        <f t="shared" si="271"/>
        <v>60.33</v>
      </c>
      <c r="Q3512" s="9" t="s">
        <v>8308</v>
      </c>
      <c r="R3512" t="s">
        <v>8309</v>
      </c>
      <c r="S3512" s="24">
        <f t="shared" si="272"/>
        <v>41802.62090277778</v>
      </c>
      <c r="T3512" s="7">
        <f t="shared" si="273"/>
        <v>41822.62090277778</v>
      </c>
      <c r="U3512">
        <f t="shared" si="274"/>
        <v>2014</v>
      </c>
    </row>
    <row r="3513" spans="1:21" ht="30.75" customHeight="1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70"/>
        <v>101</v>
      </c>
      <c r="P3513">
        <f t="shared" si="271"/>
        <v>79.89</v>
      </c>
      <c r="Q3513" s="9" t="s">
        <v>8308</v>
      </c>
      <c r="R3513" t="s">
        <v>8309</v>
      </c>
      <c r="S3513" s="24">
        <f t="shared" si="272"/>
        <v>41927.873784722222</v>
      </c>
      <c r="T3513" s="7">
        <f t="shared" si="273"/>
        <v>41950.770833333336</v>
      </c>
      <c r="U3513">
        <f t="shared" si="274"/>
        <v>2014</v>
      </c>
    </row>
    <row r="3514" spans="1:21" ht="30.75" customHeight="1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70"/>
        <v>100</v>
      </c>
      <c r="P3514">
        <f t="shared" si="271"/>
        <v>58.82</v>
      </c>
      <c r="Q3514" s="9" t="s">
        <v>8308</v>
      </c>
      <c r="R3514" t="s">
        <v>8309</v>
      </c>
      <c r="S3514" s="24">
        <f t="shared" si="272"/>
        <v>42057.536944444444</v>
      </c>
      <c r="T3514" s="7">
        <f t="shared" si="273"/>
        <v>42117.49527777778</v>
      </c>
      <c r="U3514">
        <f t="shared" si="274"/>
        <v>2015</v>
      </c>
    </row>
    <row r="3515" spans="1:21" ht="30.75" customHeight="1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70"/>
        <v>118</v>
      </c>
      <c r="P3515">
        <f t="shared" si="271"/>
        <v>75.34</v>
      </c>
      <c r="Q3515" s="9" t="s">
        <v>8308</v>
      </c>
      <c r="R3515" t="s">
        <v>8309</v>
      </c>
      <c r="S3515" s="24">
        <f t="shared" si="272"/>
        <v>41781.096203703702</v>
      </c>
      <c r="T3515" s="7">
        <f t="shared" si="273"/>
        <v>41794.207638888889</v>
      </c>
      <c r="U3515">
        <f t="shared" si="274"/>
        <v>2014</v>
      </c>
    </row>
    <row r="3516" spans="1:21" ht="30.75" customHeight="1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70"/>
        <v>110</v>
      </c>
      <c r="P3516">
        <f t="shared" si="271"/>
        <v>55</v>
      </c>
      <c r="Q3516" s="9" t="s">
        <v>8308</v>
      </c>
      <c r="R3516" t="s">
        <v>8309</v>
      </c>
      <c r="S3516" s="24">
        <f t="shared" si="272"/>
        <v>42020.846666666665</v>
      </c>
      <c r="T3516" s="7">
        <f t="shared" si="273"/>
        <v>42037.207638888889</v>
      </c>
      <c r="U3516">
        <f t="shared" si="274"/>
        <v>2015</v>
      </c>
    </row>
    <row r="3517" spans="1:21" ht="30.75" customHeight="1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70"/>
        <v>103</v>
      </c>
      <c r="P3517">
        <f t="shared" si="271"/>
        <v>66.959999999999994</v>
      </c>
      <c r="Q3517" s="9" t="s">
        <v>8308</v>
      </c>
      <c r="R3517" t="s">
        <v>8309</v>
      </c>
      <c r="S3517" s="24">
        <f t="shared" si="272"/>
        <v>42125.772812499999</v>
      </c>
      <c r="T3517" s="7">
        <f t="shared" si="273"/>
        <v>42155.772812499999</v>
      </c>
      <c r="U3517">
        <f t="shared" si="274"/>
        <v>2015</v>
      </c>
    </row>
    <row r="3518" spans="1:21" ht="30.75" customHeight="1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70"/>
        <v>100</v>
      </c>
      <c r="P3518">
        <f t="shared" si="271"/>
        <v>227.27</v>
      </c>
      <c r="Q3518" s="9" t="s">
        <v>8308</v>
      </c>
      <c r="R3518" t="s">
        <v>8309</v>
      </c>
      <c r="S3518" s="24">
        <f t="shared" si="272"/>
        <v>41856.010069444441</v>
      </c>
      <c r="T3518" s="7">
        <f t="shared" si="273"/>
        <v>41890.125</v>
      </c>
      <c r="U3518">
        <f t="shared" si="274"/>
        <v>2014</v>
      </c>
    </row>
    <row r="3519" spans="1:21" ht="30.75" customHeight="1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70"/>
        <v>100</v>
      </c>
      <c r="P3519">
        <f t="shared" si="271"/>
        <v>307.69</v>
      </c>
      <c r="Q3519" s="9" t="s">
        <v>8308</v>
      </c>
      <c r="R3519" t="s">
        <v>8309</v>
      </c>
      <c r="S3519" s="24">
        <f t="shared" si="272"/>
        <v>41794.817523148151</v>
      </c>
      <c r="T3519" s="7">
        <f t="shared" si="273"/>
        <v>41824.458333333336</v>
      </c>
      <c r="U3519">
        <f t="shared" si="274"/>
        <v>2014</v>
      </c>
    </row>
    <row r="3520" spans="1:21" ht="30.75" customHeight="1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70"/>
        <v>110</v>
      </c>
      <c r="P3520">
        <f t="shared" si="271"/>
        <v>50.02</v>
      </c>
      <c r="Q3520" s="9" t="s">
        <v>8308</v>
      </c>
      <c r="R3520" t="s">
        <v>8309</v>
      </c>
      <c r="S3520" s="24">
        <f t="shared" si="272"/>
        <v>41893.783553240741</v>
      </c>
      <c r="T3520" s="7">
        <f t="shared" si="273"/>
        <v>41914.597916666666</v>
      </c>
      <c r="U3520">
        <f t="shared" si="274"/>
        <v>2014</v>
      </c>
    </row>
    <row r="3521" spans="1:21" ht="30.75" customHeight="1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70"/>
        <v>101</v>
      </c>
      <c r="P3521">
        <f t="shared" si="271"/>
        <v>72.39</v>
      </c>
      <c r="Q3521" s="9" t="s">
        <v>8308</v>
      </c>
      <c r="R3521" t="s">
        <v>8309</v>
      </c>
      <c r="S3521" s="24">
        <f t="shared" si="272"/>
        <v>42037.598958333328</v>
      </c>
      <c r="T3521" s="7">
        <f t="shared" si="273"/>
        <v>42067.598958333328</v>
      </c>
      <c r="U3521">
        <f t="shared" si="274"/>
        <v>2015</v>
      </c>
    </row>
    <row r="3522" spans="1:21" ht="30.75" customHeight="1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si="270"/>
        <v>101</v>
      </c>
      <c r="P3522">
        <f t="shared" si="271"/>
        <v>95.95</v>
      </c>
      <c r="Q3522" s="9" t="s">
        <v>8308</v>
      </c>
      <c r="R3522" t="s">
        <v>8309</v>
      </c>
      <c r="S3522" s="24">
        <f t="shared" si="272"/>
        <v>42227.824212962965</v>
      </c>
      <c r="T3522" s="7">
        <f t="shared" si="273"/>
        <v>42253.57430555555</v>
      </c>
      <c r="U3522">
        <f t="shared" si="274"/>
        <v>2015</v>
      </c>
    </row>
    <row r="3523" spans="1:21" ht="30.75" customHeight="1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ref="O3523:O3586" si="275">ROUND(E3523/D3523*100,0)</f>
        <v>169</v>
      </c>
      <c r="P3523">
        <f t="shared" ref="P3523:P3586" si="276">IFERROR(ROUND(E3523/L3523,2), "NA")</f>
        <v>45.62</v>
      </c>
      <c r="Q3523" s="9" t="s">
        <v>8308</v>
      </c>
      <c r="R3523" t="s">
        <v>8309</v>
      </c>
      <c r="S3523" s="24">
        <f t="shared" ref="S3523:S3586" si="277">(((J3523/60)/60)/24)+DATE(1970,1,1)</f>
        <v>41881.361342592594</v>
      </c>
      <c r="T3523" s="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30.75" customHeight="1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75"/>
        <v>100</v>
      </c>
      <c r="P3524">
        <f t="shared" si="276"/>
        <v>41.03</v>
      </c>
      <c r="Q3524" s="9" t="s">
        <v>8308</v>
      </c>
      <c r="R3524" t="s">
        <v>8309</v>
      </c>
      <c r="S3524" s="24">
        <f t="shared" si="277"/>
        <v>42234.789884259255</v>
      </c>
      <c r="T3524" s="7">
        <f t="shared" si="278"/>
        <v>42262.420833333337</v>
      </c>
      <c r="U3524">
        <f t="shared" si="279"/>
        <v>2015</v>
      </c>
    </row>
    <row r="3525" spans="1:21" ht="30.75" customHeight="1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75"/>
        <v>114</v>
      </c>
      <c r="P3525">
        <f t="shared" si="276"/>
        <v>56.83</v>
      </c>
      <c r="Q3525" s="9" t="s">
        <v>8308</v>
      </c>
      <c r="R3525" t="s">
        <v>8309</v>
      </c>
      <c r="S3525" s="24">
        <f t="shared" si="277"/>
        <v>42581.397546296299</v>
      </c>
      <c r="T3525" s="7">
        <f t="shared" si="278"/>
        <v>42638.958333333328</v>
      </c>
      <c r="U3525">
        <f t="shared" si="279"/>
        <v>2016</v>
      </c>
    </row>
    <row r="3526" spans="1:21" ht="30.75" customHeight="1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75"/>
        <v>102</v>
      </c>
      <c r="P3526">
        <f t="shared" si="276"/>
        <v>137.24</v>
      </c>
      <c r="Q3526" s="9" t="s">
        <v>8308</v>
      </c>
      <c r="R3526" t="s">
        <v>8309</v>
      </c>
      <c r="S3526" s="24">
        <f t="shared" si="277"/>
        <v>41880.76357638889</v>
      </c>
      <c r="T3526" s="7">
        <f t="shared" si="278"/>
        <v>41895.166666666664</v>
      </c>
      <c r="U3526">
        <f t="shared" si="279"/>
        <v>2014</v>
      </c>
    </row>
    <row r="3527" spans="1:21" ht="30.75" customHeight="1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75"/>
        <v>106</v>
      </c>
      <c r="P3527">
        <f t="shared" si="276"/>
        <v>75.709999999999994</v>
      </c>
      <c r="Q3527" s="9" t="s">
        <v>8308</v>
      </c>
      <c r="R3527" t="s">
        <v>8309</v>
      </c>
      <c r="S3527" s="24">
        <f t="shared" si="277"/>
        <v>42214.6956712963</v>
      </c>
      <c r="T3527" s="7">
        <f t="shared" si="278"/>
        <v>42225.666666666672</v>
      </c>
      <c r="U3527">
        <f t="shared" si="279"/>
        <v>2015</v>
      </c>
    </row>
    <row r="3528" spans="1:21" ht="30.75" customHeight="1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75"/>
        <v>102</v>
      </c>
      <c r="P3528">
        <f t="shared" si="276"/>
        <v>99</v>
      </c>
      <c r="Q3528" s="9" t="s">
        <v>8308</v>
      </c>
      <c r="R3528" t="s">
        <v>8309</v>
      </c>
      <c r="S3528" s="24">
        <f t="shared" si="277"/>
        <v>42460.335312499999</v>
      </c>
      <c r="T3528" s="7">
        <f t="shared" si="278"/>
        <v>42488.249305555553</v>
      </c>
      <c r="U3528">
        <f t="shared" si="279"/>
        <v>2016</v>
      </c>
    </row>
    <row r="3529" spans="1:21" ht="30.75" customHeight="1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75"/>
        <v>117</v>
      </c>
      <c r="P3529">
        <f t="shared" si="276"/>
        <v>81.569999999999993</v>
      </c>
      <c r="Q3529" s="9" t="s">
        <v>8308</v>
      </c>
      <c r="R3529" t="s">
        <v>8309</v>
      </c>
      <c r="S3529" s="24">
        <f t="shared" si="277"/>
        <v>42167.023206018523</v>
      </c>
      <c r="T3529" s="7">
        <f t="shared" si="278"/>
        <v>42196.165972222225</v>
      </c>
      <c r="U3529">
        <f t="shared" si="279"/>
        <v>2015</v>
      </c>
    </row>
    <row r="3530" spans="1:21" ht="30.75" customHeight="1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75"/>
        <v>101</v>
      </c>
      <c r="P3530">
        <f t="shared" si="276"/>
        <v>45.11</v>
      </c>
      <c r="Q3530" s="9" t="s">
        <v>8308</v>
      </c>
      <c r="R3530" t="s">
        <v>8309</v>
      </c>
      <c r="S3530" s="24">
        <f t="shared" si="277"/>
        <v>42733.50136574074</v>
      </c>
      <c r="T3530" s="7">
        <f t="shared" si="278"/>
        <v>42753.50136574074</v>
      </c>
      <c r="U3530">
        <f t="shared" si="279"/>
        <v>2016</v>
      </c>
    </row>
    <row r="3531" spans="1:21" ht="30.75" customHeight="1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75"/>
        <v>132</v>
      </c>
      <c r="P3531">
        <f t="shared" si="276"/>
        <v>36.67</v>
      </c>
      <c r="Q3531" s="9" t="s">
        <v>8308</v>
      </c>
      <c r="R3531" t="s">
        <v>8309</v>
      </c>
      <c r="S3531" s="24">
        <f t="shared" si="277"/>
        <v>42177.761782407411</v>
      </c>
      <c r="T3531" s="7">
        <f t="shared" si="278"/>
        <v>42198.041666666672</v>
      </c>
      <c r="U3531">
        <f t="shared" si="279"/>
        <v>2015</v>
      </c>
    </row>
    <row r="3532" spans="1:21" ht="30.75" customHeight="1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75"/>
        <v>100</v>
      </c>
      <c r="P3532">
        <f t="shared" si="276"/>
        <v>125</v>
      </c>
      <c r="Q3532" s="9" t="s">
        <v>8308</v>
      </c>
      <c r="R3532" t="s">
        <v>8309</v>
      </c>
      <c r="S3532" s="24">
        <f t="shared" si="277"/>
        <v>42442.623344907406</v>
      </c>
      <c r="T3532" s="7">
        <f t="shared" si="278"/>
        <v>42470.833333333328</v>
      </c>
      <c r="U3532">
        <f t="shared" si="279"/>
        <v>2016</v>
      </c>
    </row>
    <row r="3533" spans="1:21" ht="30.75" customHeight="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75"/>
        <v>128</v>
      </c>
      <c r="P3533">
        <f t="shared" si="276"/>
        <v>49.23</v>
      </c>
      <c r="Q3533" s="9" t="s">
        <v>8308</v>
      </c>
      <c r="R3533" t="s">
        <v>8309</v>
      </c>
      <c r="S3533" s="24">
        <f t="shared" si="277"/>
        <v>42521.654328703706</v>
      </c>
      <c r="T3533" s="7">
        <f t="shared" si="278"/>
        <v>42551.654328703706</v>
      </c>
      <c r="U3533">
        <f t="shared" si="279"/>
        <v>2016</v>
      </c>
    </row>
    <row r="3534" spans="1:21" ht="30.75" customHeight="1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75"/>
        <v>119</v>
      </c>
      <c r="P3534">
        <f t="shared" si="276"/>
        <v>42.3</v>
      </c>
      <c r="Q3534" s="9" t="s">
        <v>8308</v>
      </c>
      <c r="R3534" t="s">
        <v>8309</v>
      </c>
      <c r="S3534" s="24">
        <f t="shared" si="277"/>
        <v>41884.599849537037</v>
      </c>
      <c r="T3534" s="7">
        <f t="shared" si="278"/>
        <v>41900.165972222225</v>
      </c>
      <c r="U3534">
        <f t="shared" si="279"/>
        <v>2014</v>
      </c>
    </row>
    <row r="3535" spans="1:21" ht="30.75" customHeight="1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75"/>
        <v>126</v>
      </c>
      <c r="P3535">
        <f t="shared" si="276"/>
        <v>78.88</v>
      </c>
      <c r="Q3535" s="9" t="s">
        <v>8308</v>
      </c>
      <c r="R3535" t="s">
        <v>8309</v>
      </c>
      <c r="S3535" s="24">
        <f t="shared" si="277"/>
        <v>42289.761192129634</v>
      </c>
      <c r="T3535" s="7">
        <f t="shared" si="278"/>
        <v>42319.802858796291</v>
      </c>
      <c r="U3535">
        <f t="shared" si="279"/>
        <v>2015</v>
      </c>
    </row>
    <row r="3536" spans="1:21" ht="30.75" customHeight="1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75"/>
        <v>156</v>
      </c>
      <c r="P3536">
        <f t="shared" si="276"/>
        <v>38.28</v>
      </c>
      <c r="Q3536" s="9" t="s">
        <v>8308</v>
      </c>
      <c r="R3536" t="s">
        <v>8309</v>
      </c>
      <c r="S3536" s="24">
        <f t="shared" si="277"/>
        <v>42243.6252662037</v>
      </c>
      <c r="T3536" s="7">
        <f t="shared" si="278"/>
        <v>42278.6252662037</v>
      </c>
      <c r="U3536">
        <f t="shared" si="279"/>
        <v>2015</v>
      </c>
    </row>
    <row r="3537" spans="1:21" ht="30.75" customHeight="1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75"/>
        <v>103</v>
      </c>
      <c r="P3537">
        <f t="shared" si="276"/>
        <v>44.85</v>
      </c>
      <c r="Q3537" s="9" t="s">
        <v>8308</v>
      </c>
      <c r="R3537" t="s">
        <v>8309</v>
      </c>
      <c r="S3537" s="24">
        <f t="shared" si="277"/>
        <v>42248.640162037031</v>
      </c>
      <c r="T3537" s="7">
        <f t="shared" si="278"/>
        <v>42279.75</v>
      </c>
      <c r="U3537">
        <f t="shared" si="279"/>
        <v>2015</v>
      </c>
    </row>
    <row r="3538" spans="1:21" ht="30.75" customHeight="1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75"/>
        <v>153</v>
      </c>
      <c r="P3538">
        <f t="shared" si="276"/>
        <v>13.53</v>
      </c>
      <c r="Q3538" s="9" t="s">
        <v>8308</v>
      </c>
      <c r="R3538" t="s">
        <v>8309</v>
      </c>
      <c r="S3538" s="24">
        <f t="shared" si="277"/>
        <v>42328.727141203708</v>
      </c>
      <c r="T3538" s="7">
        <f t="shared" si="278"/>
        <v>42358.499305555553</v>
      </c>
      <c r="U3538">
        <f t="shared" si="279"/>
        <v>2015</v>
      </c>
    </row>
    <row r="3539" spans="1:21" ht="30.75" customHeight="1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75"/>
        <v>180</v>
      </c>
      <c r="P3539">
        <f t="shared" si="276"/>
        <v>43.5</v>
      </c>
      <c r="Q3539" s="9" t="s">
        <v>8308</v>
      </c>
      <c r="R3539" t="s">
        <v>8309</v>
      </c>
      <c r="S3539" s="24">
        <f t="shared" si="277"/>
        <v>41923.354351851849</v>
      </c>
      <c r="T3539" s="7">
        <f t="shared" si="278"/>
        <v>41960.332638888889</v>
      </c>
      <c r="U3539">
        <f t="shared" si="279"/>
        <v>2014</v>
      </c>
    </row>
    <row r="3540" spans="1:21" ht="30.75" customHeight="1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75"/>
        <v>128</v>
      </c>
      <c r="P3540">
        <f t="shared" si="276"/>
        <v>30.95</v>
      </c>
      <c r="Q3540" s="9" t="s">
        <v>8308</v>
      </c>
      <c r="R3540" t="s">
        <v>8309</v>
      </c>
      <c r="S3540" s="24">
        <f t="shared" si="277"/>
        <v>42571.420601851853</v>
      </c>
      <c r="T3540" s="7">
        <f t="shared" si="278"/>
        <v>42599.420601851853</v>
      </c>
      <c r="U3540">
        <f t="shared" si="279"/>
        <v>2016</v>
      </c>
    </row>
    <row r="3541" spans="1:21" ht="30.75" customHeight="1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75"/>
        <v>120</v>
      </c>
      <c r="P3541">
        <f t="shared" si="276"/>
        <v>55.23</v>
      </c>
      <c r="Q3541" s="9" t="s">
        <v>8308</v>
      </c>
      <c r="R3541" t="s">
        <v>8309</v>
      </c>
      <c r="S3541" s="24">
        <f t="shared" si="277"/>
        <v>42600.756041666667</v>
      </c>
      <c r="T3541" s="7">
        <f t="shared" si="278"/>
        <v>42621.756041666667</v>
      </c>
      <c r="U3541">
        <f t="shared" si="279"/>
        <v>2016</v>
      </c>
    </row>
    <row r="3542" spans="1:21" ht="30.75" customHeight="1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75"/>
        <v>123</v>
      </c>
      <c r="P3542">
        <f t="shared" si="276"/>
        <v>46.13</v>
      </c>
      <c r="Q3542" s="9" t="s">
        <v>8308</v>
      </c>
      <c r="R3542" t="s">
        <v>8309</v>
      </c>
      <c r="S3542" s="24">
        <f t="shared" si="277"/>
        <v>42517.003368055557</v>
      </c>
      <c r="T3542" s="7">
        <f t="shared" si="278"/>
        <v>42547.003368055557</v>
      </c>
      <c r="U3542">
        <f t="shared" si="279"/>
        <v>2016</v>
      </c>
    </row>
    <row r="3543" spans="1:21" ht="30.75" customHeight="1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75"/>
        <v>105</v>
      </c>
      <c r="P3543">
        <f t="shared" si="276"/>
        <v>39.380000000000003</v>
      </c>
      <c r="Q3543" s="9" t="s">
        <v>8308</v>
      </c>
      <c r="R3543" t="s">
        <v>8309</v>
      </c>
      <c r="S3543" s="24">
        <f t="shared" si="277"/>
        <v>42222.730034722219</v>
      </c>
      <c r="T3543" s="7">
        <f t="shared" si="278"/>
        <v>42247.730034722219</v>
      </c>
      <c r="U3543">
        <f t="shared" si="279"/>
        <v>2015</v>
      </c>
    </row>
    <row r="3544" spans="1:21" ht="30.75" customHeight="1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75"/>
        <v>102</v>
      </c>
      <c r="P3544">
        <f t="shared" si="276"/>
        <v>66.150000000000006</v>
      </c>
      <c r="Q3544" s="9" t="s">
        <v>8308</v>
      </c>
      <c r="R3544" t="s">
        <v>8309</v>
      </c>
      <c r="S3544" s="24">
        <f t="shared" si="277"/>
        <v>41829.599791666667</v>
      </c>
      <c r="T3544" s="7">
        <f t="shared" si="278"/>
        <v>41889.599791666667</v>
      </c>
      <c r="U3544">
        <f t="shared" si="279"/>
        <v>2014</v>
      </c>
    </row>
    <row r="3545" spans="1:21" ht="30.75" customHeight="1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75"/>
        <v>105</v>
      </c>
      <c r="P3545">
        <f t="shared" si="276"/>
        <v>54.14</v>
      </c>
      <c r="Q3545" s="9" t="s">
        <v>8308</v>
      </c>
      <c r="R3545" t="s">
        <v>8309</v>
      </c>
      <c r="S3545" s="24">
        <f t="shared" si="277"/>
        <v>42150.755312499998</v>
      </c>
      <c r="T3545" s="7">
        <f t="shared" si="278"/>
        <v>42180.755312499998</v>
      </c>
      <c r="U3545">
        <f t="shared" si="279"/>
        <v>2015</v>
      </c>
    </row>
    <row r="3546" spans="1:21" ht="30.75" customHeight="1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75"/>
        <v>100</v>
      </c>
      <c r="P3546">
        <f t="shared" si="276"/>
        <v>104.17</v>
      </c>
      <c r="Q3546" s="9" t="s">
        <v>8308</v>
      </c>
      <c r="R3546" t="s">
        <v>8309</v>
      </c>
      <c r="S3546" s="24">
        <f t="shared" si="277"/>
        <v>42040.831678240742</v>
      </c>
      <c r="T3546" s="7">
        <f t="shared" si="278"/>
        <v>42070.831678240742</v>
      </c>
      <c r="U3546">
        <f t="shared" si="279"/>
        <v>2015</v>
      </c>
    </row>
    <row r="3547" spans="1:21" ht="30.75" customHeight="1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75"/>
        <v>100</v>
      </c>
      <c r="P3547">
        <f t="shared" si="276"/>
        <v>31.38</v>
      </c>
      <c r="Q3547" s="9" t="s">
        <v>8308</v>
      </c>
      <c r="R3547" t="s">
        <v>8309</v>
      </c>
      <c r="S3547" s="24">
        <f t="shared" si="277"/>
        <v>42075.807395833333</v>
      </c>
      <c r="T3547" s="7">
        <f t="shared" si="278"/>
        <v>42105.807395833333</v>
      </c>
      <c r="U3547">
        <f t="shared" si="279"/>
        <v>2015</v>
      </c>
    </row>
    <row r="3548" spans="1:21" ht="30.75" customHeight="1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75"/>
        <v>102</v>
      </c>
      <c r="P3548">
        <f t="shared" si="276"/>
        <v>59.21</v>
      </c>
      <c r="Q3548" s="9" t="s">
        <v>8308</v>
      </c>
      <c r="R3548" t="s">
        <v>8309</v>
      </c>
      <c r="S3548" s="24">
        <f t="shared" si="277"/>
        <v>42073.660694444443</v>
      </c>
      <c r="T3548" s="7">
        <f t="shared" si="278"/>
        <v>42095.165972222225</v>
      </c>
      <c r="U3548">
        <f t="shared" si="279"/>
        <v>2015</v>
      </c>
    </row>
    <row r="3549" spans="1:21" ht="30.75" customHeight="1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75"/>
        <v>114</v>
      </c>
      <c r="P3549">
        <f t="shared" si="276"/>
        <v>119.18</v>
      </c>
      <c r="Q3549" s="9" t="s">
        <v>8308</v>
      </c>
      <c r="R3549" t="s">
        <v>8309</v>
      </c>
      <c r="S3549" s="24">
        <f t="shared" si="277"/>
        <v>42480.078715277778</v>
      </c>
      <c r="T3549" s="7">
        <f t="shared" si="278"/>
        <v>42504.165972222225</v>
      </c>
      <c r="U3549">
        <f t="shared" si="279"/>
        <v>2016</v>
      </c>
    </row>
    <row r="3550" spans="1:21" ht="30.75" customHeight="1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75"/>
        <v>102</v>
      </c>
      <c r="P3550">
        <f t="shared" si="276"/>
        <v>164.62</v>
      </c>
      <c r="Q3550" s="9" t="s">
        <v>8308</v>
      </c>
      <c r="R3550" t="s">
        <v>8309</v>
      </c>
      <c r="S3550" s="24">
        <f t="shared" si="277"/>
        <v>42411.942291666666</v>
      </c>
      <c r="T3550" s="7">
        <f t="shared" si="278"/>
        <v>42434.041666666672</v>
      </c>
      <c r="U3550">
        <f t="shared" si="279"/>
        <v>2016</v>
      </c>
    </row>
    <row r="3551" spans="1:21" ht="30.75" customHeight="1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75"/>
        <v>102</v>
      </c>
      <c r="P3551">
        <f t="shared" si="276"/>
        <v>24.29</v>
      </c>
      <c r="Q3551" s="9" t="s">
        <v>8308</v>
      </c>
      <c r="R3551" t="s">
        <v>8309</v>
      </c>
      <c r="S3551" s="24">
        <f t="shared" si="277"/>
        <v>42223.394363425927</v>
      </c>
      <c r="T3551" s="7">
        <f t="shared" si="278"/>
        <v>42251.394363425927</v>
      </c>
      <c r="U3551">
        <f t="shared" si="279"/>
        <v>2015</v>
      </c>
    </row>
    <row r="3552" spans="1:21" ht="30.75" customHeight="1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75"/>
        <v>105</v>
      </c>
      <c r="P3552">
        <f t="shared" si="276"/>
        <v>40.94</v>
      </c>
      <c r="Q3552" s="9" t="s">
        <v>8308</v>
      </c>
      <c r="R3552" t="s">
        <v>8309</v>
      </c>
      <c r="S3552" s="24">
        <f t="shared" si="277"/>
        <v>42462.893495370372</v>
      </c>
      <c r="T3552" s="7">
        <f t="shared" si="278"/>
        <v>42492.893495370372</v>
      </c>
      <c r="U3552">
        <f t="shared" si="279"/>
        <v>2016</v>
      </c>
    </row>
    <row r="3553" spans="1:21" ht="30.75" customHeight="1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75"/>
        <v>102</v>
      </c>
      <c r="P3553">
        <f t="shared" si="276"/>
        <v>61.1</v>
      </c>
      <c r="Q3553" s="9" t="s">
        <v>8308</v>
      </c>
      <c r="R3553" t="s">
        <v>8309</v>
      </c>
      <c r="S3553" s="24">
        <f t="shared" si="277"/>
        <v>41753.515856481477</v>
      </c>
      <c r="T3553" s="7">
        <f t="shared" si="278"/>
        <v>41781.921527777777</v>
      </c>
      <c r="U3553">
        <f t="shared" si="279"/>
        <v>2014</v>
      </c>
    </row>
    <row r="3554" spans="1:21" ht="30.75" customHeight="1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75"/>
        <v>100</v>
      </c>
      <c r="P3554">
        <f t="shared" si="276"/>
        <v>38.65</v>
      </c>
      <c r="Q3554" s="9" t="s">
        <v>8308</v>
      </c>
      <c r="R3554" t="s">
        <v>8309</v>
      </c>
      <c r="S3554" s="24">
        <f t="shared" si="277"/>
        <v>41788.587083333332</v>
      </c>
      <c r="T3554" s="7">
        <f t="shared" si="278"/>
        <v>41818.587083333332</v>
      </c>
      <c r="U3554">
        <f t="shared" si="279"/>
        <v>2014</v>
      </c>
    </row>
    <row r="3555" spans="1:21" ht="30.75" customHeight="1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75"/>
        <v>106</v>
      </c>
      <c r="P3555">
        <f t="shared" si="276"/>
        <v>56.2</v>
      </c>
      <c r="Q3555" s="9" t="s">
        <v>8308</v>
      </c>
      <c r="R3555" t="s">
        <v>8309</v>
      </c>
      <c r="S3555" s="24">
        <f t="shared" si="277"/>
        <v>42196.028703703705</v>
      </c>
      <c r="T3555" s="7">
        <f t="shared" si="278"/>
        <v>42228</v>
      </c>
      <c r="U3555">
        <f t="shared" si="279"/>
        <v>2015</v>
      </c>
    </row>
    <row r="3556" spans="1:21" ht="30.75" customHeight="1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75"/>
        <v>113</v>
      </c>
      <c r="P3556">
        <f t="shared" si="276"/>
        <v>107</v>
      </c>
      <c r="Q3556" s="9" t="s">
        <v>8308</v>
      </c>
      <c r="R3556" t="s">
        <v>8309</v>
      </c>
      <c r="S3556" s="24">
        <f t="shared" si="277"/>
        <v>42016.050451388888</v>
      </c>
      <c r="T3556" s="7">
        <f t="shared" si="278"/>
        <v>42046.708333333328</v>
      </c>
      <c r="U3556">
        <f t="shared" si="279"/>
        <v>2015</v>
      </c>
    </row>
    <row r="3557" spans="1:21" ht="30.75" customHeight="1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75"/>
        <v>100</v>
      </c>
      <c r="P3557">
        <f t="shared" si="276"/>
        <v>171.43</v>
      </c>
      <c r="Q3557" s="9" t="s">
        <v>8308</v>
      </c>
      <c r="R3557" t="s">
        <v>8309</v>
      </c>
      <c r="S3557" s="24">
        <f t="shared" si="277"/>
        <v>42661.442060185189</v>
      </c>
      <c r="T3557" s="7">
        <f t="shared" si="278"/>
        <v>42691.483726851846</v>
      </c>
      <c r="U3557">
        <f t="shared" si="279"/>
        <v>2016</v>
      </c>
    </row>
    <row r="3558" spans="1:21" ht="30.75" customHeight="1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75"/>
        <v>100</v>
      </c>
      <c r="P3558">
        <f t="shared" si="276"/>
        <v>110.5</v>
      </c>
      <c r="Q3558" s="9" t="s">
        <v>8308</v>
      </c>
      <c r="R3558" t="s">
        <v>8309</v>
      </c>
      <c r="S3558" s="24">
        <f t="shared" si="277"/>
        <v>41808.649583333332</v>
      </c>
      <c r="T3558" s="7">
        <f t="shared" si="278"/>
        <v>41868.649583333332</v>
      </c>
      <c r="U3558">
        <f t="shared" si="279"/>
        <v>2014</v>
      </c>
    </row>
    <row r="3559" spans="1:21" ht="30.75" customHeight="1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75"/>
        <v>100</v>
      </c>
      <c r="P3559">
        <f t="shared" si="276"/>
        <v>179.28</v>
      </c>
      <c r="Q3559" s="9" t="s">
        <v>8308</v>
      </c>
      <c r="R3559" t="s">
        <v>8309</v>
      </c>
      <c r="S3559" s="24">
        <f t="shared" si="277"/>
        <v>41730.276747685188</v>
      </c>
      <c r="T3559" s="7">
        <f t="shared" si="278"/>
        <v>41764.276747685188</v>
      </c>
      <c r="U3559">
        <f t="shared" si="279"/>
        <v>2014</v>
      </c>
    </row>
    <row r="3560" spans="1:21" ht="30.75" customHeight="1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75"/>
        <v>144</v>
      </c>
      <c r="P3560">
        <f t="shared" si="276"/>
        <v>22.91</v>
      </c>
      <c r="Q3560" s="9" t="s">
        <v>8308</v>
      </c>
      <c r="R3560" t="s">
        <v>8309</v>
      </c>
      <c r="S3560" s="24">
        <f t="shared" si="277"/>
        <v>42139.816840277781</v>
      </c>
      <c r="T3560" s="7">
        <f t="shared" si="278"/>
        <v>42181.875</v>
      </c>
      <c r="U3560">
        <f t="shared" si="279"/>
        <v>2015</v>
      </c>
    </row>
    <row r="3561" spans="1:21" ht="30.75" customHeight="1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75"/>
        <v>104</v>
      </c>
      <c r="P3561">
        <f t="shared" si="276"/>
        <v>43.13</v>
      </c>
      <c r="Q3561" s="9" t="s">
        <v>8308</v>
      </c>
      <c r="R3561" t="s">
        <v>8309</v>
      </c>
      <c r="S3561" s="24">
        <f t="shared" si="277"/>
        <v>42194.096157407403</v>
      </c>
      <c r="T3561" s="7">
        <f t="shared" si="278"/>
        <v>42216.373611111107</v>
      </c>
      <c r="U3561">
        <f t="shared" si="279"/>
        <v>2015</v>
      </c>
    </row>
    <row r="3562" spans="1:21" ht="30.75" customHeight="1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75"/>
        <v>108</v>
      </c>
      <c r="P3562">
        <f t="shared" si="276"/>
        <v>46.89</v>
      </c>
      <c r="Q3562" s="9" t="s">
        <v>8308</v>
      </c>
      <c r="R3562" t="s">
        <v>8309</v>
      </c>
      <c r="S3562" s="24">
        <f t="shared" si="277"/>
        <v>42115.889652777783</v>
      </c>
      <c r="T3562" s="7">
        <f t="shared" si="278"/>
        <v>42151.114583333328</v>
      </c>
      <c r="U3562">
        <f t="shared" si="279"/>
        <v>2015</v>
      </c>
    </row>
    <row r="3563" spans="1:21" ht="30.75" customHeight="1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75"/>
        <v>102</v>
      </c>
      <c r="P3563">
        <f t="shared" si="276"/>
        <v>47.41</v>
      </c>
      <c r="Q3563" s="9" t="s">
        <v>8308</v>
      </c>
      <c r="R3563" t="s">
        <v>8309</v>
      </c>
      <c r="S3563" s="24">
        <f t="shared" si="277"/>
        <v>42203.680300925931</v>
      </c>
      <c r="T3563" s="7">
        <f t="shared" si="278"/>
        <v>42221.774999999994</v>
      </c>
      <c r="U3563">
        <f t="shared" si="279"/>
        <v>2015</v>
      </c>
    </row>
    <row r="3564" spans="1:21" ht="30.75" customHeight="1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75"/>
        <v>149</v>
      </c>
      <c r="P3564">
        <f t="shared" si="276"/>
        <v>15.13</v>
      </c>
      <c r="Q3564" s="9" t="s">
        <v>8308</v>
      </c>
      <c r="R3564" t="s">
        <v>8309</v>
      </c>
      <c r="S3564" s="24">
        <f t="shared" si="277"/>
        <v>42433.761886574073</v>
      </c>
      <c r="T3564" s="7">
        <f t="shared" si="278"/>
        <v>42442.916666666672</v>
      </c>
      <c r="U3564">
        <f t="shared" si="279"/>
        <v>2016</v>
      </c>
    </row>
    <row r="3565" spans="1:21" ht="30.75" customHeight="1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75"/>
        <v>105</v>
      </c>
      <c r="P3565">
        <f t="shared" si="276"/>
        <v>21.1</v>
      </c>
      <c r="Q3565" s="9" t="s">
        <v>8308</v>
      </c>
      <c r="R3565" t="s">
        <v>8309</v>
      </c>
      <c r="S3565" s="24">
        <f t="shared" si="277"/>
        <v>42555.671944444446</v>
      </c>
      <c r="T3565" s="7">
        <f t="shared" si="278"/>
        <v>42583.791666666672</v>
      </c>
      <c r="U3565">
        <f t="shared" si="279"/>
        <v>2016</v>
      </c>
    </row>
    <row r="3566" spans="1:21" ht="30.75" customHeight="1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75"/>
        <v>101</v>
      </c>
      <c r="P3566">
        <f t="shared" si="276"/>
        <v>59.12</v>
      </c>
      <c r="Q3566" s="9" t="s">
        <v>8308</v>
      </c>
      <c r="R3566" t="s">
        <v>8309</v>
      </c>
      <c r="S3566" s="24">
        <f t="shared" si="277"/>
        <v>42236.623252314821</v>
      </c>
      <c r="T3566" s="7">
        <f t="shared" si="278"/>
        <v>42282.666666666672</v>
      </c>
      <c r="U3566">
        <f t="shared" si="279"/>
        <v>2015</v>
      </c>
    </row>
    <row r="3567" spans="1:21" ht="30.75" customHeight="1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75"/>
        <v>131</v>
      </c>
      <c r="P3567">
        <f t="shared" si="276"/>
        <v>97.92</v>
      </c>
      <c r="Q3567" s="9" t="s">
        <v>8308</v>
      </c>
      <c r="R3567" t="s">
        <v>8309</v>
      </c>
      <c r="S3567" s="24">
        <f t="shared" si="277"/>
        <v>41974.743148148147</v>
      </c>
      <c r="T3567" s="7">
        <f t="shared" si="278"/>
        <v>42004.743148148147</v>
      </c>
      <c r="U3567">
        <f t="shared" si="279"/>
        <v>2014</v>
      </c>
    </row>
    <row r="3568" spans="1:21" ht="30.75" customHeight="1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75"/>
        <v>105</v>
      </c>
      <c r="P3568">
        <f t="shared" si="276"/>
        <v>55.13</v>
      </c>
      <c r="Q3568" s="9" t="s">
        <v>8308</v>
      </c>
      <c r="R3568" t="s">
        <v>8309</v>
      </c>
      <c r="S3568" s="24">
        <f t="shared" si="277"/>
        <v>41997.507905092592</v>
      </c>
      <c r="T3568" s="7">
        <f t="shared" si="278"/>
        <v>42027.507905092592</v>
      </c>
      <c r="U3568">
        <f t="shared" si="279"/>
        <v>2014</v>
      </c>
    </row>
    <row r="3569" spans="1:21" ht="30.75" customHeight="1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75"/>
        <v>109</v>
      </c>
      <c r="P3569">
        <f t="shared" si="276"/>
        <v>26.54</v>
      </c>
      <c r="Q3569" s="9" t="s">
        <v>8308</v>
      </c>
      <c r="R3569" t="s">
        <v>8309</v>
      </c>
      <c r="S3569" s="24">
        <f t="shared" si="277"/>
        <v>42135.810694444444</v>
      </c>
      <c r="T3569" s="7">
        <f t="shared" si="278"/>
        <v>42165.810694444444</v>
      </c>
      <c r="U3569">
        <f t="shared" si="279"/>
        <v>2015</v>
      </c>
    </row>
    <row r="3570" spans="1:21" ht="30.75" customHeight="1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75"/>
        <v>111</v>
      </c>
      <c r="P3570">
        <f t="shared" si="276"/>
        <v>58.42</v>
      </c>
      <c r="Q3570" s="9" t="s">
        <v>8308</v>
      </c>
      <c r="R3570" t="s">
        <v>8309</v>
      </c>
      <c r="S3570" s="24">
        <f t="shared" si="277"/>
        <v>41869.740671296298</v>
      </c>
      <c r="T3570" s="7">
        <f t="shared" si="278"/>
        <v>41899.740671296298</v>
      </c>
      <c r="U3570">
        <f t="shared" si="279"/>
        <v>2014</v>
      </c>
    </row>
    <row r="3571" spans="1:21" ht="30.75" customHeight="1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75"/>
        <v>100</v>
      </c>
      <c r="P3571">
        <f t="shared" si="276"/>
        <v>122.54</v>
      </c>
      <c r="Q3571" s="9" t="s">
        <v>8308</v>
      </c>
      <c r="R3571" t="s">
        <v>8309</v>
      </c>
      <c r="S3571" s="24">
        <f t="shared" si="277"/>
        <v>41982.688611111109</v>
      </c>
      <c r="T3571" s="7">
        <f t="shared" si="278"/>
        <v>42012.688611111109</v>
      </c>
      <c r="U3571">
        <f t="shared" si="279"/>
        <v>2014</v>
      </c>
    </row>
    <row r="3572" spans="1:21" ht="30.75" customHeight="1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75"/>
        <v>114</v>
      </c>
      <c r="P3572">
        <f t="shared" si="276"/>
        <v>87.96</v>
      </c>
      <c r="Q3572" s="9" t="s">
        <v>8308</v>
      </c>
      <c r="R3572" t="s">
        <v>8309</v>
      </c>
      <c r="S3572" s="24">
        <f t="shared" si="277"/>
        <v>41976.331979166673</v>
      </c>
      <c r="T3572" s="7">
        <f t="shared" si="278"/>
        <v>42004.291666666672</v>
      </c>
      <c r="U3572">
        <f t="shared" si="279"/>
        <v>2014</v>
      </c>
    </row>
    <row r="3573" spans="1:21" ht="30.75" customHeight="1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75"/>
        <v>122</v>
      </c>
      <c r="P3573">
        <f t="shared" si="276"/>
        <v>73.239999999999995</v>
      </c>
      <c r="Q3573" s="9" t="s">
        <v>8308</v>
      </c>
      <c r="R3573" t="s">
        <v>8309</v>
      </c>
      <c r="S3573" s="24">
        <f t="shared" si="277"/>
        <v>41912.858946759261</v>
      </c>
      <c r="T3573" s="7">
        <f t="shared" si="278"/>
        <v>41942.858946759261</v>
      </c>
      <c r="U3573">
        <f t="shared" si="279"/>
        <v>2014</v>
      </c>
    </row>
    <row r="3574" spans="1:21" ht="30.75" customHeight="1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75"/>
        <v>100</v>
      </c>
      <c r="P3574">
        <f t="shared" si="276"/>
        <v>55.56</v>
      </c>
      <c r="Q3574" s="9" t="s">
        <v>8308</v>
      </c>
      <c r="R3574" t="s">
        <v>8309</v>
      </c>
      <c r="S3574" s="24">
        <f t="shared" si="277"/>
        <v>42146.570393518516</v>
      </c>
      <c r="T3574" s="7">
        <f t="shared" si="278"/>
        <v>42176.570393518516</v>
      </c>
      <c r="U3574">
        <f t="shared" si="279"/>
        <v>2015</v>
      </c>
    </row>
    <row r="3575" spans="1:21" ht="30.75" customHeight="1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75"/>
        <v>103</v>
      </c>
      <c r="P3575">
        <f t="shared" si="276"/>
        <v>39.54</v>
      </c>
      <c r="Q3575" s="9" t="s">
        <v>8308</v>
      </c>
      <c r="R3575" t="s">
        <v>8309</v>
      </c>
      <c r="S3575" s="24">
        <f t="shared" si="277"/>
        <v>41921.375532407408</v>
      </c>
      <c r="T3575" s="7">
        <f t="shared" si="278"/>
        <v>41951.417199074072</v>
      </c>
      <c r="U3575">
        <f t="shared" si="279"/>
        <v>2014</v>
      </c>
    </row>
    <row r="3576" spans="1:21" ht="30.75" customHeight="1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75"/>
        <v>106</v>
      </c>
      <c r="P3576">
        <f t="shared" si="276"/>
        <v>136.78</v>
      </c>
      <c r="Q3576" s="9" t="s">
        <v>8308</v>
      </c>
      <c r="R3576" t="s">
        <v>8309</v>
      </c>
      <c r="S3576" s="24">
        <f t="shared" si="277"/>
        <v>41926.942685185182</v>
      </c>
      <c r="T3576" s="7">
        <f t="shared" si="278"/>
        <v>41956.984351851846</v>
      </c>
      <c r="U3576">
        <f t="shared" si="279"/>
        <v>2014</v>
      </c>
    </row>
    <row r="3577" spans="1:21" ht="30.75" customHeight="1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75"/>
        <v>101</v>
      </c>
      <c r="P3577">
        <f t="shared" si="276"/>
        <v>99.34</v>
      </c>
      <c r="Q3577" s="9" t="s">
        <v>8308</v>
      </c>
      <c r="R3577" t="s">
        <v>8309</v>
      </c>
      <c r="S3577" s="24">
        <f t="shared" si="277"/>
        <v>42561.783877314811</v>
      </c>
      <c r="T3577" s="7">
        <f t="shared" si="278"/>
        <v>42593.165972222225</v>
      </c>
      <c r="U3577">
        <f t="shared" si="279"/>
        <v>2016</v>
      </c>
    </row>
    <row r="3578" spans="1:21" ht="30.75" customHeight="1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75"/>
        <v>100</v>
      </c>
      <c r="P3578">
        <f t="shared" si="276"/>
        <v>20</v>
      </c>
      <c r="Q3578" s="9" t="s">
        <v>8308</v>
      </c>
      <c r="R3578" t="s">
        <v>8309</v>
      </c>
      <c r="S3578" s="24">
        <f t="shared" si="277"/>
        <v>42649.54923611111</v>
      </c>
      <c r="T3578" s="7">
        <f t="shared" si="278"/>
        <v>42709.590902777782</v>
      </c>
      <c r="U3578">
        <f t="shared" si="279"/>
        <v>2016</v>
      </c>
    </row>
    <row r="3579" spans="1:21" ht="30.75" customHeight="1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75"/>
        <v>130</v>
      </c>
      <c r="P3579">
        <f t="shared" si="276"/>
        <v>28.89</v>
      </c>
      <c r="Q3579" s="9" t="s">
        <v>8308</v>
      </c>
      <c r="R3579" t="s">
        <v>8309</v>
      </c>
      <c r="S3579" s="24">
        <f t="shared" si="277"/>
        <v>42093.786840277782</v>
      </c>
      <c r="T3579" s="7">
        <f t="shared" si="278"/>
        <v>42120.26944444445</v>
      </c>
      <c r="U3579">
        <f t="shared" si="279"/>
        <v>2015</v>
      </c>
    </row>
    <row r="3580" spans="1:21" ht="30.75" customHeight="1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75"/>
        <v>100</v>
      </c>
      <c r="P3580">
        <f t="shared" si="276"/>
        <v>40.549999999999997</v>
      </c>
      <c r="Q3580" s="9" t="s">
        <v>8308</v>
      </c>
      <c r="R3580" t="s">
        <v>8309</v>
      </c>
      <c r="S3580" s="24">
        <f t="shared" si="277"/>
        <v>42460.733530092592</v>
      </c>
      <c r="T3580" s="7">
        <f t="shared" si="278"/>
        <v>42490.733530092592</v>
      </c>
      <c r="U3580">
        <f t="shared" si="279"/>
        <v>2016</v>
      </c>
    </row>
    <row r="3581" spans="1:21" ht="30.75" customHeight="1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75"/>
        <v>100</v>
      </c>
      <c r="P3581">
        <f t="shared" si="276"/>
        <v>35.71</v>
      </c>
      <c r="Q3581" s="9" t="s">
        <v>8308</v>
      </c>
      <c r="R3581" t="s">
        <v>8309</v>
      </c>
      <c r="S3581" s="24">
        <f t="shared" si="277"/>
        <v>42430.762222222227</v>
      </c>
      <c r="T3581" s="7">
        <f t="shared" si="278"/>
        <v>42460.720555555556</v>
      </c>
      <c r="U3581">
        <f t="shared" si="279"/>
        <v>2016</v>
      </c>
    </row>
    <row r="3582" spans="1:21" ht="30.75" customHeight="1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75"/>
        <v>114</v>
      </c>
      <c r="P3582">
        <f t="shared" si="276"/>
        <v>37.96</v>
      </c>
      <c r="Q3582" s="9" t="s">
        <v>8308</v>
      </c>
      <c r="R3582" t="s">
        <v>8309</v>
      </c>
      <c r="S3582" s="24">
        <f t="shared" si="277"/>
        <v>42026.176180555558</v>
      </c>
      <c r="T3582" s="7">
        <f t="shared" si="278"/>
        <v>42064.207638888889</v>
      </c>
      <c r="U3582">
        <f t="shared" si="279"/>
        <v>2015</v>
      </c>
    </row>
    <row r="3583" spans="1:21" ht="30.75" customHeight="1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75"/>
        <v>100</v>
      </c>
      <c r="P3583">
        <f t="shared" si="276"/>
        <v>33.33</v>
      </c>
      <c r="Q3583" s="9" t="s">
        <v>8308</v>
      </c>
      <c r="R3583" t="s">
        <v>8309</v>
      </c>
      <c r="S3583" s="24">
        <f t="shared" si="277"/>
        <v>41836.471180555556</v>
      </c>
      <c r="T3583" s="7">
        <f t="shared" si="278"/>
        <v>41850.471180555556</v>
      </c>
      <c r="U3583">
        <f t="shared" si="279"/>
        <v>2014</v>
      </c>
    </row>
    <row r="3584" spans="1:21" ht="30.75" customHeight="1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75"/>
        <v>287</v>
      </c>
      <c r="P3584">
        <f t="shared" si="276"/>
        <v>58.57</v>
      </c>
      <c r="Q3584" s="9" t="s">
        <v>8308</v>
      </c>
      <c r="R3584" t="s">
        <v>8309</v>
      </c>
      <c r="S3584" s="24">
        <f t="shared" si="277"/>
        <v>42451.095856481479</v>
      </c>
      <c r="T3584" s="7">
        <f t="shared" si="278"/>
        <v>42465.095856481479</v>
      </c>
      <c r="U3584">
        <f t="shared" si="279"/>
        <v>2016</v>
      </c>
    </row>
    <row r="3585" spans="1:21" ht="30.75" customHeight="1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75"/>
        <v>109</v>
      </c>
      <c r="P3585">
        <f t="shared" si="276"/>
        <v>135.63</v>
      </c>
      <c r="Q3585" s="9" t="s">
        <v>8308</v>
      </c>
      <c r="R3585" t="s">
        <v>8309</v>
      </c>
      <c r="S3585" s="24">
        <f t="shared" si="277"/>
        <v>42418.425983796296</v>
      </c>
      <c r="T3585" s="7">
        <f t="shared" si="278"/>
        <v>42478.384317129632</v>
      </c>
      <c r="U3585">
        <f t="shared" si="279"/>
        <v>2016</v>
      </c>
    </row>
    <row r="3586" spans="1:21" ht="30.75" customHeight="1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si="275"/>
        <v>116</v>
      </c>
      <c r="P3586">
        <f t="shared" si="276"/>
        <v>30.94</v>
      </c>
      <c r="Q3586" s="9" t="s">
        <v>8308</v>
      </c>
      <c r="R3586" t="s">
        <v>8309</v>
      </c>
      <c r="S3586" s="24">
        <f t="shared" si="277"/>
        <v>42168.316481481481</v>
      </c>
      <c r="T3586" s="7">
        <f t="shared" si="278"/>
        <v>42198.316481481481</v>
      </c>
      <c r="U3586">
        <f t="shared" si="279"/>
        <v>2015</v>
      </c>
    </row>
    <row r="3587" spans="1:21" ht="30.75" customHeight="1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ref="O3587:O3650" si="280">ROUND(E3587/D3587*100,0)</f>
        <v>119</v>
      </c>
      <c r="P3587">
        <f t="shared" ref="P3587:P3650" si="281">IFERROR(ROUND(E3587/L3587,2), "NA")</f>
        <v>176.09</v>
      </c>
      <c r="Q3587" s="9" t="s">
        <v>8308</v>
      </c>
      <c r="R3587" t="s">
        <v>8309</v>
      </c>
      <c r="S3587" s="24">
        <f t="shared" ref="S3587:S3650" si="282">(((J3587/60)/60)/24)+DATE(1970,1,1)</f>
        <v>41964.716319444444</v>
      </c>
      <c r="T3587" s="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.75" customHeight="1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80"/>
        <v>109</v>
      </c>
      <c r="P3588">
        <f t="shared" si="281"/>
        <v>151.97999999999999</v>
      </c>
      <c r="Q3588" s="9" t="s">
        <v>8308</v>
      </c>
      <c r="R3588" t="s">
        <v>8309</v>
      </c>
      <c r="S3588" s="24">
        <f t="shared" si="282"/>
        <v>42576.697569444441</v>
      </c>
      <c r="T3588" s="7">
        <f t="shared" si="283"/>
        <v>42636.697569444441</v>
      </c>
      <c r="U3588">
        <f t="shared" si="284"/>
        <v>2016</v>
      </c>
    </row>
    <row r="3589" spans="1:21" ht="30.75" customHeight="1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80"/>
        <v>127</v>
      </c>
      <c r="P3589">
        <f t="shared" si="281"/>
        <v>22.61</v>
      </c>
      <c r="Q3589" s="9" t="s">
        <v>8308</v>
      </c>
      <c r="R3589" t="s">
        <v>8309</v>
      </c>
      <c r="S3589" s="24">
        <f t="shared" si="282"/>
        <v>42503.539976851855</v>
      </c>
      <c r="T3589" s="7">
        <f t="shared" si="283"/>
        <v>42548.791666666672</v>
      </c>
      <c r="U3589">
        <f t="shared" si="284"/>
        <v>2016</v>
      </c>
    </row>
    <row r="3590" spans="1:21" ht="30.75" customHeight="1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80"/>
        <v>101</v>
      </c>
      <c r="P3590">
        <f t="shared" si="281"/>
        <v>18.27</v>
      </c>
      <c r="Q3590" s="9" t="s">
        <v>8308</v>
      </c>
      <c r="R3590" t="s">
        <v>8309</v>
      </c>
      <c r="S3590" s="24">
        <f t="shared" si="282"/>
        <v>42101.828819444447</v>
      </c>
      <c r="T3590" s="7">
        <f t="shared" si="283"/>
        <v>42123.958333333328</v>
      </c>
      <c r="U3590">
        <f t="shared" si="284"/>
        <v>2015</v>
      </c>
    </row>
    <row r="3591" spans="1:21" ht="30.75" customHeight="1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80"/>
        <v>128</v>
      </c>
      <c r="P3591">
        <f t="shared" si="281"/>
        <v>82.26</v>
      </c>
      <c r="Q3591" s="9" t="s">
        <v>8308</v>
      </c>
      <c r="R3591" t="s">
        <v>8309</v>
      </c>
      <c r="S3591" s="24">
        <f t="shared" si="282"/>
        <v>42125.647534722222</v>
      </c>
      <c r="T3591" s="7">
        <f t="shared" si="283"/>
        <v>42150.647534722222</v>
      </c>
      <c r="U3591">
        <f t="shared" si="284"/>
        <v>2015</v>
      </c>
    </row>
    <row r="3592" spans="1:21" ht="30.75" customHeight="1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80"/>
        <v>100</v>
      </c>
      <c r="P3592">
        <f t="shared" si="281"/>
        <v>68.53</v>
      </c>
      <c r="Q3592" s="9" t="s">
        <v>8308</v>
      </c>
      <c r="R3592" t="s">
        <v>8309</v>
      </c>
      <c r="S3592" s="24">
        <f t="shared" si="282"/>
        <v>41902.333726851852</v>
      </c>
      <c r="T3592" s="7">
        <f t="shared" si="283"/>
        <v>41932.333726851852</v>
      </c>
      <c r="U3592">
        <f t="shared" si="284"/>
        <v>2014</v>
      </c>
    </row>
    <row r="3593" spans="1:21" ht="30.75" customHeight="1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80"/>
        <v>175</v>
      </c>
      <c r="P3593">
        <f t="shared" si="281"/>
        <v>68.06</v>
      </c>
      <c r="Q3593" s="9" t="s">
        <v>8308</v>
      </c>
      <c r="R3593" t="s">
        <v>8309</v>
      </c>
      <c r="S3593" s="24">
        <f t="shared" si="282"/>
        <v>42003.948425925926</v>
      </c>
      <c r="T3593" s="7">
        <f t="shared" si="283"/>
        <v>42028.207638888889</v>
      </c>
      <c r="U3593">
        <f t="shared" si="284"/>
        <v>2014</v>
      </c>
    </row>
    <row r="3594" spans="1:21" ht="30.75" customHeight="1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80"/>
        <v>127</v>
      </c>
      <c r="P3594">
        <f t="shared" si="281"/>
        <v>72.709999999999994</v>
      </c>
      <c r="Q3594" s="9" t="s">
        <v>8308</v>
      </c>
      <c r="R3594" t="s">
        <v>8309</v>
      </c>
      <c r="S3594" s="24">
        <f t="shared" si="282"/>
        <v>41988.829942129625</v>
      </c>
      <c r="T3594" s="7">
        <f t="shared" si="283"/>
        <v>42046.207638888889</v>
      </c>
      <c r="U3594">
        <f t="shared" si="284"/>
        <v>2014</v>
      </c>
    </row>
    <row r="3595" spans="1:21" ht="30.75" customHeight="1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80"/>
        <v>111</v>
      </c>
      <c r="P3595">
        <f t="shared" si="281"/>
        <v>77.19</v>
      </c>
      <c r="Q3595" s="9" t="s">
        <v>8308</v>
      </c>
      <c r="R3595" t="s">
        <v>8309</v>
      </c>
      <c r="S3595" s="24">
        <f t="shared" si="282"/>
        <v>41974.898599537039</v>
      </c>
      <c r="T3595" s="7">
        <f t="shared" si="283"/>
        <v>42009.851388888885</v>
      </c>
      <c r="U3595">
        <f t="shared" si="284"/>
        <v>2014</v>
      </c>
    </row>
    <row r="3596" spans="1:21" ht="30.75" customHeight="1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80"/>
        <v>126</v>
      </c>
      <c r="P3596">
        <f t="shared" si="281"/>
        <v>55.97</v>
      </c>
      <c r="Q3596" s="9" t="s">
        <v>8308</v>
      </c>
      <c r="R3596" t="s">
        <v>8309</v>
      </c>
      <c r="S3596" s="24">
        <f t="shared" si="282"/>
        <v>42592.066921296297</v>
      </c>
      <c r="T3596" s="7">
        <f t="shared" si="283"/>
        <v>42617.066921296297</v>
      </c>
      <c r="U3596">
        <f t="shared" si="284"/>
        <v>2016</v>
      </c>
    </row>
    <row r="3597" spans="1:21" ht="30.75" customHeight="1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80"/>
        <v>119</v>
      </c>
      <c r="P3597">
        <f t="shared" si="281"/>
        <v>49.69</v>
      </c>
      <c r="Q3597" s="9" t="s">
        <v>8308</v>
      </c>
      <c r="R3597" t="s">
        <v>8309</v>
      </c>
      <c r="S3597" s="24">
        <f t="shared" si="282"/>
        <v>42050.008368055554</v>
      </c>
      <c r="T3597" s="7">
        <f t="shared" si="283"/>
        <v>42076.290972222225</v>
      </c>
      <c r="U3597">
        <f t="shared" si="284"/>
        <v>2015</v>
      </c>
    </row>
    <row r="3598" spans="1:21" ht="30.75" customHeight="1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80"/>
        <v>108</v>
      </c>
      <c r="P3598">
        <f t="shared" si="281"/>
        <v>79</v>
      </c>
      <c r="Q3598" s="9" t="s">
        <v>8308</v>
      </c>
      <c r="R3598" t="s">
        <v>8309</v>
      </c>
      <c r="S3598" s="24">
        <f t="shared" si="282"/>
        <v>41856.715069444443</v>
      </c>
      <c r="T3598" s="7">
        <f t="shared" si="283"/>
        <v>41877.715069444443</v>
      </c>
      <c r="U3598">
        <f t="shared" si="284"/>
        <v>2014</v>
      </c>
    </row>
    <row r="3599" spans="1:21" ht="30.75" customHeight="1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80"/>
        <v>103</v>
      </c>
      <c r="P3599">
        <f t="shared" si="281"/>
        <v>77.73</v>
      </c>
      <c r="Q3599" s="9" t="s">
        <v>8308</v>
      </c>
      <c r="R3599" t="s">
        <v>8309</v>
      </c>
      <c r="S3599" s="24">
        <f t="shared" si="282"/>
        <v>42417.585532407407</v>
      </c>
      <c r="T3599" s="7">
        <f t="shared" si="283"/>
        <v>42432.249305555553</v>
      </c>
      <c r="U3599">
        <f t="shared" si="284"/>
        <v>2016</v>
      </c>
    </row>
    <row r="3600" spans="1:21" ht="30.75" customHeight="1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80"/>
        <v>110</v>
      </c>
      <c r="P3600">
        <f t="shared" si="281"/>
        <v>40.78</v>
      </c>
      <c r="Q3600" s="9" t="s">
        <v>8308</v>
      </c>
      <c r="R3600" t="s">
        <v>8309</v>
      </c>
      <c r="S3600" s="24">
        <f t="shared" si="282"/>
        <v>41866.79886574074</v>
      </c>
      <c r="T3600" s="7">
        <f t="shared" si="283"/>
        <v>41885.207638888889</v>
      </c>
      <c r="U3600">
        <f t="shared" si="284"/>
        <v>2014</v>
      </c>
    </row>
    <row r="3601" spans="1:21" ht="30.75" customHeight="1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80"/>
        <v>202</v>
      </c>
      <c r="P3601">
        <f t="shared" si="281"/>
        <v>59.41</v>
      </c>
      <c r="Q3601" s="9" t="s">
        <v>8308</v>
      </c>
      <c r="R3601" t="s">
        <v>8309</v>
      </c>
      <c r="S3601" s="24">
        <f t="shared" si="282"/>
        <v>42220.79487268519</v>
      </c>
      <c r="T3601" s="7">
        <f t="shared" si="283"/>
        <v>42246</v>
      </c>
      <c r="U3601">
        <f t="shared" si="284"/>
        <v>2015</v>
      </c>
    </row>
    <row r="3602" spans="1:21" ht="30.75" customHeight="1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80"/>
        <v>130</v>
      </c>
      <c r="P3602">
        <f t="shared" si="281"/>
        <v>3.25</v>
      </c>
      <c r="Q3602" s="9" t="s">
        <v>8308</v>
      </c>
      <c r="R3602" t="s">
        <v>8309</v>
      </c>
      <c r="S3602" s="24">
        <f t="shared" si="282"/>
        <v>42628.849120370374</v>
      </c>
      <c r="T3602" s="7">
        <f t="shared" si="283"/>
        <v>42656.849120370374</v>
      </c>
      <c r="U3602">
        <f t="shared" si="284"/>
        <v>2016</v>
      </c>
    </row>
    <row r="3603" spans="1:21" ht="30.75" customHeight="1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80"/>
        <v>104</v>
      </c>
      <c r="P3603">
        <f t="shared" si="281"/>
        <v>39.380000000000003</v>
      </c>
      <c r="Q3603" s="9" t="s">
        <v>8308</v>
      </c>
      <c r="R3603" t="s">
        <v>8309</v>
      </c>
      <c r="S3603" s="24">
        <f t="shared" si="282"/>
        <v>41990.99863425926</v>
      </c>
      <c r="T3603" s="7">
        <f t="shared" si="283"/>
        <v>42020.99863425926</v>
      </c>
      <c r="U3603">
        <f t="shared" si="284"/>
        <v>2014</v>
      </c>
    </row>
    <row r="3604" spans="1:21" ht="30.75" customHeight="1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80"/>
        <v>100</v>
      </c>
      <c r="P3604">
        <f t="shared" si="281"/>
        <v>81.67</v>
      </c>
      <c r="Q3604" s="9" t="s">
        <v>8308</v>
      </c>
      <c r="R3604" t="s">
        <v>8309</v>
      </c>
      <c r="S3604" s="24">
        <f t="shared" si="282"/>
        <v>42447.894432870366</v>
      </c>
      <c r="T3604" s="7">
        <f t="shared" si="283"/>
        <v>42507.894432870366</v>
      </c>
      <c r="U3604">
        <f t="shared" si="284"/>
        <v>2016</v>
      </c>
    </row>
    <row r="3605" spans="1:21" ht="30.75" customHeight="1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80"/>
        <v>171</v>
      </c>
      <c r="P3605">
        <f t="shared" si="281"/>
        <v>44.91</v>
      </c>
      <c r="Q3605" s="9" t="s">
        <v>8308</v>
      </c>
      <c r="R3605" t="s">
        <v>8309</v>
      </c>
      <c r="S3605" s="24">
        <f t="shared" si="282"/>
        <v>42283.864351851851</v>
      </c>
      <c r="T3605" s="7">
        <f t="shared" si="283"/>
        <v>42313.906018518523</v>
      </c>
      <c r="U3605">
        <f t="shared" si="284"/>
        <v>2015</v>
      </c>
    </row>
    <row r="3606" spans="1:21" ht="30.75" customHeight="1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80"/>
        <v>113</v>
      </c>
      <c r="P3606">
        <f t="shared" si="281"/>
        <v>49.06</v>
      </c>
      <c r="Q3606" s="9" t="s">
        <v>8308</v>
      </c>
      <c r="R3606" t="s">
        <v>8309</v>
      </c>
      <c r="S3606" s="24">
        <f t="shared" si="282"/>
        <v>42483.015694444446</v>
      </c>
      <c r="T3606" s="7">
        <f t="shared" si="283"/>
        <v>42489.290972222225</v>
      </c>
      <c r="U3606">
        <f t="shared" si="284"/>
        <v>2016</v>
      </c>
    </row>
    <row r="3607" spans="1:21" ht="30.75" customHeight="1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80"/>
        <v>184</v>
      </c>
      <c r="P3607">
        <f t="shared" si="281"/>
        <v>30.67</v>
      </c>
      <c r="Q3607" s="9" t="s">
        <v>8308</v>
      </c>
      <c r="R3607" t="s">
        <v>8309</v>
      </c>
      <c r="S3607" s="24">
        <f t="shared" si="282"/>
        <v>42383.793124999997</v>
      </c>
      <c r="T3607" s="7">
        <f t="shared" si="283"/>
        <v>42413.793124999997</v>
      </c>
      <c r="U3607">
        <f t="shared" si="284"/>
        <v>2016</v>
      </c>
    </row>
    <row r="3608" spans="1:21" ht="30.75" customHeight="1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80"/>
        <v>130</v>
      </c>
      <c r="P3608">
        <f t="shared" si="281"/>
        <v>61.06</v>
      </c>
      <c r="Q3608" s="9" t="s">
        <v>8308</v>
      </c>
      <c r="R3608" t="s">
        <v>8309</v>
      </c>
      <c r="S3608" s="24">
        <f t="shared" si="282"/>
        <v>42566.604826388888</v>
      </c>
      <c r="T3608" s="7">
        <f t="shared" si="283"/>
        <v>42596.604826388888</v>
      </c>
      <c r="U3608">
        <f t="shared" si="284"/>
        <v>2016</v>
      </c>
    </row>
    <row r="3609" spans="1:21" ht="30.75" customHeight="1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80"/>
        <v>105</v>
      </c>
      <c r="P3609">
        <f t="shared" si="281"/>
        <v>29</v>
      </c>
      <c r="Q3609" s="9" t="s">
        <v>8308</v>
      </c>
      <c r="R3609" t="s">
        <v>8309</v>
      </c>
      <c r="S3609" s="24">
        <f t="shared" si="282"/>
        <v>42338.963912037041</v>
      </c>
      <c r="T3609" s="7">
        <f t="shared" si="283"/>
        <v>42353</v>
      </c>
      <c r="U3609">
        <f t="shared" si="284"/>
        <v>2015</v>
      </c>
    </row>
    <row r="3610" spans="1:21" ht="30.75" customHeight="1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80"/>
        <v>100</v>
      </c>
      <c r="P3610">
        <f t="shared" si="281"/>
        <v>29.63</v>
      </c>
      <c r="Q3610" s="9" t="s">
        <v>8308</v>
      </c>
      <c r="R3610" t="s">
        <v>8309</v>
      </c>
      <c r="S3610" s="24">
        <f t="shared" si="282"/>
        <v>42506.709375000006</v>
      </c>
      <c r="T3610" s="7">
        <f t="shared" si="283"/>
        <v>42538.583333333328</v>
      </c>
      <c r="U3610">
        <f t="shared" si="284"/>
        <v>2016</v>
      </c>
    </row>
    <row r="3611" spans="1:21" ht="30.75" customHeight="1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80"/>
        <v>153</v>
      </c>
      <c r="P3611">
        <f t="shared" si="281"/>
        <v>143.1</v>
      </c>
      <c r="Q3611" s="9" t="s">
        <v>8308</v>
      </c>
      <c r="R3611" t="s">
        <v>8309</v>
      </c>
      <c r="S3611" s="24">
        <f t="shared" si="282"/>
        <v>42429.991724537031</v>
      </c>
      <c r="T3611" s="7">
        <f t="shared" si="283"/>
        <v>42459.950057870374</v>
      </c>
      <c r="U3611">
        <f t="shared" si="284"/>
        <v>2016</v>
      </c>
    </row>
    <row r="3612" spans="1:21" ht="30.75" customHeight="1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80"/>
        <v>162</v>
      </c>
      <c r="P3612">
        <f t="shared" si="281"/>
        <v>52.35</v>
      </c>
      <c r="Q3612" s="9" t="s">
        <v>8308</v>
      </c>
      <c r="R3612" t="s">
        <v>8309</v>
      </c>
      <c r="S3612" s="24">
        <f t="shared" si="282"/>
        <v>42203.432129629626</v>
      </c>
      <c r="T3612" s="7">
        <f t="shared" si="283"/>
        <v>42233.432129629626</v>
      </c>
      <c r="U3612">
        <f t="shared" si="284"/>
        <v>2015</v>
      </c>
    </row>
    <row r="3613" spans="1:21" ht="30.75" customHeight="1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80"/>
        <v>136</v>
      </c>
      <c r="P3613">
        <f t="shared" si="281"/>
        <v>66.67</v>
      </c>
      <c r="Q3613" s="9" t="s">
        <v>8308</v>
      </c>
      <c r="R3613" t="s">
        <v>8309</v>
      </c>
      <c r="S3613" s="24">
        <f t="shared" si="282"/>
        <v>42072.370381944449</v>
      </c>
      <c r="T3613" s="7">
        <f t="shared" si="283"/>
        <v>42102.370381944449</v>
      </c>
      <c r="U3613">
        <f t="shared" si="284"/>
        <v>2015</v>
      </c>
    </row>
    <row r="3614" spans="1:21" ht="30.75" customHeight="1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80"/>
        <v>144</v>
      </c>
      <c r="P3614">
        <f t="shared" si="281"/>
        <v>126.67</v>
      </c>
      <c r="Q3614" s="9" t="s">
        <v>8308</v>
      </c>
      <c r="R3614" t="s">
        <v>8309</v>
      </c>
      <c r="S3614" s="24">
        <f t="shared" si="282"/>
        <v>41789.726979166669</v>
      </c>
      <c r="T3614" s="7">
        <f t="shared" si="283"/>
        <v>41799.726979166669</v>
      </c>
      <c r="U3614">
        <f t="shared" si="284"/>
        <v>2014</v>
      </c>
    </row>
    <row r="3615" spans="1:21" ht="30.75" customHeight="1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80"/>
        <v>100</v>
      </c>
      <c r="P3615">
        <f t="shared" si="281"/>
        <v>62.5</v>
      </c>
      <c r="Q3615" s="9" t="s">
        <v>8308</v>
      </c>
      <c r="R3615" t="s">
        <v>8309</v>
      </c>
      <c r="S3615" s="24">
        <f t="shared" si="282"/>
        <v>41788.58997685185</v>
      </c>
      <c r="T3615" s="7">
        <f t="shared" si="283"/>
        <v>41818.58997685185</v>
      </c>
      <c r="U3615">
        <f t="shared" si="284"/>
        <v>2014</v>
      </c>
    </row>
    <row r="3616" spans="1:21" ht="30.75" customHeight="1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80"/>
        <v>101</v>
      </c>
      <c r="P3616">
        <f t="shared" si="281"/>
        <v>35.49</v>
      </c>
      <c r="Q3616" s="9" t="s">
        <v>8308</v>
      </c>
      <c r="R3616" t="s">
        <v>8309</v>
      </c>
      <c r="S3616" s="24">
        <f t="shared" si="282"/>
        <v>42144.041851851856</v>
      </c>
      <c r="T3616" s="7">
        <f t="shared" si="283"/>
        <v>42174.041851851856</v>
      </c>
      <c r="U3616">
        <f t="shared" si="284"/>
        <v>2015</v>
      </c>
    </row>
    <row r="3617" spans="1:21" ht="30.75" customHeight="1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80"/>
        <v>107</v>
      </c>
      <c r="P3617">
        <f t="shared" si="281"/>
        <v>37.08</v>
      </c>
      <c r="Q3617" s="9" t="s">
        <v>8308</v>
      </c>
      <c r="R3617" t="s">
        <v>8309</v>
      </c>
      <c r="S3617" s="24">
        <f t="shared" si="282"/>
        <v>42318.593703703707</v>
      </c>
      <c r="T3617" s="7">
        <f t="shared" si="283"/>
        <v>42348.593703703707</v>
      </c>
      <c r="U3617">
        <f t="shared" si="284"/>
        <v>2015</v>
      </c>
    </row>
    <row r="3618" spans="1:21" ht="30.75" customHeight="1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80"/>
        <v>125</v>
      </c>
      <c r="P3618">
        <f t="shared" si="281"/>
        <v>69.33</v>
      </c>
      <c r="Q3618" s="9" t="s">
        <v>8308</v>
      </c>
      <c r="R3618" t="s">
        <v>8309</v>
      </c>
      <c r="S3618" s="24">
        <f t="shared" si="282"/>
        <v>42052.949814814812</v>
      </c>
      <c r="T3618" s="7">
        <f t="shared" si="283"/>
        <v>42082.908148148148</v>
      </c>
      <c r="U3618">
        <f t="shared" si="284"/>
        <v>2015</v>
      </c>
    </row>
    <row r="3619" spans="1:21" ht="30.75" customHeight="1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80"/>
        <v>119</v>
      </c>
      <c r="P3619">
        <f t="shared" si="281"/>
        <v>17.25</v>
      </c>
      <c r="Q3619" s="9" t="s">
        <v>8308</v>
      </c>
      <c r="R3619" t="s">
        <v>8309</v>
      </c>
      <c r="S3619" s="24">
        <f t="shared" si="282"/>
        <v>42779.610289351855</v>
      </c>
      <c r="T3619" s="7">
        <f t="shared" si="283"/>
        <v>42794</v>
      </c>
      <c r="U3619">
        <f t="shared" si="284"/>
        <v>2017</v>
      </c>
    </row>
    <row r="3620" spans="1:21" ht="30.75" customHeight="1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80"/>
        <v>101</v>
      </c>
      <c r="P3620">
        <f t="shared" si="281"/>
        <v>36.07</v>
      </c>
      <c r="Q3620" s="9" t="s">
        <v>8308</v>
      </c>
      <c r="R3620" t="s">
        <v>8309</v>
      </c>
      <c r="S3620" s="24">
        <f t="shared" si="282"/>
        <v>42128.627893518518</v>
      </c>
      <c r="T3620" s="7">
        <f t="shared" si="283"/>
        <v>42158.627893518518</v>
      </c>
      <c r="U3620">
        <f t="shared" si="284"/>
        <v>2015</v>
      </c>
    </row>
    <row r="3621" spans="1:21" ht="30.75" customHeight="1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80"/>
        <v>113</v>
      </c>
      <c r="P3621">
        <f t="shared" si="281"/>
        <v>66.47</v>
      </c>
      <c r="Q3621" s="9" t="s">
        <v>8308</v>
      </c>
      <c r="R3621" t="s">
        <v>8309</v>
      </c>
      <c r="S3621" s="24">
        <f t="shared" si="282"/>
        <v>42661.132245370376</v>
      </c>
      <c r="T3621" s="7">
        <f t="shared" si="283"/>
        <v>42693.916666666672</v>
      </c>
      <c r="U3621">
        <f t="shared" si="284"/>
        <v>2016</v>
      </c>
    </row>
    <row r="3622" spans="1:21" ht="30.75" customHeight="1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80"/>
        <v>105</v>
      </c>
      <c r="P3622">
        <f t="shared" si="281"/>
        <v>56.07</v>
      </c>
      <c r="Q3622" s="9" t="s">
        <v>8308</v>
      </c>
      <c r="R3622" t="s">
        <v>8309</v>
      </c>
      <c r="S3622" s="24">
        <f t="shared" si="282"/>
        <v>42037.938206018516</v>
      </c>
      <c r="T3622" s="7">
        <f t="shared" si="283"/>
        <v>42068.166666666672</v>
      </c>
      <c r="U3622">
        <f t="shared" si="284"/>
        <v>2015</v>
      </c>
    </row>
    <row r="3623" spans="1:21" ht="30.75" customHeight="1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80"/>
        <v>110</v>
      </c>
      <c r="P3623">
        <f t="shared" si="281"/>
        <v>47.03</v>
      </c>
      <c r="Q3623" s="9" t="s">
        <v>8308</v>
      </c>
      <c r="R3623" t="s">
        <v>8309</v>
      </c>
      <c r="S3623" s="24">
        <f t="shared" si="282"/>
        <v>42619.935694444444</v>
      </c>
      <c r="T3623" s="7">
        <f t="shared" si="283"/>
        <v>42643.875</v>
      </c>
      <c r="U3623">
        <f t="shared" si="284"/>
        <v>2016</v>
      </c>
    </row>
    <row r="3624" spans="1:21" ht="30.75" customHeight="1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80"/>
        <v>100</v>
      </c>
      <c r="P3624">
        <f t="shared" si="281"/>
        <v>47.67</v>
      </c>
      <c r="Q3624" s="9" t="s">
        <v>8308</v>
      </c>
      <c r="R3624" t="s">
        <v>8309</v>
      </c>
      <c r="S3624" s="24">
        <f t="shared" si="282"/>
        <v>41877.221886574072</v>
      </c>
      <c r="T3624" s="7">
        <f t="shared" si="283"/>
        <v>41910.140972222223</v>
      </c>
      <c r="U3624">
        <f t="shared" si="284"/>
        <v>2014</v>
      </c>
    </row>
    <row r="3625" spans="1:21" ht="30.75" customHeight="1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80"/>
        <v>120</v>
      </c>
      <c r="P3625">
        <f t="shared" si="281"/>
        <v>88.24</v>
      </c>
      <c r="Q3625" s="9" t="s">
        <v>8308</v>
      </c>
      <c r="R3625" t="s">
        <v>8309</v>
      </c>
      <c r="S3625" s="24">
        <f t="shared" si="282"/>
        <v>41828.736921296295</v>
      </c>
      <c r="T3625" s="7">
        <f t="shared" si="283"/>
        <v>41846.291666666664</v>
      </c>
      <c r="U3625">
        <f t="shared" si="284"/>
        <v>2014</v>
      </c>
    </row>
    <row r="3626" spans="1:21" ht="30.75" customHeight="1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80"/>
        <v>105</v>
      </c>
      <c r="P3626">
        <f t="shared" si="281"/>
        <v>80.72</v>
      </c>
      <c r="Q3626" s="9" t="s">
        <v>8308</v>
      </c>
      <c r="R3626" t="s">
        <v>8309</v>
      </c>
      <c r="S3626" s="24">
        <f t="shared" si="282"/>
        <v>42545.774189814809</v>
      </c>
      <c r="T3626" s="7">
        <f t="shared" si="283"/>
        <v>42605.774189814809</v>
      </c>
      <c r="U3626">
        <f t="shared" si="284"/>
        <v>2016</v>
      </c>
    </row>
    <row r="3627" spans="1:21" ht="30.75" customHeight="1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80"/>
        <v>103</v>
      </c>
      <c r="P3627">
        <f t="shared" si="281"/>
        <v>39.49</v>
      </c>
      <c r="Q3627" s="9" t="s">
        <v>8308</v>
      </c>
      <c r="R3627" t="s">
        <v>8309</v>
      </c>
      <c r="S3627" s="24">
        <f t="shared" si="282"/>
        <v>42157.652511574073</v>
      </c>
      <c r="T3627" s="7">
        <f t="shared" si="283"/>
        <v>42187.652511574073</v>
      </c>
      <c r="U3627">
        <f t="shared" si="284"/>
        <v>2015</v>
      </c>
    </row>
    <row r="3628" spans="1:21" ht="30.75" customHeight="1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80"/>
        <v>102</v>
      </c>
      <c r="P3628">
        <f t="shared" si="281"/>
        <v>84.85</v>
      </c>
      <c r="Q3628" s="9" t="s">
        <v>8308</v>
      </c>
      <c r="R3628" t="s">
        <v>8309</v>
      </c>
      <c r="S3628" s="24">
        <f t="shared" si="282"/>
        <v>41846.667326388888</v>
      </c>
      <c r="T3628" s="7">
        <f t="shared" si="283"/>
        <v>41867.667326388888</v>
      </c>
      <c r="U3628">
        <f t="shared" si="284"/>
        <v>2014</v>
      </c>
    </row>
    <row r="3629" spans="1:21" ht="30.75" customHeight="1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80"/>
        <v>100</v>
      </c>
      <c r="P3629">
        <f t="shared" si="281"/>
        <v>68.97</v>
      </c>
      <c r="Q3629" s="9" t="s">
        <v>8308</v>
      </c>
      <c r="R3629" t="s">
        <v>8309</v>
      </c>
      <c r="S3629" s="24">
        <f t="shared" si="282"/>
        <v>42460.741747685184</v>
      </c>
      <c r="T3629" s="7">
        <f t="shared" si="283"/>
        <v>42511.165972222225</v>
      </c>
      <c r="U3629">
        <f t="shared" si="284"/>
        <v>2016</v>
      </c>
    </row>
    <row r="3630" spans="1:21" ht="30.75" customHeight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80"/>
        <v>0</v>
      </c>
      <c r="P3630" t="str">
        <f t="shared" si="281"/>
        <v>NA</v>
      </c>
      <c r="Q3630" s="9" t="s">
        <v>8308</v>
      </c>
      <c r="R3630" t="s">
        <v>8311</v>
      </c>
      <c r="S3630" s="24">
        <f t="shared" si="282"/>
        <v>42291.833287037036</v>
      </c>
      <c r="T3630" s="7">
        <f t="shared" si="283"/>
        <v>42351.874953703707</v>
      </c>
      <c r="U3630">
        <f t="shared" si="284"/>
        <v>2015</v>
      </c>
    </row>
    <row r="3631" spans="1:21" ht="30.75" customHeight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80"/>
        <v>0</v>
      </c>
      <c r="P3631">
        <f t="shared" si="281"/>
        <v>1</v>
      </c>
      <c r="Q3631" s="9" t="s">
        <v>8308</v>
      </c>
      <c r="R3631" t="s">
        <v>8311</v>
      </c>
      <c r="S3631" s="24">
        <f t="shared" si="282"/>
        <v>42437.094490740739</v>
      </c>
      <c r="T3631" s="7">
        <f t="shared" si="283"/>
        <v>42495.708333333328</v>
      </c>
      <c r="U3631">
        <f t="shared" si="284"/>
        <v>2016</v>
      </c>
    </row>
    <row r="3632" spans="1:21" ht="30.75" customHeight="1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80"/>
        <v>0</v>
      </c>
      <c r="P3632">
        <f t="shared" si="281"/>
        <v>1</v>
      </c>
      <c r="Q3632" s="9" t="s">
        <v>8308</v>
      </c>
      <c r="R3632" t="s">
        <v>8311</v>
      </c>
      <c r="S3632" s="24">
        <f t="shared" si="282"/>
        <v>41942.84710648148</v>
      </c>
      <c r="T3632" s="7">
        <f t="shared" si="283"/>
        <v>41972.888773148152</v>
      </c>
      <c r="U3632">
        <f t="shared" si="284"/>
        <v>2014</v>
      </c>
    </row>
    <row r="3633" spans="1:21" ht="30.75" customHeight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80"/>
        <v>51</v>
      </c>
      <c r="P3633">
        <f t="shared" si="281"/>
        <v>147.88</v>
      </c>
      <c r="Q3633" s="9" t="s">
        <v>8308</v>
      </c>
      <c r="R3633" t="s">
        <v>8311</v>
      </c>
      <c r="S3633" s="24">
        <f t="shared" si="282"/>
        <v>41880.753437499996</v>
      </c>
      <c r="T3633" s="7">
        <f t="shared" si="283"/>
        <v>41905.165972222225</v>
      </c>
      <c r="U3633">
        <f t="shared" si="284"/>
        <v>2014</v>
      </c>
    </row>
    <row r="3634" spans="1:21" ht="30.75" customHeight="1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20</v>
      </c>
      <c r="P3634">
        <f t="shared" si="281"/>
        <v>100</v>
      </c>
      <c r="Q3634" s="9" t="s">
        <v>8308</v>
      </c>
      <c r="R3634" t="s">
        <v>8311</v>
      </c>
      <c r="S3634" s="24">
        <f t="shared" si="282"/>
        <v>41946.936909722222</v>
      </c>
      <c r="T3634" s="7">
        <f t="shared" si="283"/>
        <v>41966.936909722222</v>
      </c>
      <c r="U3634">
        <f t="shared" si="284"/>
        <v>2014</v>
      </c>
    </row>
    <row r="3635" spans="1:21" ht="30.75" customHeight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80"/>
        <v>35</v>
      </c>
      <c r="P3635">
        <f t="shared" si="281"/>
        <v>56.84</v>
      </c>
      <c r="Q3635" s="9" t="s">
        <v>8308</v>
      </c>
      <c r="R3635" t="s">
        <v>8311</v>
      </c>
      <c r="S3635" s="24">
        <f t="shared" si="282"/>
        <v>42649.623460648145</v>
      </c>
      <c r="T3635" s="7">
        <f t="shared" si="283"/>
        <v>42693.041666666672</v>
      </c>
      <c r="U3635">
        <f t="shared" si="284"/>
        <v>2016</v>
      </c>
    </row>
    <row r="3636" spans="1:21" ht="30.75" customHeight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80"/>
        <v>4</v>
      </c>
      <c r="P3636">
        <f t="shared" si="281"/>
        <v>176.94</v>
      </c>
      <c r="Q3636" s="9" t="s">
        <v>8308</v>
      </c>
      <c r="R3636" t="s">
        <v>8311</v>
      </c>
      <c r="S3636" s="24">
        <f t="shared" si="282"/>
        <v>42701.166365740741</v>
      </c>
      <c r="T3636" s="7">
        <f t="shared" si="283"/>
        <v>42749.165972222225</v>
      </c>
      <c r="U3636">
        <f t="shared" si="284"/>
        <v>2016</v>
      </c>
    </row>
    <row r="3637" spans="1:21" ht="30.75" customHeight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80"/>
        <v>36</v>
      </c>
      <c r="P3637">
        <f t="shared" si="281"/>
        <v>127.6</v>
      </c>
      <c r="Q3637" s="9" t="s">
        <v>8308</v>
      </c>
      <c r="R3637" t="s">
        <v>8311</v>
      </c>
      <c r="S3637" s="24">
        <f t="shared" si="282"/>
        <v>42450.88282407407</v>
      </c>
      <c r="T3637" s="7">
        <f t="shared" si="283"/>
        <v>42480.88282407407</v>
      </c>
      <c r="U3637">
        <f t="shared" si="284"/>
        <v>2016</v>
      </c>
    </row>
    <row r="3638" spans="1:21" ht="30.75" customHeight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80"/>
        <v>0</v>
      </c>
      <c r="P3638" t="str">
        <f t="shared" si="281"/>
        <v>NA</v>
      </c>
      <c r="Q3638" s="9" t="s">
        <v>8308</v>
      </c>
      <c r="R3638" t="s">
        <v>8311</v>
      </c>
      <c r="S3638" s="24">
        <f t="shared" si="282"/>
        <v>42226.694780092599</v>
      </c>
      <c r="T3638" s="7">
        <f t="shared" si="283"/>
        <v>42261.694780092599</v>
      </c>
      <c r="U3638">
        <f t="shared" si="284"/>
        <v>2015</v>
      </c>
    </row>
    <row r="3639" spans="1:21" ht="30.75" customHeight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80"/>
        <v>31</v>
      </c>
      <c r="P3639">
        <f t="shared" si="281"/>
        <v>66.14</v>
      </c>
      <c r="Q3639" s="9" t="s">
        <v>8308</v>
      </c>
      <c r="R3639" t="s">
        <v>8311</v>
      </c>
      <c r="S3639" s="24">
        <f t="shared" si="282"/>
        <v>41975.700636574074</v>
      </c>
      <c r="T3639" s="7">
        <f t="shared" si="283"/>
        <v>42005.700636574074</v>
      </c>
      <c r="U3639">
        <f t="shared" si="284"/>
        <v>2014</v>
      </c>
    </row>
    <row r="3640" spans="1:21" ht="30.75" customHeight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80"/>
        <v>7</v>
      </c>
      <c r="P3640">
        <f t="shared" si="281"/>
        <v>108</v>
      </c>
      <c r="Q3640" s="9" t="s">
        <v>8308</v>
      </c>
      <c r="R3640" t="s">
        <v>8311</v>
      </c>
      <c r="S3640" s="24">
        <f t="shared" si="282"/>
        <v>42053.672824074078</v>
      </c>
      <c r="T3640" s="7">
        <f t="shared" si="283"/>
        <v>42113.631157407406</v>
      </c>
      <c r="U3640">
        <f t="shared" si="284"/>
        <v>2015</v>
      </c>
    </row>
    <row r="3641" spans="1:21" ht="30.75" customHeight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0</v>
      </c>
      <c r="P3641">
        <f t="shared" si="281"/>
        <v>1</v>
      </c>
      <c r="Q3641" s="9" t="s">
        <v>8308</v>
      </c>
      <c r="R3641" t="s">
        <v>8311</v>
      </c>
      <c r="S3641" s="24">
        <f t="shared" si="282"/>
        <v>42590.677152777775</v>
      </c>
      <c r="T3641" s="7">
        <f t="shared" si="283"/>
        <v>42650.632638888885</v>
      </c>
      <c r="U3641">
        <f t="shared" si="284"/>
        <v>2016</v>
      </c>
    </row>
    <row r="3642" spans="1:21" ht="30.75" customHeight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80"/>
        <v>6</v>
      </c>
      <c r="P3642">
        <f t="shared" si="281"/>
        <v>18.329999999999998</v>
      </c>
      <c r="Q3642" s="9" t="s">
        <v>8308</v>
      </c>
      <c r="R3642" t="s">
        <v>8311</v>
      </c>
      <c r="S3642" s="24">
        <f t="shared" si="282"/>
        <v>42104.781597222223</v>
      </c>
      <c r="T3642" s="7">
        <f t="shared" si="283"/>
        <v>42134.781597222223</v>
      </c>
      <c r="U3642">
        <f t="shared" si="284"/>
        <v>2015</v>
      </c>
    </row>
    <row r="3643" spans="1:21" ht="30.75" customHeight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80"/>
        <v>0</v>
      </c>
      <c r="P3643" t="str">
        <f t="shared" si="281"/>
        <v>NA</v>
      </c>
      <c r="Q3643" s="9" t="s">
        <v>8308</v>
      </c>
      <c r="R3643" t="s">
        <v>8311</v>
      </c>
      <c r="S3643" s="24">
        <f t="shared" si="282"/>
        <v>41899.627071759263</v>
      </c>
      <c r="T3643" s="7">
        <f t="shared" si="283"/>
        <v>41917.208333333336</v>
      </c>
      <c r="U3643">
        <f t="shared" si="284"/>
        <v>2014</v>
      </c>
    </row>
    <row r="3644" spans="1:21" ht="30.75" customHeight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80"/>
        <v>2</v>
      </c>
      <c r="P3644">
        <f t="shared" si="281"/>
        <v>7.5</v>
      </c>
      <c r="Q3644" s="9" t="s">
        <v>8308</v>
      </c>
      <c r="R3644" t="s">
        <v>8311</v>
      </c>
      <c r="S3644" s="24">
        <f t="shared" si="282"/>
        <v>42297.816284722227</v>
      </c>
      <c r="T3644" s="7">
        <f t="shared" si="283"/>
        <v>42338.708333333328</v>
      </c>
      <c r="U3644">
        <f t="shared" si="284"/>
        <v>2015</v>
      </c>
    </row>
    <row r="3645" spans="1:21" ht="30.75" customHeight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80"/>
        <v>0</v>
      </c>
      <c r="P3645" t="str">
        <f t="shared" si="281"/>
        <v>NA</v>
      </c>
      <c r="Q3645" s="9" t="s">
        <v>8308</v>
      </c>
      <c r="R3645" t="s">
        <v>8311</v>
      </c>
      <c r="S3645" s="24">
        <f t="shared" si="282"/>
        <v>42285.143969907411</v>
      </c>
      <c r="T3645" s="7">
        <f t="shared" si="283"/>
        <v>42325.185636574075</v>
      </c>
      <c r="U3645">
        <f t="shared" si="284"/>
        <v>2015</v>
      </c>
    </row>
    <row r="3646" spans="1:21" ht="30.75" customHeight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80"/>
        <v>16</v>
      </c>
      <c r="P3646">
        <f t="shared" si="281"/>
        <v>68.42</v>
      </c>
      <c r="Q3646" s="9" t="s">
        <v>8308</v>
      </c>
      <c r="R3646" t="s">
        <v>8311</v>
      </c>
      <c r="S3646" s="24">
        <f t="shared" si="282"/>
        <v>42409.241747685184</v>
      </c>
      <c r="T3646" s="7">
        <f t="shared" si="283"/>
        <v>42437.207638888889</v>
      </c>
      <c r="U3646">
        <f t="shared" si="284"/>
        <v>2016</v>
      </c>
    </row>
    <row r="3647" spans="1:21" ht="30.75" customHeight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0</v>
      </c>
      <c r="P3647">
        <f t="shared" si="281"/>
        <v>1</v>
      </c>
      <c r="Q3647" s="9" t="s">
        <v>8308</v>
      </c>
      <c r="R3647" t="s">
        <v>8311</v>
      </c>
      <c r="S3647" s="24">
        <f t="shared" si="282"/>
        <v>42665.970347222217</v>
      </c>
      <c r="T3647" s="7">
        <f t="shared" si="283"/>
        <v>42696.012013888889</v>
      </c>
      <c r="U3647">
        <f t="shared" si="284"/>
        <v>2016</v>
      </c>
    </row>
    <row r="3648" spans="1:21" ht="30.75" customHeight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80"/>
        <v>5</v>
      </c>
      <c r="P3648">
        <f t="shared" si="281"/>
        <v>60.13</v>
      </c>
      <c r="Q3648" s="9" t="s">
        <v>8308</v>
      </c>
      <c r="R3648" t="s">
        <v>8311</v>
      </c>
      <c r="S3648" s="24">
        <f t="shared" si="282"/>
        <v>42140.421319444446</v>
      </c>
      <c r="T3648" s="7">
        <f t="shared" si="283"/>
        <v>42171.979166666672</v>
      </c>
      <c r="U3648">
        <f t="shared" si="284"/>
        <v>2015</v>
      </c>
    </row>
    <row r="3649" spans="1:21" ht="30.75" customHeight="1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80"/>
        <v>6</v>
      </c>
      <c r="P3649">
        <f t="shared" si="281"/>
        <v>15</v>
      </c>
      <c r="Q3649" s="9" t="s">
        <v>8308</v>
      </c>
      <c r="R3649" t="s">
        <v>8311</v>
      </c>
      <c r="S3649" s="24">
        <f t="shared" si="282"/>
        <v>42598.749155092592</v>
      </c>
      <c r="T3649" s="7">
        <f t="shared" si="283"/>
        <v>42643.749155092592</v>
      </c>
      <c r="U3649">
        <f t="shared" si="284"/>
        <v>2016</v>
      </c>
    </row>
    <row r="3650" spans="1:21" ht="30.75" customHeight="1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si="280"/>
        <v>100</v>
      </c>
      <c r="P3650">
        <f t="shared" si="281"/>
        <v>550.04</v>
      </c>
      <c r="Q3650" s="9" t="s">
        <v>8308</v>
      </c>
      <c r="R3650" t="s">
        <v>8309</v>
      </c>
      <c r="S3650" s="24">
        <f t="shared" si="282"/>
        <v>41887.292187500003</v>
      </c>
      <c r="T3650" s="7">
        <f t="shared" si="283"/>
        <v>41917.292187500003</v>
      </c>
      <c r="U3650">
        <f t="shared" si="284"/>
        <v>2014</v>
      </c>
    </row>
    <row r="3651" spans="1:21" ht="30.75" customHeight="1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ref="O3651:O3714" si="285">ROUND(E3651/D3651*100,0)</f>
        <v>104</v>
      </c>
      <c r="P3651">
        <f t="shared" ref="P3651:P3714" si="286">IFERROR(ROUND(E3651/L3651,2), "NA")</f>
        <v>97.5</v>
      </c>
      <c r="Q3651" s="9" t="s">
        <v>8308</v>
      </c>
      <c r="R3651" t="s">
        <v>8309</v>
      </c>
      <c r="S3651" s="24">
        <f t="shared" ref="S3651:S3714" si="287">(((J3651/60)/60)/24)+DATE(1970,1,1)</f>
        <v>41780.712893518517</v>
      </c>
      <c r="T3651" s="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30.75" customHeight="1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85"/>
        <v>100</v>
      </c>
      <c r="P3652">
        <f t="shared" si="286"/>
        <v>29.41</v>
      </c>
      <c r="Q3652" s="9" t="s">
        <v>8308</v>
      </c>
      <c r="R3652" t="s">
        <v>8309</v>
      </c>
      <c r="S3652" s="24">
        <f t="shared" si="287"/>
        <v>42381.478981481487</v>
      </c>
      <c r="T3652" s="7">
        <f t="shared" si="288"/>
        <v>42402.478981481487</v>
      </c>
      <c r="U3652">
        <f t="shared" si="289"/>
        <v>2016</v>
      </c>
    </row>
    <row r="3653" spans="1:21" ht="30.75" customHeight="1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85"/>
        <v>104</v>
      </c>
      <c r="P3653">
        <f t="shared" si="286"/>
        <v>57.78</v>
      </c>
      <c r="Q3653" s="9" t="s">
        <v>8308</v>
      </c>
      <c r="R3653" t="s">
        <v>8309</v>
      </c>
      <c r="S3653" s="24">
        <f t="shared" si="287"/>
        <v>41828.646319444444</v>
      </c>
      <c r="T3653" s="7">
        <f t="shared" si="288"/>
        <v>41861.665972222225</v>
      </c>
      <c r="U3653">
        <f t="shared" si="289"/>
        <v>2014</v>
      </c>
    </row>
    <row r="3654" spans="1:21" ht="30.75" customHeight="1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85"/>
        <v>251</v>
      </c>
      <c r="P3654">
        <f t="shared" si="286"/>
        <v>44.24</v>
      </c>
      <c r="Q3654" s="9" t="s">
        <v>8308</v>
      </c>
      <c r="R3654" t="s">
        <v>8309</v>
      </c>
      <c r="S3654" s="24">
        <f t="shared" si="287"/>
        <v>42596.644699074073</v>
      </c>
      <c r="T3654" s="7">
        <f t="shared" si="288"/>
        <v>42607.165972222225</v>
      </c>
      <c r="U3654">
        <f t="shared" si="289"/>
        <v>2016</v>
      </c>
    </row>
    <row r="3655" spans="1:21" ht="30.75" customHeight="1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85"/>
        <v>101</v>
      </c>
      <c r="P3655">
        <f t="shared" si="286"/>
        <v>60.91</v>
      </c>
      <c r="Q3655" s="9" t="s">
        <v>8308</v>
      </c>
      <c r="R3655" t="s">
        <v>8309</v>
      </c>
      <c r="S3655" s="24">
        <f t="shared" si="287"/>
        <v>42191.363506944443</v>
      </c>
      <c r="T3655" s="7">
        <f t="shared" si="288"/>
        <v>42221.363506944443</v>
      </c>
      <c r="U3655">
        <f t="shared" si="289"/>
        <v>2015</v>
      </c>
    </row>
    <row r="3656" spans="1:21" ht="30.75" customHeight="1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85"/>
        <v>174</v>
      </c>
      <c r="P3656">
        <f t="shared" si="286"/>
        <v>68.84</v>
      </c>
      <c r="Q3656" s="9" t="s">
        <v>8308</v>
      </c>
      <c r="R3656" t="s">
        <v>8309</v>
      </c>
      <c r="S3656" s="24">
        <f t="shared" si="287"/>
        <v>42440.416504629626</v>
      </c>
      <c r="T3656" s="7">
        <f t="shared" si="288"/>
        <v>42463.708333333328</v>
      </c>
      <c r="U3656">
        <f t="shared" si="289"/>
        <v>2016</v>
      </c>
    </row>
    <row r="3657" spans="1:21" ht="30.75" customHeight="1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85"/>
        <v>116</v>
      </c>
      <c r="P3657">
        <f t="shared" si="286"/>
        <v>73.58</v>
      </c>
      <c r="Q3657" s="9" t="s">
        <v>8308</v>
      </c>
      <c r="R3657" t="s">
        <v>8309</v>
      </c>
      <c r="S3657" s="24">
        <f t="shared" si="287"/>
        <v>42173.803217592591</v>
      </c>
      <c r="T3657" s="7">
        <f t="shared" si="288"/>
        <v>42203.290972222225</v>
      </c>
      <c r="U3657">
        <f t="shared" si="289"/>
        <v>2015</v>
      </c>
    </row>
    <row r="3658" spans="1:21" ht="30.75" customHeight="1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85"/>
        <v>106</v>
      </c>
      <c r="P3658">
        <f t="shared" si="286"/>
        <v>115.02</v>
      </c>
      <c r="Q3658" s="9" t="s">
        <v>8308</v>
      </c>
      <c r="R3658" t="s">
        <v>8309</v>
      </c>
      <c r="S3658" s="24">
        <f t="shared" si="287"/>
        <v>42737.910138888896</v>
      </c>
      <c r="T3658" s="7">
        <f t="shared" si="288"/>
        <v>42767.957638888889</v>
      </c>
      <c r="U3658">
        <f t="shared" si="289"/>
        <v>2017</v>
      </c>
    </row>
    <row r="3659" spans="1:21" ht="30.75" customHeight="1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85"/>
        <v>111</v>
      </c>
      <c r="P3659">
        <f t="shared" si="286"/>
        <v>110.75</v>
      </c>
      <c r="Q3659" s="9" t="s">
        <v>8308</v>
      </c>
      <c r="R3659" t="s">
        <v>8309</v>
      </c>
      <c r="S3659" s="24">
        <f t="shared" si="287"/>
        <v>42499.629849537043</v>
      </c>
      <c r="T3659" s="7">
        <f t="shared" si="288"/>
        <v>42522.904166666667</v>
      </c>
      <c r="U3659">
        <f t="shared" si="289"/>
        <v>2016</v>
      </c>
    </row>
    <row r="3660" spans="1:21" ht="30.75" customHeight="1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85"/>
        <v>101</v>
      </c>
      <c r="P3660">
        <f t="shared" si="286"/>
        <v>75.5</v>
      </c>
      <c r="Q3660" s="9" t="s">
        <v>8308</v>
      </c>
      <c r="R3660" t="s">
        <v>8309</v>
      </c>
      <c r="S3660" s="24">
        <f t="shared" si="287"/>
        <v>41775.858564814815</v>
      </c>
      <c r="T3660" s="7">
        <f t="shared" si="288"/>
        <v>41822.165972222225</v>
      </c>
      <c r="U3660">
        <f t="shared" si="289"/>
        <v>2014</v>
      </c>
    </row>
    <row r="3661" spans="1:21" ht="30.75" customHeight="1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85"/>
        <v>102</v>
      </c>
      <c r="P3661">
        <f t="shared" si="286"/>
        <v>235.46</v>
      </c>
      <c r="Q3661" s="9" t="s">
        <v>8308</v>
      </c>
      <c r="R3661" t="s">
        <v>8309</v>
      </c>
      <c r="S3661" s="24">
        <f t="shared" si="287"/>
        <v>42055.277199074073</v>
      </c>
      <c r="T3661" s="7">
        <f t="shared" si="288"/>
        <v>42082.610416666663</v>
      </c>
      <c r="U3661">
        <f t="shared" si="289"/>
        <v>2015</v>
      </c>
    </row>
    <row r="3662" spans="1:21" ht="30.75" customHeight="1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85"/>
        <v>100</v>
      </c>
      <c r="P3662">
        <f t="shared" si="286"/>
        <v>11.36</v>
      </c>
      <c r="Q3662" s="9" t="s">
        <v>8308</v>
      </c>
      <c r="R3662" t="s">
        <v>8309</v>
      </c>
      <c r="S3662" s="24">
        <f t="shared" si="287"/>
        <v>41971.881076388891</v>
      </c>
      <c r="T3662" s="7">
        <f t="shared" si="288"/>
        <v>41996.881076388891</v>
      </c>
      <c r="U3662">
        <f t="shared" si="289"/>
        <v>2014</v>
      </c>
    </row>
    <row r="3663" spans="1:21" ht="30.75" customHeight="1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85"/>
        <v>111</v>
      </c>
      <c r="P3663">
        <f t="shared" si="286"/>
        <v>92.5</v>
      </c>
      <c r="Q3663" s="9" t="s">
        <v>8308</v>
      </c>
      <c r="R3663" t="s">
        <v>8309</v>
      </c>
      <c r="S3663" s="24">
        <f t="shared" si="287"/>
        <v>42447.896666666667</v>
      </c>
      <c r="T3663" s="7">
        <f t="shared" si="288"/>
        <v>42470.166666666672</v>
      </c>
      <c r="U3663">
        <f t="shared" si="289"/>
        <v>2016</v>
      </c>
    </row>
    <row r="3664" spans="1:21" ht="30.75" customHeight="1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85"/>
        <v>101</v>
      </c>
      <c r="P3664">
        <f t="shared" si="286"/>
        <v>202.85</v>
      </c>
      <c r="Q3664" s="9" t="s">
        <v>8308</v>
      </c>
      <c r="R3664" t="s">
        <v>8309</v>
      </c>
      <c r="S3664" s="24">
        <f t="shared" si="287"/>
        <v>42064.220069444447</v>
      </c>
      <c r="T3664" s="7">
        <f t="shared" si="288"/>
        <v>42094.178402777776</v>
      </c>
      <c r="U3664">
        <f t="shared" si="289"/>
        <v>2015</v>
      </c>
    </row>
    <row r="3665" spans="1:21" ht="30.75" customHeight="1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85"/>
        <v>104</v>
      </c>
      <c r="P3665">
        <f t="shared" si="286"/>
        <v>26</v>
      </c>
      <c r="Q3665" s="9" t="s">
        <v>8308</v>
      </c>
      <c r="R3665" t="s">
        <v>8309</v>
      </c>
      <c r="S3665" s="24">
        <f t="shared" si="287"/>
        <v>42665.451736111107</v>
      </c>
      <c r="T3665" s="7">
        <f t="shared" si="288"/>
        <v>42725.493402777778</v>
      </c>
      <c r="U3665">
        <f t="shared" si="289"/>
        <v>2016</v>
      </c>
    </row>
    <row r="3666" spans="1:21" ht="30.75" customHeight="1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85"/>
        <v>109</v>
      </c>
      <c r="P3666">
        <f t="shared" si="286"/>
        <v>46.05</v>
      </c>
      <c r="Q3666" s="9" t="s">
        <v>8308</v>
      </c>
      <c r="R3666" t="s">
        <v>8309</v>
      </c>
      <c r="S3666" s="24">
        <f t="shared" si="287"/>
        <v>42523.248715277776</v>
      </c>
      <c r="T3666" s="7">
        <f t="shared" si="288"/>
        <v>42537.248715277776</v>
      </c>
      <c r="U3666">
        <f t="shared" si="289"/>
        <v>2016</v>
      </c>
    </row>
    <row r="3667" spans="1:21" ht="30.75" customHeight="1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85"/>
        <v>115</v>
      </c>
      <c r="P3667">
        <f t="shared" si="286"/>
        <v>51</v>
      </c>
      <c r="Q3667" s="9" t="s">
        <v>8308</v>
      </c>
      <c r="R3667" t="s">
        <v>8309</v>
      </c>
      <c r="S3667" s="24">
        <f t="shared" si="287"/>
        <v>42294.808124999996</v>
      </c>
      <c r="T3667" s="7">
        <f t="shared" si="288"/>
        <v>42305.829166666663</v>
      </c>
      <c r="U3667">
        <f t="shared" si="289"/>
        <v>2015</v>
      </c>
    </row>
    <row r="3668" spans="1:21" ht="30.75" customHeight="1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85"/>
        <v>100</v>
      </c>
      <c r="P3668">
        <f t="shared" si="286"/>
        <v>31.58</v>
      </c>
      <c r="Q3668" s="9" t="s">
        <v>8308</v>
      </c>
      <c r="R3668" t="s">
        <v>8309</v>
      </c>
      <c r="S3668" s="24">
        <f t="shared" si="287"/>
        <v>41822.90488425926</v>
      </c>
      <c r="T3668" s="7">
        <f t="shared" si="288"/>
        <v>41844.291666666664</v>
      </c>
      <c r="U3668">
        <f t="shared" si="289"/>
        <v>2014</v>
      </c>
    </row>
    <row r="3669" spans="1:21" ht="30.75" customHeight="1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85"/>
        <v>103</v>
      </c>
      <c r="P3669">
        <f t="shared" si="286"/>
        <v>53.36</v>
      </c>
      <c r="Q3669" s="9" t="s">
        <v>8308</v>
      </c>
      <c r="R3669" t="s">
        <v>8309</v>
      </c>
      <c r="S3669" s="24">
        <f t="shared" si="287"/>
        <v>42173.970127314817</v>
      </c>
      <c r="T3669" s="7">
        <f t="shared" si="288"/>
        <v>42203.970127314817</v>
      </c>
      <c r="U3669">
        <f t="shared" si="289"/>
        <v>2015</v>
      </c>
    </row>
    <row r="3670" spans="1:21" ht="30.75" customHeight="1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85"/>
        <v>104</v>
      </c>
      <c r="P3670">
        <f t="shared" si="286"/>
        <v>36.96</v>
      </c>
      <c r="Q3670" s="9" t="s">
        <v>8308</v>
      </c>
      <c r="R3670" t="s">
        <v>8309</v>
      </c>
      <c r="S3670" s="24">
        <f t="shared" si="287"/>
        <v>42185.556157407409</v>
      </c>
      <c r="T3670" s="7">
        <f t="shared" si="288"/>
        <v>42208.772916666669</v>
      </c>
      <c r="U3670">
        <f t="shared" si="289"/>
        <v>2015</v>
      </c>
    </row>
    <row r="3671" spans="1:21" ht="30.75" customHeight="1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85"/>
        <v>138</v>
      </c>
      <c r="P3671">
        <f t="shared" si="286"/>
        <v>81.290000000000006</v>
      </c>
      <c r="Q3671" s="9" t="s">
        <v>8308</v>
      </c>
      <c r="R3671" t="s">
        <v>8309</v>
      </c>
      <c r="S3671" s="24">
        <f t="shared" si="287"/>
        <v>42136.675196759257</v>
      </c>
      <c r="T3671" s="7">
        <f t="shared" si="288"/>
        <v>42166.675196759257</v>
      </c>
      <c r="U3671">
        <f t="shared" si="289"/>
        <v>2015</v>
      </c>
    </row>
    <row r="3672" spans="1:21" ht="30.75" customHeight="1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85"/>
        <v>110</v>
      </c>
      <c r="P3672">
        <f t="shared" si="286"/>
        <v>20.079999999999998</v>
      </c>
      <c r="Q3672" s="9" t="s">
        <v>8308</v>
      </c>
      <c r="R3672" t="s">
        <v>8309</v>
      </c>
      <c r="S3672" s="24">
        <f t="shared" si="287"/>
        <v>42142.514016203699</v>
      </c>
      <c r="T3672" s="7">
        <f t="shared" si="288"/>
        <v>42155.958333333328</v>
      </c>
      <c r="U3672">
        <f t="shared" si="289"/>
        <v>2015</v>
      </c>
    </row>
    <row r="3673" spans="1:21" ht="30.75" customHeight="1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85"/>
        <v>101</v>
      </c>
      <c r="P3673">
        <f t="shared" si="286"/>
        <v>88.25</v>
      </c>
      <c r="Q3673" s="9" t="s">
        <v>8308</v>
      </c>
      <c r="R3673" t="s">
        <v>8309</v>
      </c>
      <c r="S3673" s="24">
        <f t="shared" si="287"/>
        <v>41820.62809027778</v>
      </c>
      <c r="T3673" s="7">
        <f t="shared" si="288"/>
        <v>41841.165972222225</v>
      </c>
      <c r="U3673">
        <f t="shared" si="289"/>
        <v>2014</v>
      </c>
    </row>
    <row r="3674" spans="1:21" ht="30.75" customHeight="1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85"/>
        <v>102</v>
      </c>
      <c r="P3674">
        <f t="shared" si="286"/>
        <v>53.44</v>
      </c>
      <c r="Q3674" s="9" t="s">
        <v>8308</v>
      </c>
      <c r="R3674" t="s">
        <v>8309</v>
      </c>
      <c r="S3674" s="24">
        <f t="shared" si="287"/>
        <v>41878.946574074071</v>
      </c>
      <c r="T3674" s="7">
        <f t="shared" si="288"/>
        <v>41908.946574074071</v>
      </c>
      <c r="U3674">
        <f t="shared" si="289"/>
        <v>2014</v>
      </c>
    </row>
    <row r="3675" spans="1:21" ht="30.75" customHeight="1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85"/>
        <v>114</v>
      </c>
      <c r="P3675">
        <f t="shared" si="286"/>
        <v>39.869999999999997</v>
      </c>
      <c r="Q3675" s="9" t="s">
        <v>8308</v>
      </c>
      <c r="R3675" t="s">
        <v>8309</v>
      </c>
      <c r="S3675" s="24">
        <f t="shared" si="287"/>
        <v>41914.295104166667</v>
      </c>
      <c r="T3675" s="7">
        <f t="shared" si="288"/>
        <v>41948.536111111112</v>
      </c>
      <c r="U3675">
        <f t="shared" si="289"/>
        <v>2014</v>
      </c>
    </row>
    <row r="3676" spans="1:21" ht="30.75" customHeight="1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85"/>
        <v>100</v>
      </c>
      <c r="P3676">
        <f t="shared" si="286"/>
        <v>145.16</v>
      </c>
      <c r="Q3676" s="9" t="s">
        <v>8308</v>
      </c>
      <c r="R3676" t="s">
        <v>8309</v>
      </c>
      <c r="S3676" s="24">
        <f t="shared" si="287"/>
        <v>42556.873020833329</v>
      </c>
      <c r="T3676" s="7">
        <f t="shared" si="288"/>
        <v>42616.873020833329</v>
      </c>
      <c r="U3676">
        <f t="shared" si="289"/>
        <v>2016</v>
      </c>
    </row>
    <row r="3677" spans="1:21" ht="30.75" customHeight="1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85"/>
        <v>140</v>
      </c>
      <c r="P3677">
        <f t="shared" si="286"/>
        <v>23.33</v>
      </c>
      <c r="Q3677" s="9" t="s">
        <v>8308</v>
      </c>
      <c r="R3677" t="s">
        <v>8309</v>
      </c>
      <c r="S3677" s="24">
        <f t="shared" si="287"/>
        <v>42493.597013888888</v>
      </c>
      <c r="T3677" s="7">
        <f t="shared" si="288"/>
        <v>42505.958333333328</v>
      </c>
      <c r="U3677">
        <f t="shared" si="289"/>
        <v>2016</v>
      </c>
    </row>
    <row r="3678" spans="1:21" ht="30.75" customHeight="1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85"/>
        <v>129</v>
      </c>
      <c r="P3678">
        <f t="shared" si="286"/>
        <v>64.38</v>
      </c>
      <c r="Q3678" s="9" t="s">
        <v>8308</v>
      </c>
      <c r="R3678" t="s">
        <v>8309</v>
      </c>
      <c r="S3678" s="24">
        <f t="shared" si="287"/>
        <v>41876.815787037034</v>
      </c>
      <c r="T3678" s="7">
        <f t="shared" si="288"/>
        <v>41894.815787037034</v>
      </c>
      <c r="U3678">
        <f t="shared" si="289"/>
        <v>2014</v>
      </c>
    </row>
    <row r="3679" spans="1:21" ht="30.75" customHeight="1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85"/>
        <v>103</v>
      </c>
      <c r="P3679">
        <f t="shared" si="286"/>
        <v>62.05</v>
      </c>
      <c r="Q3679" s="9" t="s">
        <v>8308</v>
      </c>
      <c r="R3679" t="s">
        <v>8309</v>
      </c>
      <c r="S3679" s="24">
        <f t="shared" si="287"/>
        <v>41802.574282407404</v>
      </c>
      <c r="T3679" s="7">
        <f t="shared" si="288"/>
        <v>41823.165972222225</v>
      </c>
      <c r="U3679">
        <f t="shared" si="289"/>
        <v>2014</v>
      </c>
    </row>
    <row r="3680" spans="1:21" ht="30.75" customHeight="1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85"/>
        <v>103</v>
      </c>
      <c r="P3680">
        <f t="shared" si="286"/>
        <v>66.13</v>
      </c>
      <c r="Q3680" s="9" t="s">
        <v>8308</v>
      </c>
      <c r="R3680" t="s">
        <v>8309</v>
      </c>
      <c r="S3680" s="24">
        <f t="shared" si="287"/>
        <v>42120.531226851846</v>
      </c>
      <c r="T3680" s="7">
        <f t="shared" si="288"/>
        <v>42155.531226851846</v>
      </c>
      <c r="U3680">
        <f t="shared" si="289"/>
        <v>2015</v>
      </c>
    </row>
    <row r="3681" spans="1:21" ht="30.75" customHeight="1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85"/>
        <v>110</v>
      </c>
      <c r="P3681">
        <f t="shared" si="286"/>
        <v>73.400000000000006</v>
      </c>
      <c r="Q3681" s="9" t="s">
        <v>8308</v>
      </c>
      <c r="R3681" t="s">
        <v>8309</v>
      </c>
      <c r="S3681" s="24">
        <f t="shared" si="287"/>
        <v>41786.761354166665</v>
      </c>
      <c r="T3681" s="7">
        <f t="shared" si="288"/>
        <v>41821.207638888889</v>
      </c>
      <c r="U3681">
        <f t="shared" si="289"/>
        <v>2014</v>
      </c>
    </row>
    <row r="3682" spans="1:21" ht="30.75" customHeight="1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85"/>
        <v>113</v>
      </c>
      <c r="P3682">
        <f t="shared" si="286"/>
        <v>99.5</v>
      </c>
      <c r="Q3682" s="9" t="s">
        <v>8308</v>
      </c>
      <c r="R3682" t="s">
        <v>8309</v>
      </c>
      <c r="S3682" s="24">
        <f t="shared" si="287"/>
        <v>42627.454097222217</v>
      </c>
      <c r="T3682" s="7">
        <f t="shared" si="288"/>
        <v>42648.454097222217</v>
      </c>
      <c r="U3682">
        <f t="shared" si="289"/>
        <v>2016</v>
      </c>
    </row>
    <row r="3683" spans="1:21" ht="30.75" customHeight="1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85"/>
        <v>112</v>
      </c>
      <c r="P3683">
        <f t="shared" si="286"/>
        <v>62.17</v>
      </c>
      <c r="Q3683" s="9" t="s">
        <v>8308</v>
      </c>
      <c r="R3683" t="s">
        <v>8309</v>
      </c>
      <c r="S3683" s="24">
        <f t="shared" si="287"/>
        <v>42374.651504629626</v>
      </c>
      <c r="T3683" s="7">
        <f t="shared" si="288"/>
        <v>42384.651504629626</v>
      </c>
      <c r="U3683">
        <f t="shared" si="289"/>
        <v>2016</v>
      </c>
    </row>
    <row r="3684" spans="1:21" ht="30.75" customHeight="1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85"/>
        <v>139</v>
      </c>
      <c r="P3684">
        <f t="shared" si="286"/>
        <v>62.33</v>
      </c>
      <c r="Q3684" s="9" t="s">
        <v>8308</v>
      </c>
      <c r="R3684" t="s">
        <v>8309</v>
      </c>
      <c r="S3684" s="24">
        <f t="shared" si="287"/>
        <v>41772.685393518521</v>
      </c>
      <c r="T3684" s="7">
        <f t="shared" si="288"/>
        <v>41806.290972222225</v>
      </c>
      <c r="U3684">
        <f t="shared" si="289"/>
        <v>2014</v>
      </c>
    </row>
    <row r="3685" spans="1:21" ht="30.75" customHeight="1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85"/>
        <v>111</v>
      </c>
      <c r="P3685">
        <f t="shared" si="286"/>
        <v>58.79</v>
      </c>
      <c r="Q3685" s="9" t="s">
        <v>8308</v>
      </c>
      <c r="R3685" t="s">
        <v>8309</v>
      </c>
      <c r="S3685" s="24">
        <f t="shared" si="287"/>
        <v>42633.116851851853</v>
      </c>
      <c r="T3685" s="7">
        <f t="shared" si="288"/>
        <v>42663.116851851853</v>
      </c>
      <c r="U3685">
        <f t="shared" si="289"/>
        <v>2016</v>
      </c>
    </row>
    <row r="3686" spans="1:21" ht="30.75" customHeight="1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85"/>
        <v>139</v>
      </c>
      <c r="P3686">
        <f t="shared" si="286"/>
        <v>45.35</v>
      </c>
      <c r="Q3686" s="9" t="s">
        <v>8308</v>
      </c>
      <c r="R3686" t="s">
        <v>8309</v>
      </c>
      <c r="S3686" s="24">
        <f t="shared" si="287"/>
        <v>42219.180393518516</v>
      </c>
      <c r="T3686" s="7">
        <f t="shared" si="288"/>
        <v>42249.180393518516</v>
      </c>
      <c r="U3686">
        <f t="shared" si="289"/>
        <v>2015</v>
      </c>
    </row>
    <row r="3687" spans="1:21" ht="30.75" customHeight="1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85"/>
        <v>106</v>
      </c>
      <c r="P3687">
        <f t="shared" si="286"/>
        <v>41.94</v>
      </c>
      <c r="Q3687" s="9" t="s">
        <v>8308</v>
      </c>
      <c r="R3687" t="s">
        <v>8309</v>
      </c>
      <c r="S3687" s="24">
        <f t="shared" si="287"/>
        <v>41753.593275462961</v>
      </c>
      <c r="T3687" s="7">
        <f t="shared" si="288"/>
        <v>41778.875</v>
      </c>
      <c r="U3687">
        <f t="shared" si="289"/>
        <v>2014</v>
      </c>
    </row>
    <row r="3688" spans="1:21" ht="30.75" customHeight="1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85"/>
        <v>101</v>
      </c>
      <c r="P3688">
        <f t="shared" si="286"/>
        <v>59.17</v>
      </c>
      <c r="Q3688" s="9" t="s">
        <v>8308</v>
      </c>
      <c r="R3688" t="s">
        <v>8309</v>
      </c>
      <c r="S3688" s="24">
        <f t="shared" si="287"/>
        <v>42230.662731481483</v>
      </c>
      <c r="T3688" s="7">
        <f t="shared" si="288"/>
        <v>42245.165972222225</v>
      </c>
      <c r="U3688">
        <f t="shared" si="289"/>
        <v>2015</v>
      </c>
    </row>
    <row r="3689" spans="1:21" ht="30.75" customHeight="1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85"/>
        <v>100</v>
      </c>
      <c r="P3689">
        <f t="shared" si="286"/>
        <v>200.49</v>
      </c>
      <c r="Q3689" s="9" t="s">
        <v>8308</v>
      </c>
      <c r="R3689" t="s">
        <v>8309</v>
      </c>
      <c r="S3689" s="24">
        <f t="shared" si="287"/>
        <v>41787.218229166669</v>
      </c>
      <c r="T3689" s="7">
        <f t="shared" si="288"/>
        <v>41817.218229166669</v>
      </c>
      <c r="U3689">
        <f t="shared" si="289"/>
        <v>2014</v>
      </c>
    </row>
    <row r="3690" spans="1:21" ht="30.75" customHeight="1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85"/>
        <v>109</v>
      </c>
      <c r="P3690">
        <f t="shared" si="286"/>
        <v>83.97</v>
      </c>
      <c r="Q3690" s="9" t="s">
        <v>8308</v>
      </c>
      <c r="R3690" t="s">
        <v>8309</v>
      </c>
      <c r="S3690" s="24">
        <f t="shared" si="287"/>
        <v>41829.787083333329</v>
      </c>
      <c r="T3690" s="7">
        <f t="shared" si="288"/>
        <v>41859.787083333329</v>
      </c>
      <c r="U3690">
        <f t="shared" si="289"/>
        <v>2014</v>
      </c>
    </row>
    <row r="3691" spans="1:21" ht="30.75" customHeight="1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85"/>
        <v>118</v>
      </c>
      <c r="P3691">
        <f t="shared" si="286"/>
        <v>57.26</v>
      </c>
      <c r="Q3691" s="9" t="s">
        <v>8308</v>
      </c>
      <c r="R3691" t="s">
        <v>8309</v>
      </c>
      <c r="S3691" s="24">
        <f t="shared" si="287"/>
        <v>42147.826840277776</v>
      </c>
      <c r="T3691" s="7">
        <f t="shared" si="288"/>
        <v>42176.934027777781</v>
      </c>
      <c r="U3691">
        <f t="shared" si="289"/>
        <v>2015</v>
      </c>
    </row>
    <row r="3692" spans="1:21" ht="30.75" customHeight="1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85"/>
        <v>120</v>
      </c>
      <c r="P3692">
        <f t="shared" si="286"/>
        <v>58.06</v>
      </c>
      <c r="Q3692" s="9" t="s">
        <v>8308</v>
      </c>
      <c r="R3692" t="s">
        <v>8309</v>
      </c>
      <c r="S3692" s="24">
        <f t="shared" si="287"/>
        <v>41940.598182870373</v>
      </c>
      <c r="T3692" s="7">
        <f t="shared" si="288"/>
        <v>41970.639849537038</v>
      </c>
      <c r="U3692">
        <f t="shared" si="289"/>
        <v>2014</v>
      </c>
    </row>
    <row r="3693" spans="1:21" ht="30.75" customHeight="1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85"/>
        <v>128</v>
      </c>
      <c r="P3693">
        <f t="shared" si="286"/>
        <v>186.8</v>
      </c>
      <c r="Q3693" s="9" t="s">
        <v>8308</v>
      </c>
      <c r="R3693" t="s">
        <v>8309</v>
      </c>
      <c r="S3693" s="24">
        <f t="shared" si="287"/>
        <v>42020.700567129628</v>
      </c>
      <c r="T3693" s="7">
        <f t="shared" si="288"/>
        <v>42065.207638888889</v>
      </c>
      <c r="U3693">
        <f t="shared" si="289"/>
        <v>2015</v>
      </c>
    </row>
    <row r="3694" spans="1:21" ht="30.75" customHeight="1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85"/>
        <v>126</v>
      </c>
      <c r="P3694">
        <f t="shared" si="286"/>
        <v>74.12</v>
      </c>
      <c r="Q3694" s="9" t="s">
        <v>8308</v>
      </c>
      <c r="R3694" t="s">
        <v>8309</v>
      </c>
      <c r="S3694" s="24">
        <f t="shared" si="287"/>
        <v>41891.96503472222</v>
      </c>
      <c r="T3694" s="7">
        <f t="shared" si="288"/>
        <v>41901</v>
      </c>
      <c r="U3694">
        <f t="shared" si="289"/>
        <v>2014</v>
      </c>
    </row>
    <row r="3695" spans="1:21" ht="30.75" customHeight="1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85"/>
        <v>129</v>
      </c>
      <c r="P3695">
        <f t="shared" si="286"/>
        <v>30.71</v>
      </c>
      <c r="Q3695" s="9" t="s">
        <v>8308</v>
      </c>
      <c r="R3695" t="s">
        <v>8309</v>
      </c>
      <c r="S3695" s="24">
        <f t="shared" si="287"/>
        <v>42309.191307870366</v>
      </c>
      <c r="T3695" s="7">
        <f t="shared" si="288"/>
        <v>42338.9375</v>
      </c>
      <c r="U3695">
        <f t="shared" si="289"/>
        <v>2015</v>
      </c>
    </row>
    <row r="3696" spans="1:21" ht="30.75" customHeight="1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85"/>
        <v>107</v>
      </c>
      <c r="P3696">
        <f t="shared" si="286"/>
        <v>62.67</v>
      </c>
      <c r="Q3696" s="9" t="s">
        <v>8308</v>
      </c>
      <c r="R3696" t="s">
        <v>8309</v>
      </c>
      <c r="S3696" s="24">
        <f t="shared" si="287"/>
        <v>42490.133877314816</v>
      </c>
      <c r="T3696" s="7">
        <f t="shared" si="288"/>
        <v>42527.083333333328</v>
      </c>
      <c r="U3696">
        <f t="shared" si="289"/>
        <v>2016</v>
      </c>
    </row>
    <row r="3697" spans="1:21" ht="30.75" customHeight="1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85"/>
        <v>100</v>
      </c>
      <c r="P3697">
        <f t="shared" si="286"/>
        <v>121.36</v>
      </c>
      <c r="Q3697" s="9" t="s">
        <v>8308</v>
      </c>
      <c r="R3697" t="s">
        <v>8309</v>
      </c>
      <c r="S3697" s="24">
        <f t="shared" si="287"/>
        <v>41995.870486111111</v>
      </c>
      <c r="T3697" s="7">
        <f t="shared" si="288"/>
        <v>42015.870486111111</v>
      </c>
      <c r="U3697">
        <f t="shared" si="289"/>
        <v>2014</v>
      </c>
    </row>
    <row r="3698" spans="1:21" ht="30.75" customHeight="1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85"/>
        <v>155</v>
      </c>
      <c r="P3698">
        <f t="shared" si="286"/>
        <v>39.74</v>
      </c>
      <c r="Q3698" s="9" t="s">
        <v>8308</v>
      </c>
      <c r="R3698" t="s">
        <v>8309</v>
      </c>
      <c r="S3698" s="24">
        <f t="shared" si="287"/>
        <v>41988.617083333331</v>
      </c>
      <c r="T3698" s="7">
        <f t="shared" si="288"/>
        <v>42048.617083333331</v>
      </c>
      <c r="U3698">
        <f t="shared" si="289"/>
        <v>2014</v>
      </c>
    </row>
    <row r="3699" spans="1:21" ht="30.75" customHeight="1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85"/>
        <v>108</v>
      </c>
      <c r="P3699">
        <f t="shared" si="286"/>
        <v>72</v>
      </c>
      <c r="Q3699" s="9" t="s">
        <v>8308</v>
      </c>
      <c r="R3699" t="s">
        <v>8309</v>
      </c>
      <c r="S3699" s="24">
        <f t="shared" si="287"/>
        <v>42479.465833333335</v>
      </c>
      <c r="T3699" s="7">
        <f t="shared" si="288"/>
        <v>42500.465833333335</v>
      </c>
      <c r="U3699">
        <f t="shared" si="289"/>
        <v>2016</v>
      </c>
    </row>
    <row r="3700" spans="1:21" ht="30.75" customHeight="1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85"/>
        <v>111</v>
      </c>
      <c r="P3700">
        <f t="shared" si="286"/>
        <v>40.630000000000003</v>
      </c>
      <c r="Q3700" s="9" t="s">
        <v>8308</v>
      </c>
      <c r="R3700" t="s">
        <v>8309</v>
      </c>
      <c r="S3700" s="24">
        <f t="shared" si="287"/>
        <v>42401.806562500002</v>
      </c>
      <c r="T3700" s="7">
        <f t="shared" si="288"/>
        <v>42431.806562500002</v>
      </c>
      <c r="U3700">
        <f t="shared" si="289"/>
        <v>2016</v>
      </c>
    </row>
    <row r="3701" spans="1:21" ht="30.75" customHeight="1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85"/>
        <v>101</v>
      </c>
      <c r="P3701">
        <f t="shared" si="286"/>
        <v>63</v>
      </c>
      <c r="Q3701" s="9" t="s">
        <v>8308</v>
      </c>
      <c r="R3701" t="s">
        <v>8309</v>
      </c>
      <c r="S3701" s="24">
        <f t="shared" si="287"/>
        <v>41897.602037037039</v>
      </c>
      <c r="T3701" s="7">
        <f t="shared" si="288"/>
        <v>41927.602037037039</v>
      </c>
      <c r="U3701">
        <f t="shared" si="289"/>
        <v>2014</v>
      </c>
    </row>
    <row r="3702" spans="1:21" ht="30.75" customHeight="1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85"/>
        <v>121</v>
      </c>
      <c r="P3702">
        <f t="shared" si="286"/>
        <v>33.67</v>
      </c>
      <c r="Q3702" s="9" t="s">
        <v>8308</v>
      </c>
      <c r="R3702" t="s">
        <v>8309</v>
      </c>
      <c r="S3702" s="24">
        <f t="shared" si="287"/>
        <v>41882.585648148146</v>
      </c>
      <c r="T3702" s="7">
        <f t="shared" si="288"/>
        <v>41912.666666666664</v>
      </c>
      <c r="U3702">
        <f t="shared" si="289"/>
        <v>2014</v>
      </c>
    </row>
    <row r="3703" spans="1:21" ht="30.75" customHeight="1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85"/>
        <v>100</v>
      </c>
      <c r="P3703">
        <f t="shared" si="286"/>
        <v>38.590000000000003</v>
      </c>
      <c r="Q3703" s="9" t="s">
        <v>8308</v>
      </c>
      <c r="R3703" t="s">
        <v>8309</v>
      </c>
      <c r="S3703" s="24">
        <f t="shared" si="287"/>
        <v>42129.541585648149</v>
      </c>
      <c r="T3703" s="7">
        <f t="shared" si="288"/>
        <v>42159.541585648149</v>
      </c>
      <c r="U3703">
        <f t="shared" si="289"/>
        <v>2015</v>
      </c>
    </row>
    <row r="3704" spans="1:21" ht="30.75" customHeight="1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85"/>
        <v>109</v>
      </c>
      <c r="P3704">
        <f t="shared" si="286"/>
        <v>155.94999999999999</v>
      </c>
      <c r="Q3704" s="9" t="s">
        <v>8308</v>
      </c>
      <c r="R3704" t="s">
        <v>8309</v>
      </c>
      <c r="S3704" s="24">
        <f t="shared" si="287"/>
        <v>42524.53800925926</v>
      </c>
      <c r="T3704" s="7">
        <f t="shared" si="288"/>
        <v>42561.957638888889</v>
      </c>
      <c r="U3704">
        <f t="shared" si="289"/>
        <v>2016</v>
      </c>
    </row>
    <row r="3705" spans="1:21" ht="30.75" customHeight="1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85"/>
        <v>123</v>
      </c>
      <c r="P3705">
        <f t="shared" si="286"/>
        <v>43.2</v>
      </c>
      <c r="Q3705" s="9" t="s">
        <v>8308</v>
      </c>
      <c r="R3705" t="s">
        <v>8309</v>
      </c>
      <c r="S3705" s="24">
        <f t="shared" si="287"/>
        <v>42556.504490740743</v>
      </c>
      <c r="T3705" s="7">
        <f t="shared" si="288"/>
        <v>42595.290972222225</v>
      </c>
      <c r="U3705">
        <f t="shared" si="289"/>
        <v>2016</v>
      </c>
    </row>
    <row r="3706" spans="1:21" ht="30.75" customHeight="1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85"/>
        <v>136</v>
      </c>
      <c r="P3706">
        <f t="shared" si="286"/>
        <v>15.15</v>
      </c>
      <c r="Q3706" s="9" t="s">
        <v>8308</v>
      </c>
      <c r="R3706" t="s">
        <v>8309</v>
      </c>
      <c r="S3706" s="24">
        <f t="shared" si="287"/>
        <v>42461.689745370371</v>
      </c>
      <c r="T3706" s="7">
        <f t="shared" si="288"/>
        <v>42521.689745370371</v>
      </c>
      <c r="U3706">
        <f t="shared" si="289"/>
        <v>2016</v>
      </c>
    </row>
    <row r="3707" spans="1:21" ht="30.75" customHeight="1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85"/>
        <v>103</v>
      </c>
      <c r="P3707">
        <f t="shared" si="286"/>
        <v>83.57</v>
      </c>
      <c r="Q3707" s="9" t="s">
        <v>8308</v>
      </c>
      <c r="R3707" t="s">
        <v>8309</v>
      </c>
      <c r="S3707" s="24">
        <f t="shared" si="287"/>
        <v>41792.542986111112</v>
      </c>
      <c r="T3707" s="7">
        <f t="shared" si="288"/>
        <v>41813.75</v>
      </c>
      <c r="U3707">
        <f t="shared" si="289"/>
        <v>2014</v>
      </c>
    </row>
    <row r="3708" spans="1:21" ht="30.75" customHeight="1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85"/>
        <v>121</v>
      </c>
      <c r="P3708">
        <f t="shared" si="286"/>
        <v>140</v>
      </c>
      <c r="Q3708" s="9" t="s">
        <v>8308</v>
      </c>
      <c r="R3708" t="s">
        <v>8309</v>
      </c>
      <c r="S3708" s="24">
        <f t="shared" si="287"/>
        <v>41879.913761574076</v>
      </c>
      <c r="T3708" s="7">
        <f t="shared" si="288"/>
        <v>41894.913761574076</v>
      </c>
      <c r="U3708">
        <f t="shared" si="289"/>
        <v>2014</v>
      </c>
    </row>
    <row r="3709" spans="1:21" ht="30.75" customHeight="1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85"/>
        <v>186</v>
      </c>
      <c r="P3709">
        <f t="shared" si="286"/>
        <v>80.87</v>
      </c>
      <c r="Q3709" s="9" t="s">
        <v>8308</v>
      </c>
      <c r="R3709" t="s">
        <v>8309</v>
      </c>
      <c r="S3709" s="24">
        <f t="shared" si="287"/>
        <v>42552.048356481479</v>
      </c>
      <c r="T3709" s="7">
        <f t="shared" si="288"/>
        <v>42573.226388888885</v>
      </c>
      <c r="U3709">
        <f t="shared" si="289"/>
        <v>2016</v>
      </c>
    </row>
    <row r="3710" spans="1:21" ht="30.75" customHeight="1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85"/>
        <v>300</v>
      </c>
      <c r="P3710">
        <f t="shared" si="286"/>
        <v>53.85</v>
      </c>
      <c r="Q3710" s="9" t="s">
        <v>8308</v>
      </c>
      <c r="R3710" t="s">
        <v>8309</v>
      </c>
      <c r="S3710" s="24">
        <f t="shared" si="287"/>
        <v>41810.142199074071</v>
      </c>
      <c r="T3710" s="7">
        <f t="shared" si="288"/>
        <v>41824.142199074071</v>
      </c>
      <c r="U3710">
        <f t="shared" si="289"/>
        <v>2014</v>
      </c>
    </row>
    <row r="3711" spans="1:21" ht="30.75" customHeight="1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85"/>
        <v>108</v>
      </c>
      <c r="P3711">
        <f t="shared" si="286"/>
        <v>30.93</v>
      </c>
      <c r="Q3711" s="9" t="s">
        <v>8308</v>
      </c>
      <c r="R3711" t="s">
        <v>8309</v>
      </c>
      <c r="S3711" s="24">
        <f t="shared" si="287"/>
        <v>41785.707708333335</v>
      </c>
      <c r="T3711" s="7">
        <f t="shared" si="288"/>
        <v>41815.707708333335</v>
      </c>
      <c r="U3711">
        <f t="shared" si="289"/>
        <v>2014</v>
      </c>
    </row>
    <row r="3712" spans="1:21" ht="30.75" customHeight="1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85"/>
        <v>141</v>
      </c>
      <c r="P3712">
        <f t="shared" si="286"/>
        <v>67.959999999999994</v>
      </c>
      <c r="Q3712" s="9" t="s">
        <v>8308</v>
      </c>
      <c r="R3712" t="s">
        <v>8309</v>
      </c>
      <c r="S3712" s="24">
        <f t="shared" si="287"/>
        <v>42072.576249999998</v>
      </c>
      <c r="T3712" s="7">
        <f t="shared" si="288"/>
        <v>42097.576249999998</v>
      </c>
      <c r="U3712">
        <f t="shared" si="289"/>
        <v>2015</v>
      </c>
    </row>
    <row r="3713" spans="1:21" ht="30.75" customHeight="1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85"/>
        <v>114</v>
      </c>
      <c r="P3713">
        <f t="shared" si="286"/>
        <v>27.14</v>
      </c>
      <c r="Q3713" s="9" t="s">
        <v>8308</v>
      </c>
      <c r="R3713" t="s">
        <v>8309</v>
      </c>
      <c r="S3713" s="24">
        <f t="shared" si="287"/>
        <v>41779.724224537036</v>
      </c>
      <c r="T3713" s="7">
        <f t="shared" si="288"/>
        <v>41805.666666666664</v>
      </c>
      <c r="U3713">
        <f t="shared" si="289"/>
        <v>2014</v>
      </c>
    </row>
    <row r="3714" spans="1:21" ht="30.75" customHeight="1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si="285"/>
        <v>154</v>
      </c>
      <c r="P3714">
        <f t="shared" si="286"/>
        <v>110.87</v>
      </c>
      <c r="Q3714" s="9" t="s">
        <v>8308</v>
      </c>
      <c r="R3714" t="s">
        <v>8309</v>
      </c>
      <c r="S3714" s="24">
        <f t="shared" si="287"/>
        <v>42134.172071759262</v>
      </c>
      <c r="T3714" s="7">
        <f t="shared" si="288"/>
        <v>42155.290972222225</v>
      </c>
      <c r="U3714">
        <f t="shared" si="289"/>
        <v>2015</v>
      </c>
    </row>
    <row r="3715" spans="1:21" ht="30.75" customHeight="1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ref="O3715:O3778" si="290">ROUND(E3715/D3715*100,0)</f>
        <v>102</v>
      </c>
      <c r="P3715">
        <f t="shared" ref="P3715:P3778" si="291">IFERROR(ROUND(E3715/L3715,2), "NA")</f>
        <v>106.84</v>
      </c>
      <c r="Q3715" s="9" t="s">
        <v>8308</v>
      </c>
      <c r="R3715" t="s">
        <v>8309</v>
      </c>
      <c r="S3715" s="24">
        <f t="shared" ref="S3715:S3778" si="292">(((J3715/60)/60)/24)+DATE(1970,1,1)</f>
        <v>42505.738032407404</v>
      </c>
      <c r="T3715" s="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30.75" customHeight="1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90"/>
        <v>102</v>
      </c>
      <c r="P3716">
        <f t="shared" si="291"/>
        <v>105.52</v>
      </c>
      <c r="Q3716" s="9" t="s">
        <v>8308</v>
      </c>
      <c r="R3716" t="s">
        <v>8309</v>
      </c>
      <c r="S3716" s="24">
        <f t="shared" si="292"/>
        <v>42118.556331018524</v>
      </c>
      <c r="T3716" s="7">
        <f t="shared" si="293"/>
        <v>42150.165972222225</v>
      </c>
      <c r="U3716">
        <f t="shared" si="294"/>
        <v>2015</v>
      </c>
    </row>
    <row r="3717" spans="1:21" ht="30.75" customHeight="1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90"/>
        <v>103</v>
      </c>
      <c r="P3717">
        <f t="shared" si="291"/>
        <v>132.96</v>
      </c>
      <c r="Q3717" s="9" t="s">
        <v>8308</v>
      </c>
      <c r="R3717" t="s">
        <v>8309</v>
      </c>
      <c r="S3717" s="24">
        <f t="shared" si="292"/>
        <v>42036.995590277773</v>
      </c>
      <c r="T3717" s="7">
        <f t="shared" si="293"/>
        <v>42094.536111111112</v>
      </c>
      <c r="U3717">
        <f t="shared" si="294"/>
        <v>2015</v>
      </c>
    </row>
    <row r="3718" spans="1:21" ht="30.75" customHeight="1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90"/>
        <v>156</v>
      </c>
      <c r="P3718">
        <f t="shared" si="291"/>
        <v>51.92</v>
      </c>
      <c r="Q3718" s="9" t="s">
        <v>8308</v>
      </c>
      <c r="R3718" t="s">
        <v>8309</v>
      </c>
      <c r="S3718" s="24">
        <f t="shared" si="292"/>
        <v>42360.887835648144</v>
      </c>
      <c r="T3718" s="7">
        <f t="shared" si="293"/>
        <v>42390.887835648144</v>
      </c>
      <c r="U3718">
        <f t="shared" si="294"/>
        <v>2015</v>
      </c>
    </row>
    <row r="3719" spans="1:21" ht="30.75" customHeight="1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90"/>
        <v>101</v>
      </c>
      <c r="P3719">
        <f t="shared" si="291"/>
        <v>310</v>
      </c>
      <c r="Q3719" s="9" t="s">
        <v>8308</v>
      </c>
      <c r="R3719" t="s">
        <v>8309</v>
      </c>
      <c r="S3719" s="24">
        <f t="shared" si="292"/>
        <v>42102.866307870368</v>
      </c>
      <c r="T3719" s="7">
        <f t="shared" si="293"/>
        <v>42133.866307870368</v>
      </c>
      <c r="U3719">
        <f t="shared" si="294"/>
        <v>2015</v>
      </c>
    </row>
    <row r="3720" spans="1:21" ht="30.75" customHeight="1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90"/>
        <v>239</v>
      </c>
      <c r="P3720">
        <f t="shared" si="291"/>
        <v>26.02</v>
      </c>
      <c r="Q3720" s="9" t="s">
        <v>8308</v>
      </c>
      <c r="R3720" t="s">
        <v>8309</v>
      </c>
      <c r="S3720" s="24">
        <f t="shared" si="292"/>
        <v>42032.716145833328</v>
      </c>
      <c r="T3720" s="7">
        <f t="shared" si="293"/>
        <v>42062.716145833328</v>
      </c>
      <c r="U3720">
        <f t="shared" si="294"/>
        <v>2015</v>
      </c>
    </row>
    <row r="3721" spans="1:21" ht="30.75" customHeight="1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90"/>
        <v>210</v>
      </c>
      <c r="P3721">
        <f t="shared" si="291"/>
        <v>105</v>
      </c>
      <c r="Q3721" s="9" t="s">
        <v>8308</v>
      </c>
      <c r="R3721" t="s">
        <v>8309</v>
      </c>
      <c r="S3721" s="24">
        <f t="shared" si="292"/>
        <v>42147.729930555557</v>
      </c>
      <c r="T3721" s="7">
        <f t="shared" si="293"/>
        <v>42177.729930555557</v>
      </c>
      <c r="U3721">
        <f t="shared" si="294"/>
        <v>2015</v>
      </c>
    </row>
    <row r="3722" spans="1:21" ht="30.75" customHeight="1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90"/>
        <v>105</v>
      </c>
      <c r="P3722">
        <f t="shared" si="291"/>
        <v>86.23</v>
      </c>
      <c r="Q3722" s="9" t="s">
        <v>8308</v>
      </c>
      <c r="R3722" t="s">
        <v>8309</v>
      </c>
      <c r="S3722" s="24">
        <f t="shared" si="292"/>
        <v>42165.993125000001</v>
      </c>
      <c r="T3722" s="7">
        <f t="shared" si="293"/>
        <v>42187.993125000001</v>
      </c>
      <c r="U3722">
        <f t="shared" si="294"/>
        <v>2015</v>
      </c>
    </row>
    <row r="3723" spans="1:21" ht="30.75" customHeight="1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90"/>
        <v>101</v>
      </c>
      <c r="P3723">
        <f t="shared" si="291"/>
        <v>114.55</v>
      </c>
      <c r="Q3723" s="9" t="s">
        <v>8308</v>
      </c>
      <c r="R3723" t="s">
        <v>8309</v>
      </c>
      <c r="S3723" s="24">
        <f t="shared" si="292"/>
        <v>41927.936157407406</v>
      </c>
      <c r="T3723" s="7">
        <f t="shared" si="293"/>
        <v>41948.977824074071</v>
      </c>
      <c r="U3723">
        <f t="shared" si="294"/>
        <v>2014</v>
      </c>
    </row>
    <row r="3724" spans="1:21" ht="30.75" customHeight="1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90"/>
        <v>111</v>
      </c>
      <c r="P3724">
        <f t="shared" si="291"/>
        <v>47.66</v>
      </c>
      <c r="Q3724" s="9" t="s">
        <v>8308</v>
      </c>
      <c r="R3724" t="s">
        <v>8309</v>
      </c>
      <c r="S3724" s="24">
        <f t="shared" si="292"/>
        <v>42381.671840277777</v>
      </c>
      <c r="T3724" s="7">
        <f t="shared" si="293"/>
        <v>42411.957638888889</v>
      </c>
      <c r="U3724">
        <f t="shared" si="294"/>
        <v>2016</v>
      </c>
    </row>
    <row r="3725" spans="1:21" ht="30.75" customHeight="1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90"/>
        <v>102</v>
      </c>
      <c r="P3725">
        <f t="shared" si="291"/>
        <v>72.89</v>
      </c>
      <c r="Q3725" s="9" t="s">
        <v>8308</v>
      </c>
      <c r="R3725" t="s">
        <v>8309</v>
      </c>
      <c r="S3725" s="24">
        <f t="shared" si="292"/>
        <v>41943.753032407411</v>
      </c>
      <c r="T3725" s="7">
        <f t="shared" si="293"/>
        <v>41973.794699074075</v>
      </c>
      <c r="U3725">
        <f t="shared" si="294"/>
        <v>2014</v>
      </c>
    </row>
    <row r="3726" spans="1:21" ht="30.75" customHeight="1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90"/>
        <v>103</v>
      </c>
      <c r="P3726">
        <f t="shared" si="291"/>
        <v>49.55</v>
      </c>
      <c r="Q3726" s="9" t="s">
        <v>8308</v>
      </c>
      <c r="R3726" t="s">
        <v>8309</v>
      </c>
      <c r="S3726" s="24">
        <f t="shared" si="292"/>
        <v>42465.491435185191</v>
      </c>
      <c r="T3726" s="7">
        <f t="shared" si="293"/>
        <v>42494.958333333328</v>
      </c>
      <c r="U3726">
        <f t="shared" si="294"/>
        <v>2016</v>
      </c>
    </row>
    <row r="3727" spans="1:21" ht="30.75" customHeight="1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90"/>
        <v>127</v>
      </c>
      <c r="P3727">
        <f t="shared" si="291"/>
        <v>25.4</v>
      </c>
      <c r="Q3727" s="9" t="s">
        <v>8308</v>
      </c>
      <c r="R3727" t="s">
        <v>8309</v>
      </c>
      <c r="S3727" s="24">
        <f t="shared" si="292"/>
        <v>42401.945219907408</v>
      </c>
      <c r="T3727" s="7">
        <f t="shared" si="293"/>
        <v>42418.895833333328</v>
      </c>
      <c r="U3727">
        <f t="shared" si="294"/>
        <v>2016</v>
      </c>
    </row>
    <row r="3728" spans="1:21" ht="30.75" customHeight="1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90"/>
        <v>339</v>
      </c>
      <c r="P3728">
        <f t="shared" si="291"/>
        <v>62.59</v>
      </c>
      <c r="Q3728" s="9" t="s">
        <v>8308</v>
      </c>
      <c r="R3728" t="s">
        <v>8309</v>
      </c>
      <c r="S3728" s="24">
        <f t="shared" si="292"/>
        <v>42462.140868055561</v>
      </c>
      <c r="T3728" s="7">
        <f t="shared" si="293"/>
        <v>42489.875</v>
      </c>
      <c r="U3728">
        <f t="shared" si="294"/>
        <v>2016</v>
      </c>
    </row>
    <row r="3729" spans="1:21" ht="30.75" customHeight="1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90"/>
        <v>101</v>
      </c>
      <c r="P3729">
        <f t="shared" si="291"/>
        <v>61.06</v>
      </c>
      <c r="Q3729" s="9" t="s">
        <v>8308</v>
      </c>
      <c r="R3729" t="s">
        <v>8309</v>
      </c>
      <c r="S3729" s="24">
        <f t="shared" si="292"/>
        <v>42632.348310185189</v>
      </c>
      <c r="T3729" s="7">
        <f t="shared" si="293"/>
        <v>42663.204861111109</v>
      </c>
      <c r="U3729">
        <f t="shared" si="294"/>
        <v>2016</v>
      </c>
    </row>
    <row r="3730" spans="1:21" ht="30.75" customHeight="1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90"/>
        <v>9</v>
      </c>
      <c r="P3730">
        <f t="shared" si="291"/>
        <v>60.06</v>
      </c>
      <c r="Q3730" s="9" t="s">
        <v>8308</v>
      </c>
      <c r="R3730" t="s">
        <v>8309</v>
      </c>
      <c r="S3730" s="24">
        <f t="shared" si="292"/>
        <v>42205.171018518522</v>
      </c>
      <c r="T3730" s="7">
        <f t="shared" si="293"/>
        <v>42235.171018518522</v>
      </c>
      <c r="U3730">
        <f t="shared" si="294"/>
        <v>2015</v>
      </c>
    </row>
    <row r="3731" spans="1:21" ht="30.75" customHeight="1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90"/>
        <v>7</v>
      </c>
      <c r="P3731">
        <f t="shared" si="291"/>
        <v>72.400000000000006</v>
      </c>
      <c r="Q3731" s="9" t="s">
        <v>8308</v>
      </c>
      <c r="R3731" t="s">
        <v>8309</v>
      </c>
      <c r="S3731" s="24">
        <f t="shared" si="292"/>
        <v>42041.205000000002</v>
      </c>
      <c r="T3731" s="7">
        <f t="shared" si="293"/>
        <v>42086.16333333333</v>
      </c>
      <c r="U3731">
        <f t="shared" si="294"/>
        <v>2015</v>
      </c>
    </row>
    <row r="3732" spans="1:21" ht="30.75" customHeight="1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90"/>
        <v>10</v>
      </c>
      <c r="P3732">
        <f t="shared" si="291"/>
        <v>100</v>
      </c>
      <c r="Q3732" s="9" t="s">
        <v>8308</v>
      </c>
      <c r="R3732" t="s">
        <v>8309</v>
      </c>
      <c r="S3732" s="24">
        <f t="shared" si="292"/>
        <v>42203.677766203706</v>
      </c>
      <c r="T3732" s="7">
        <f t="shared" si="293"/>
        <v>42233.677766203706</v>
      </c>
      <c r="U3732">
        <f t="shared" si="294"/>
        <v>2015</v>
      </c>
    </row>
    <row r="3733" spans="1:21" ht="30.75" customHeight="1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90"/>
        <v>11</v>
      </c>
      <c r="P3733">
        <f t="shared" si="291"/>
        <v>51.67</v>
      </c>
      <c r="Q3733" s="9" t="s">
        <v>8308</v>
      </c>
      <c r="R3733" t="s">
        <v>8309</v>
      </c>
      <c r="S3733" s="24">
        <f t="shared" si="292"/>
        <v>41983.752847222218</v>
      </c>
      <c r="T3733" s="7">
        <f t="shared" si="293"/>
        <v>42014.140972222223</v>
      </c>
      <c r="U3733">
        <f t="shared" si="294"/>
        <v>2014</v>
      </c>
    </row>
    <row r="3734" spans="1:21" ht="30.75" customHeight="1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90"/>
        <v>15</v>
      </c>
      <c r="P3734">
        <f t="shared" si="291"/>
        <v>32.75</v>
      </c>
      <c r="Q3734" s="9" t="s">
        <v>8308</v>
      </c>
      <c r="R3734" t="s">
        <v>8309</v>
      </c>
      <c r="S3734" s="24">
        <f t="shared" si="292"/>
        <v>41968.677465277782</v>
      </c>
      <c r="T3734" s="7">
        <f t="shared" si="293"/>
        <v>42028.5</v>
      </c>
      <c r="U3734">
        <f t="shared" si="294"/>
        <v>2014</v>
      </c>
    </row>
    <row r="3735" spans="1:21" ht="30.75" customHeight="1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90"/>
        <v>0</v>
      </c>
      <c r="P3735" t="str">
        <f t="shared" si="291"/>
        <v>NA</v>
      </c>
      <c r="Q3735" s="9" t="s">
        <v>8308</v>
      </c>
      <c r="R3735" t="s">
        <v>8309</v>
      </c>
      <c r="S3735" s="24">
        <f t="shared" si="292"/>
        <v>42103.024398148147</v>
      </c>
      <c r="T3735" s="7">
        <f t="shared" si="293"/>
        <v>42112.9375</v>
      </c>
      <c r="U3735">
        <f t="shared" si="294"/>
        <v>2015</v>
      </c>
    </row>
    <row r="3736" spans="1:21" ht="30.75" customHeight="1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90"/>
        <v>28</v>
      </c>
      <c r="P3736">
        <f t="shared" si="291"/>
        <v>61</v>
      </c>
      <c r="Q3736" s="9" t="s">
        <v>8308</v>
      </c>
      <c r="R3736" t="s">
        <v>8309</v>
      </c>
      <c r="S3736" s="24">
        <f t="shared" si="292"/>
        <v>42089.901574074072</v>
      </c>
      <c r="T3736" s="7">
        <f t="shared" si="293"/>
        <v>42149.901574074072</v>
      </c>
      <c r="U3736">
        <f t="shared" si="294"/>
        <v>2015</v>
      </c>
    </row>
    <row r="3737" spans="1:21" ht="30.75" customHeight="1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90"/>
        <v>13</v>
      </c>
      <c r="P3737">
        <f t="shared" si="291"/>
        <v>10</v>
      </c>
      <c r="Q3737" s="9" t="s">
        <v>8308</v>
      </c>
      <c r="R3737" t="s">
        <v>8309</v>
      </c>
      <c r="S3737" s="24">
        <f t="shared" si="292"/>
        <v>42122.693159722221</v>
      </c>
      <c r="T3737" s="7">
        <f t="shared" si="293"/>
        <v>42152.693159722221</v>
      </c>
      <c r="U3737">
        <f t="shared" si="294"/>
        <v>2015</v>
      </c>
    </row>
    <row r="3738" spans="1:21" ht="30.75" customHeight="1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90"/>
        <v>1</v>
      </c>
      <c r="P3738">
        <f t="shared" si="291"/>
        <v>10</v>
      </c>
      <c r="Q3738" s="9" t="s">
        <v>8308</v>
      </c>
      <c r="R3738" t="s">
        <v>8309</v>
      </c>
      <c r="S3738" s="24">
        <f t="shared" si="292"/>
        <v>42048.711724537032</v>
      </c>
      <c r="T3738" s="7">
        <f t="shared" si="293"/>
        <v>42086.75</v>
      </c>
      <c r="U3738">
        <f t="shared" si="294"/>
        <v>2015</v>
      </c>
    </row>
    <row r="3739" spans="1:21" ht="30.75" customHeight="1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90"/>
        <v>21</v>
      </c>
      <c r="P3739">
        <f t="shared" si="291"/>
        <v>37.5</v>
      </c>
      <c r="Q3739" s="9" t="s">
        <v>8308</v>
      </c>
      <c r="R3739" t="s">
        <v>8309</v>
      </c>
      <c r="S3739" s="24">
        <f t="shared" si="292"/>
        <v>42297.691006944442</v>
      </c>
      <c r="T3739" s="7">
        <f t="shared" si="293"/>
        <v>42320.290972222225</v>
      </c>
      <c r="U3739">
        <f t="shared" si="294"/>
        <v>2015</v>
      </c>
    </row>
    <row r="3740" spans="1:21" ht="30.75" customHeight="1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90"/>
        <v>18</v>
      </c>
      <c r="P3740">
        <f t="shared" si="291"/>
        <v>45</v>
      </c>
      <c r="Q3740" s="9" t="s">
        <v>8308</v>
      </c>
      <c r="R3740" t="s">
        <v>8309</v>
      </c>
      <c r="S3740" s="24">
        <f t="shared" si="292"/>
        <v>41813.938715277778</v>
      </c>
      <c r="T3740" s="7">
        <f t="shared" si="293"/>
        <v>41835.916666666664</v>
      </c>
      <c r="U3740">
        <f t="shared" si="294"/>
        <v>2014</v>
      </c>
    </row>
    <row r="3741" spans="1:21" ht="30.75" customHeight="1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90"/>
        <v>20</v>
      </c>
      <c r="P3741">
        <f t="shared" si="291"/>
        <v>100.63</v>
      </c>
      <c r="Q3741" s="9" t="s">
        <v>8308</v>
      </c>
      <c r="R3741" t="s">
        <v>8309</v>
      </c>
      <c r="S3741" s="24">
        <f t="shared" si="292"/>
        <v>42548.449861111112</v>
      </c>
      <c r="T3741" s="7">
        <f t="shared" si="293"/>
        <v>42568.449861111112</v>
      </c>
      <c r="U3741">
        <f t="shared" si="294"/>
        <v>2016</v>
      </c>
    </row>
    <row r="3742" spans="1:21" ht="30.75" customHeight="1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90"/>
        <v>18</v>
      </c>
      <c r="P3742">
        <f t="shared" si="291"/>
        <v>25.57</v>
      </c>
      <c r="Q3742" s="9" t="s">
        <v>8308</v>
      </c>
      <c r="R3742" t="s">
        <v>8309</v>
      </c>
      <c r="S3742" s="24">
        <f t="shared" si="292"/>
        <v>41833.089756944442</v>
      </c>
      <c r="T3742" s="7">
        <f t="shared" si="293"/>
        <v>41863.079143518517</v>
      </c>
      <c r="U3742">
        <f t="shared" si="294"/>
        <v>2014</v>
      </c>
    </row>
    <row r="3743" spans="1:21" ht="30.75" customHeight="1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90"/>
        <v>0</v>
      </c>
      <c r="P3743" t="str">
        <f t="shared" si="291"/>
        <v>NA</v>
      </c>
      <c r="Q3743" s="9" t="s">
        <v>8308</v>
      </c>
      <c r="R3743" t="s">
        <v>8309</v>
      </c>
      <c r="S3743" s="24">
        <f t="shared" si="292"/>
        <v>42325.920717592591</v>
      </c>
      <c r="T3743" s="7">
        <f t="shared" si="293"/>
        <v>42355.920717592591</v>
      </c>
      <c r="U3743">
        <f t="shared" si="294"/>
        <v>2015</v>
      </c>
    </row>
    <row r="3744" spans="1:21" ht="30.75" customHeight="1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90"/>
        <v>2</v>
      </c>
      <c r="P3744">
        <f t="shared" si="291"/>
        <v>25</v>
      </c>
      <c r="Q3744" s="9" t="s">
        <v>8308</v>
      </c>
      <c r="R3744" t="s">
        <v>8309</v>
      </c>
      <c r="S3744" s="24">
        <f t="shared" si="292"/>
        <v>41858.214629629627</v>
      </c>
      <c r="T3744" s="7">
        <f t="shared" si="293"/>
        <v>41888.214629629627</v>
      </c>
      <c r="U3744">
        <f t="shared" si="294"/>
        <v>2014</v>
      </c>
    </row>
    <row r="3745" spans="1:21" ht="30.75" customHeight="1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90"/>
        <v>0</v>
      </c>
      <c r="P3745" t="str">
        <f t="shared" si="291"/>
        <v>NA</v>
      </c>
      <c r="Q3745" s="9" t="s">
        <v>8308</v>
      </c>
      <c r="R3745" t="s">
        <v>8309</v>
      </c>
      <c r="S3745" s="24">
        <f t="shared" si="292"/>
        <v>41793.710231481484</v>
      </c>
      <c r="T3745" s="7">
        <f t="shared" si="293"/>
        <v>41823.710231481484</v>
      </c>
      <c r="U3745">
        <f t="shared" si="294"/>
        <v>2014</v>
      </c>
    </row>
    <row r="3746" spans="1:21" ht="30.75" customHeight="1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90"/>
        <v>0</v>
      </c>
      <c r="P3746" t="str">
        <f t="shared" si="291"/>
        <v>NA</v>
      </c>
      <c r="Q3746" s="9" t="s">
        <v>8308</v>
      </c>
      <c r="R3746" t="s">
        <v>8309</v>
      </c>
      <c r="S3746" s="24">
        <f t="shared" si="292"/>
        <v>41793.814259259263</v>
      </c>
      <c r="T3746" s="7">
        <f t="shared" si="293"/>
        <v>41825.165972222225</v>
      </c>
      <c r="U3746">
        <f t="shared" si="294"/>
        <v>2014</v>
      </c>
    </row>
    <row r="3747" spans="1:21" ht="30.75" customHeight="1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90"/>
        <v>10</v>
      </c>
      <c r="P3747">
        <f t="shared" si="291"/>
        <v>10</v>
      </c>
      <c r="Q3747" s="9" t="s">
        <v>8308</v>
      </c>
      <c r="R3747" t="s">
        <v>8309</v>
      </c>
      <c r="S3747" s="24">
        <f t="shared" si="292"/>
        <v>41831.697939814818</v>
      </c>
      <c r="T3747" s="7">
        <f t="shared" si="293"/>
        <v>41861.697939814818</v>
      </c>
      <c r="U3747">
        <f t="shared" si="294"/>
        <v>2014</v>
      </c>
    </row>
    <row r="3748" spans="1:21" ht="30.75" customHeight="1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90"/>
        <v>2</v>
      </c>
      <c r="P3748">
        <f t="shared" si="291"/>
        <v>202</v>
      </c>
      <c r="Q3748" s="9" t="s">
        <v>8308</v>
      </c>
      <c r="R3748" t="s">
        <v>8309</v>
      </c>
      <c r="S3748" s="24">
        <f t="shared" si="292"/>
        <v>42621.389340277776</v>
      </c>
      <c r="T3748" s="7">
        <f t="shared" si="293"/>
        <v>42651.389340277776</v>
      </c>
      <c r="U3748">
        <f t="shared" si="294"/>
        <v>2016</v>
      </c>
    </row>
    <row r="3749" spans="1:21" ht="30.75" customHeight="1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90"/>
        <v>1</v>
      </c>
      <c r="P3749">
        <f t="shared" si="291"/>
        <v>25</v>
      </c>
      <c r="Q3749" s="9" t="s">
        <v>8308</v>
      </c>
      <c r="R3749" t="s">
        <v>8309</v>
      </c>
      <c r="S3749" s="24">
        <f t="shared" si="292"/>
        <v>42164.299722222218</v>
      </c>
      <c r="T3749" s="7">
        <f t="shared" si="293"/>
        <v>42190.957638888889</v>
      </c>
      <c r="U3749">
        <f t="shared" si="294"/>
        <v>2015</v>
      </c>
    </row>
    <row r="3750" spans="1:21" ht="30.75" customHeight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90"/>
        <v>104</v>
      </c>
      <c r="P3750">
        <f t="shared" si="291"/>
        <v>99.54</v>
      </c>
      <c r="Q3750" s="9" t="s">
        <v>8308</v>
      </c>
      <c r="R3750" t="s">
        <v>8311</v>
      </c>
      <c r="S3750" s="24">
        <f t="shared" si="292"/>
        <v>42395.706435185188</v>
      </c>
      <c r="T3750" s="7">
        <f t="shared" si="293"/>
        <v>42416.249305555553</v>
      </c>
      <c r="U3750">
        <f t="shared" si="294"/>
        <v>2016</v>
      </c>
    </row>
    <row r="3751" spans="1:21" ht="30.75" customHeight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90"/>
        <v>105</v>
      </c>
      <c r="P3751">
        <f t="shared" si="291"/>
        <v>75</v>
      </c>
      <c r="Q3751" s="9" t="s">
        <v>8308</v>
      </c>
      <c r="R3751" t="s">
        <v>8311</v>
      </c>
      <c r="S3751" s="24">
        <f t="shared" si="292"/>
        <v>42458.127175925925</v>
      </c>
      <c r="T3751" s="7">
        <f t="shared" si="293"/>
        <v>42489.165972222225</v>
      </c>
      <c r="U3751">
        <f t="shared" si="294"/>
        <v>2016</v>
      </c>
    </row>
    <row r="3752" spans="1:21" ht="30.75" customHeight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90"/>
        <v>100</v>
      </c>
      <c r="P3752">
        <f t="shared" si="291"/>
        <v>215.25</v>
      </c>
      <c r="Q3752" s="9" t="s">
        <v>8308</v>
      </c>
      <c r="R3752" t="s">
        <v>8311</v>
      </c>
      <c r="S3752" s="24">
        <f t="shared" si="292"/>
        <v>42016.981574074074</v>
      </c>
      <c r="T3752" s="7">
        <f t="shared" si="293"/>
        <v>42045.332638888889</v>
      </c>
      <c r="U3752">
        <f t="shared" si="294"/>
        <v>2015</v>
      </c>
    </row>
    <row r="3753" spans="1:21" ht="30.75" customHeight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90"/>
        <v>133</v>
      </c>
      <c r="P3753">
        <f t="shared" si="291"/>
        <v>120.55</v>
      </c>
      <c r="Q3753" s="9" t="s">
        <v>8308</v>
      </c>
      <c r="R3753" t="s">
        <v>8311</v>
      </c>
      <c r="S3753" s="24">
        <f t="shared" si="292"/>
        <v>42403.035567129627</v>
      </c>
      <c r="T3753" s="7">
        <f t="shared" si="293"/>
        <v>42462.993900462956</v>
      </c>
      <c r="U3753">
        <f t="shared" si="294"/>
        <v>2016</v>
      </c>
    </row>
    <row r="3754" spans="1:21" ht="30.75" customHeight="1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90"/>
        <v>113</v>
      </c>
      <c r="P3754">
        <f t="shared" si="291"/>
        <v>37.67</v>
      </c>
      <c r="Q3754" s="9" t="s">
        <v>8308</v>
      </c>
      <c r="R3754" t="s">
        <v>8311</v>
      </c>
      <c r="S3754" s="24">
        <f t="shared" si="292"/>
        <v>42619.802488425921</v>
      </c>
      <c r="T3754" s="7">
        <f t="shared" si="293"/>
        <v>42659.875</v>
      </c>
      <c r="U3754">
        <f t="shared" si="294"/>
        <v>2016</v>
      </c>
    </row>
    <row r="3755" spans="1:21" ht="30.75" customHeight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90"/>
        <v>103</v>
      </c>
      <c r="P3755">
        <f t="shared" si="291"/>
        <v>172.23</v>
      </c>
      <c r="Q3755" s="9" t="s">
        <v>8308</v>
      </c>
      <c r="R3755" t="s">
        <v>8311</v>
      </c>
      <c r="S3755" s="24">
        <f t="shared" si="292"/>
        <v>42128.824074074073</v>
      </c>
      <c r="T3755" s="7">
        <f t="shared" si="293"/>
        <v>42158</v>
      </c>
      <c r="U3755">
        <f t="shared" si="294"/>
        <v>2015</v>
      </c>
    </row>
    <row r="3756" spans="1:21" ht="30.75" customHeight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90"/>
        <v>120</v>
      </c>
      <c r="P3756">
        <f t="shared" si="291"/>
        <v>111.11</v>
      </c>
      <c r="Q3756" s="9" t="s">
        <v>8308</v>
      </c>
      <c r="R3756" t="s">
        <v>8311</v>
      </c>
      <c r="S3756" s="24">
        <f t="shared" si="292"/>
        <v>41808.881215277775</v>
      </c>
      <c r="T3756" s="7">
        <f t="shared" si="293"/>
        <v>41846.207638888889</v>
      </c>
      <c r="U3756">
        <f t="shared" si="294"/>
        <v>2014</v>
      </c>
    </row>
    <row r="3757" spans="1:21" ht="30.75" customHeight="1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90"/>
        <v>130</v>
      </c>
      <c r="P3757">
        <f t="shared" si="291"/>
        <v>25.46</v>
      </c>
      <c r="Q3757" s="9" t="s">
        <v>8308</v>
      </c>
      <c r="R3757" t="s">
        <v>8311</v>
      </c>
      <c r="S3757" s="24">
        <f t="shared" si="292"/>
        <v>42445.866979166662</v>
      </c>
      <c r="T3757" s="7">
        <f t="shared" si="293"/>
        <v>42475.866979166662</v>
      </c>
      <c r="U3757">
        <f t="shared" si="294"/>
        <v>2016</v>
      </c>
    </row>
    <row r="3758" spans="1:21" ht="30.75" customHeight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90"/>
        <v>101</v>
      </c>
      <c r="P3758">
        <f t="shared" si="291"/>
        <v>267.64999999999998</v>
      </c>
      <c r="Q3758" s="9" t="s">
        <v>8308</v>
      </c>
      <c r="R3758" t="s">
        <v>8311</v>
      </c>
      <c r="S3758" s="24">
        <f t="shared" si="292"/>
        <v>41771.814791666664</v>
      </c>
      <c r="T3758" s="7">
        <f t="shared" si="293"/>
        <v>41801.814791666664</v>
      </c>
      <c r="U3758">
        <f t="shared" si="294"/>
        <v>2014</v>
      </c>
    </row>
    <row r="3759" spans="1:21" ht="30.75" customHeight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90"/>
        <v>109</v>
      </c>
      <c r="P3759">
        <f t="shared" si="291"/>
        <v>75.959999999999994</v>
      </c>
      <c r="Q3759" s="9" t="s">
        <v>8308</v>
      </c>
      <c r="R3759" t="s">
        <v>8311</v>
      </c>
      <c r="S3759" s="24">
        <f t="shared" si="292"/>
        <v>41954.850868055553</v>
      </c>
      <c r="T3759" s="7">
        <f t="shared" si="293"/>
        <v>41974.850868055553</v>
      </c>
      <c r="U3759">
        <f t="shared" si="294"/>
        <v>2014</v>
      </c>
    </row>
    <row r="3760" spans="1:21" ht="30.75" customHeight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90"/>
        <v>102</v>
      </c>
      <c r="P3760">
        <f t="shared" si="291"/>
        <v>59.04</v>
      </c>
      <c r="Q3760" s="9" t="s">
        <v>8308</v>
      </c>
      <c r="R3760" t="s">
        <v>8311</v>
      </c>
      <c r="S3760" s="24">
        <f t="shared" si="292"/>
        <v>41747.471504629626</v>
      </c>
      <c r="T3760" s="7">
        <f t="shared" si="293"/>
        <v>41778.208333333336</v>
      </c>
      <c r="U3760">
        <f t="shared" si="294"/>
        <v>2014</v>
      </c>
    </row>
    <row r="3761" spans="1:21" ht="30.75" customHeight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90"/>
        <v>110</v>
      </c>
      <c r="P3761">
        <f t="shared" si="291"/>
        <v>50.11</v>
      </c>
      <c r="Q3761" s="9" t="s">
        <v>8308</v>
      </c>
      <c r="R3761" t="s">
        <v>8311</v>
      </c>
      <c r="S3761" s="24">
        <f t="shared" si="292"/>
        <v>42182.108252314814</v>
      </c>
      <c r="T3761" s="7">
        <f t="shared" si="293"/>
        <v>42242.108252314814</v>
      </c>
      <c r="U3761">
        <f t="shared" si="294"/>
        <v>2015</v>
      </c>
    </row>
    <row r="3762" spans="1:21" ht="30.75" customHeight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90"/>
        <v>101</v>
      </c>
      <c r="P3762">
        <f t="shared" si="291"/>
        <v>55.5</v>
      </c>
      <c r="Q3762" s="9" t="s">
        <v>8308</v>
      </c>
      <c r="R3762" t="s">
        <v>8311</v>
      </c>
      <c r="S3762" s="24">
        <f t="shared" si="292"/>
        <v>41739.525300925925</v>
      </c>
      <c r="T3762" s="7">
        <f t="shared" si="293"/>
        <v>41764.525300925925</v>
      </c>
      <c r="U3762">
        <f t="shared" si="294"/>
        <v>2014</v>
      </c>
    </row>
    <row r="3763" spans="1:21" ht="30.75" customHeight="1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90"/>
        <v>100</v>
      </c>
      <c r="P3763">
        <f t="shared" si="291"/>
        <v>166.67</v>
      </c>
      <c r="Q3763" s="9" t="s">
        <v>8308</v>
      </c>
      <c r="R3763" t="s">
        <v>8311</v>
      </c>
      <c r="S3763" s="24">
        <f t="shared" si="292"/>
        <v>42173.466863425929</v>
      </c>
      <c r="T3763" s="7">
        <f t="shared" si="293"/>
        <v>42226.958333333328</v>
      </c>
      <c r="U3763">
        <f t="shared" si="294"/>
        <v>2015</v>
      </c>
    </row>
    <row r="3764" spans="1:21" ht="30.75" customHeight="1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90"/>
        <v>106</v>
      </c>
      <c r="P3764">
        <f t="shared" si="291"/>
        <v>47.43</v>
      </c>
      <c r="Q3764" s="9" t="s">
        <v>8308</v>
      </c>
      <c r="R3764" t="s">
        <v>8311</v>
      </c>
      <c r="S3764" s="24">
        <f t="shared" si="292"/>
        <v>42193.813530092593</v>
      </c>
      <c r="T3764" s="7">
        <f t="shared" si="293"/>
        <v>42218.813530092593</v>
      </c>
      <c r="U3764">
        <f t="shared" si="294"/>
        <v>2015</v>
      </c>
    </row>
    <row r="3765" spans="1:21" ht="30.75" customHeight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90"/>
        <v>100</v>
      </c>
      <c r="P3765">
        <f t="shared" si="291"/>
        <v>64.94</v>
      </c>
      <c r="Q3765" s="9" t="s">
        <v>8308</v>
      </c>
      <c r="R3765" t="s">
        <v>8311</v>
      </c>
      <c r="S3765" s="24">
        <f t="shared" si="292"/>
        <v>42065.750300925924</v>
      </c>
      <c r="T3765" s="7">
        <f t="shared" si="293"/>
        <v>42095.708634259259</v>
      </c>
      <c r="U3765">
        <f t="shared" si="294"/>
        <v>2015</v>
      </c>
    </row>
    <row r="3766" spans="1:21" ht="30.75" customHeight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90"/>
        <v>100</v>
      </c>
      <c r="P3766">
        <f t="shared" si="291"/>
        <v>55.56</v>
      </c>
      <c r="Q3766" s="9" t="s">
        <v>8308</v>
      </c>
      <c r="R3766" t="s">
        <v>8311</v>
      </c>
      <c r="S3766" s="24">
        <f t="shared" si="292"/>
        <v>42499.842962962968</v>
      </c>
      <c r="T3766" s="7">
        <f t="shared" si="293"/>
        <v>42519.024999999994</v>
      </c>
      <c r="U3766">
        <f t="shared" si="294"/>
        <v>2016</v>
      </c>
    </row>
    <row r="3767" spans="1:21" ht="30.75" customHeight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90"/>
        <v>113</v>
      </c>
      <c r="P3767">
        <f t="shared" si="291"/>
        <v>74.22</v>
      </c>
      <c r="Q3767" s="9" t="s">
        <v>8308</v>
      </c>
      <c r="R3767" t="s">
        <v>8311</v>
      </c>
      <c r="S3767" s="24">
        <f t="shared" si="292"/>
        <v>41820.776412037041</v>
      </c>
      <c r="T3767" s="7">
        <f t="shared" si="293"/>
        <v>41850.776412037041</v>
      </c>
      <c r="U3767">
        <f t="shared" si="294"/>
        <v>2014</v>
      </c>
    </row>
    <row r="3768" spans="1:21" ht="30.75" customHeight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90"/>
        <v>103</v>
      </c>
      <c r="P3768">
        <f t="shared" si="291"/>
        <v>106.93</v>
      </c>
      <c r="Q3768" s="9" t="s">
        <v>8308</v>
      </c>
      <c r="R3768" t="s">
        <v>8311</v>
      </c>
      <c r="S3768" s="24">
        <f t="shared" si="292"/>
        <v>41788.167187500003</v>
      </c>
      <c r="T3768" s="7">
        <f t="shared" si="293"/>
        <v>41823.167187500003</v>
      </c>
      <c r="U3768">
        <f t="shared" si="294"/>
        <v>2014</v>
      </c>
    </row>
    <row r="3769" spans="1:21" ht="30.75" customHeight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90"/>
        <v>117</v>
      </c>
      <c r="P3769">
        <f t="shared" si="291"/>
        <v>41.7</v>
      </c>
      <c r="Q3769" s="9" t="s">
        <v>8308</v>
      </c>
      <c r="R3769" t="s">
        <v>8311</v>
      </c>
      <c r="S3769" s="24">
        <f t="shared" si="292"/>
        <v>42050.019641203704</v>
      </c>
      <c r="T3769" s="7">
        <f t="shared" si="293"/>
        <v>42064.207638888889</v>
      </c>
      <c r="U3769">
        <f t="shared" si="294"/>
        <v>2015</v>
      </c>
    </row>
    <row r="3770" spans="1:21" ht="30.75" customHeight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90"/>
        <v>108</v>
      </c>
      <c r="P3770">
        <f t="shared" si="291"/>
        <v>74.239999999999995</v>
      </c>
      <c r="Q3770" s="9" t="s">
        <v>8308</v>
      </c>
      <c r="R3770" t="s">
        <v>8311</v>
      </c>
      <c r="S3770" s="24">
        <f t="shared" si="292"/>
        <v>41772.727893518517</v>
      </c>
      <c r="T3770" s="7">
        <f t="shared" si="293"/>
        <v>41802.727893518517</v>
      </c>
      <c r="U3770">
        <f t="shared" si="294"/>
        <v>2014</v>
      </c>
    </row>
    <row r="3771" spans="1:21" ht="30.75" customHeight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90"/>
        <v>100</v>
      </c>
      <c r="P3771">
        <f t="shared" si="291"/>
        <v>73.33</v>
      </c>
      <c r="Q3771" s="9" t="s">
        <v>8308</v>
      </c>
      <c r="R3771" t="s">
        <v>8311</v>
      </c>
      <c r="S3771" s="24">
        <f t="shared" si="292"/>
        <v>42445.598136574074</v>
      </c>
      <c r="T3771" s="7">
        <f t="shared" si="293"/>
        <v>42475.598136574074</v>
      </c>
      <c r="U3771">
        <f t="shared" si="294"/>
        <v>2016</v>
      </c>
    </row>
    <row r="3772" spans="1:21" ht="30.75" customHeight="1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90"/>
        <v>100</v>
      </c>
      <c r="P3772">
        <f t="shared" si="291"/>
        <v>100</v>
      </c>
      <c r="Q3772" s="9" t="s">
        <v>8308</v>
      </c>
      <c r="R3772" t="s">
        <v>8311</v>
      </c>
      <c r="S3772" s="24">
        <f t="shared" si="292"/>
        <v>42138.930671296301</v>
      </c>
      <c r="T3772" s="7">
        <f t="shared" si="293"/>
        <v>42168.930671296301</v>
      </c>
      <c r="U3772">
        <f t="shared" si="294"/>
        <v>2015</v>
      </c>
    </row>
    <row r="3773" spans="1:21" ht="30.75" customHeight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90"/>
        <v>146</v>
      </c>
      <c r="P3773">
        <f t="shared" si="291"/>
        <v>38.42</v>
      </c>
      <c r="Q3773" s="9" t="s">
        <v>8308</v>
      </c>
      <c r="R3773" t="s">
        <v>8311</v>
      </c>
      <c r="S3773" s="24">
        <f t="shared" si="292"/>
        <v>42493.857083333336</v>
      </c>
      <c r="T3773" s="7">
        <f t="shared" si="293"/>
        <v>42508</v>
      </c>
      <c r="U3773">
        <f t="shared" si="294"/>
        <v>2016</v>
      </c>
    </row>
    <row r="3774" spans="1:21" ht="30.75" customHeight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90"/>
        <v>110</v>
      </c>
      <c r="P3774">
        <f t="shared" si="291"/>
        <v>166.97</v>
      </c>
      <c r="Q3774" s="9" t="s">
        <v>8308</v>
      </c>
      <c r="R3774" t="s">
        <v>8311</v>
      </c>
      <c r="S3774" s="24">
        <f t="shared" si="292"/>
        <v>42682.616967592592</v>
      </c>
      <c r="T3774" s="7">
        <f t="shared" si="293"/>
        <v>42703.25</v>
      </c>
      <c r="U3774">
        <f t="shared" si="294"/>
        <v>2016</v>
      </c>
    </row>
    <row r="3775" spans="1:21" ht="30.75" customHeight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90"/>
        <v>108</v>
      </c>
      <c r="P3775">
        <f t="shared" si="291"/>
        <v>94.91</v>
      </c>
      <c r="Q3775" s="9" t="s">
        <v>8308</v>
      </c>
      <c r="R3775" t="s">
        <v>8311</v>
      </c>
      <c r="S3775" s="24">
        <f t="shared" si="292"/>
        <v>42656.005173611105</v>
      </c>
      <c r="T3775" s="7">
        <f t="shared" si="293"/>
        <v>42689.088888888888</v>
      </c>
      <c r="U3775">
        <f t="shared" si="294"/>
        <v>2016</v>
      </c>
    </row>
    <row r="3776" spans="1:21" ht="30.75" customHeight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90"/>
        <v>100</v>
      </c>
      <c r="P3776">
        <f t="shared" si="291"/>
        <v>100</v>
      </c>
      <c r="Q3776" s="9" t="s">
        <v>8308</v>
      </c>
      <c r="R3776" t="s">
        <v>8311</v>
      </c>
      <c r="S3776" s="24">
        <f t="shared" si="292"/>
        <v>42087.792303240742</v>
      </c>
      <c r="T3776" s="7">
        <f t="shared" si="293"/>
        <v>42103.792303240742</v>
      </c>
      <c r="U3776">
        <f t="shared" si="294"/>
        <v>2015</v>
      </c>
    </row>
    <row r="3777" spans="1:21" ht="30.75" customHeight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90"/>
        <v>100</v>
      </c>
      <c r="P3777">
        <f t="shared" si="291"/>
        <v>143.21</v>
      </c>
      <c r="Q3777" s="9" t="s">
        <v>8308</v>
      </c>
      <c r="R3777" t="s">
        <v>8311</v>
      </c>
      <c r="S3777" s="24">
        <f t="shared" si="292"/>
        <v>42075.942627314813</v>
      </c>
      <c r="T3777" s="7">
        <f t="shared" si="293"/>
        <v>42103.166666666672</v>
      </c>
      <c r="U3777">
        <f t="shared" si="294"/>
        <v>2015</v>
      </c>
    </row>
    <row r="3778" spans="1:21" ht="30.75" customHeight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si="290"/>
        <v>107</v>
      </c>
      <c r="P3778">
        <f t="shared" si="291"/>
        <v>90.82</v>
      </c>
      <c r="Q3778" s="9" t="s">
        <v>8308</v>
      </c>
      <c r="R3778" t="s">
        <v>8311</v>
      </c>
      <c r="S3778" s="24">
        <f t="shared" si="292"/>
        <v>41814.367800925924</v>
      </c>
      <c r="T3778" s="7">
        <f t="shared" si="293"/>
        <v>41852.041666666664</v>
      </c>
      <c r="U3778">
        <f t="shared" si="294"/>
        <v>2014</v>
      </c>
    </row>
    <row r="3779" spans="1:21" ht="30.75" customHeight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ref="O3779:O3842" si="295">ROUND(E3779/D3779*100,0)</f>
        <v>143</v>
      </c>
      <c r="P3779">
        <f t="shared" ref="P3779:P3842" si="296">IFERROR(ROUND(E3779/L3779,2), "NA")</f>
        <v>48.54</v>
      </c>
      <c r="Q3779" s="9" t="s">
        <v>8308</v>
      </c>
      <c r="R3779" t="s">
        <v>8311</v>
      </c>
      <c r="S3779" s="24">
        <f t="shared" ref="S3779:S3842" si="297">(((J3779/60)/60)/24)+DATE(1970,1,1)</f>
        <v>41887.111354166671</v>
      </c>
      <c r="T3779" s="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.75" customHeight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95"/>
        <v>105</v>
      </c>
      <c r="P3780">
        <f t="shared" si="296"/>
        <v>70.03</v>
      </c>
      <c r="Q3780" s="9" t="s">
        <v>8308</v>
      </c>
      <c r="R3780" t="s">
        <v>8311</v>
      </c>
      <c r="S3780" s="24">
        <f t="shared" si="297"/>
        <v>41989.819212962961</v>
      </c>
      <c r="T3780" s="7">
        <f t="shared" si="298"/>
        <v>42049.819212962961</v>
      </c>
      <c r="U3780">
        <f t="shared" si="299"/>
        <v>2014</v>
      </c>
    </row>
    <row r="3781" spans="1:21" ht="30.75" customHeight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95"/>
        <v>104</v>
      </c>
      <c r="P3781">
        <f t="shared" si="296"/>
        <v>135.63</v>
      </c>
      <c r="Q3781" s="9" t="s">
        <v>8308</v>
      </c>
      <c r="R3781" t="s">
        <v>8311</v>
      </c>
      <c r="S3781" s="24">
        <f t="shared" si="297"/>
        <v>42425.735416666663</v>
      </c>
      <c r="T3781" s="7">
        <f t="shared" si="298"/>
        <v>42455.693750000006</v>
      </c>
      <c r="U3781">
        <f t="shared" si="299"/>
        <v>2016</v>
      </c>
    </row>
    <row r="3782" spans="1:21" ht="30.75" customHeight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95"/>
        <v>120</v>
      </c>
      <c r="P3782">
        <f t="shared" si="296"/>
        <v>100</v>
      </c>
      <c r="Q3782" s="9" t="s">
        <v>8308</v>
      </c>
      <c r="R3782" t="s">
        <v>8311</v>
      </c>
      <c r="S3782" s="24">
        <f t="shared" si="297"/>
        <v>42166.219733796301</v>
      </c>
      <c r="T3782" s="7">
        <f t="shared" si="298"/>
        <v>42198.837499999994</v>
      </c>
      <c r="U3782">
        <f t="shared" si="299"/>
        <v>2015</v>
      </c>
    </row>
    <row r="3783" spans="1:21" ht="30.75" customHeight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95"/>
        <v>110</v>
      </c>
      <c r="P3783">
        <f t="shared" si="296"/>
        <v>94.9</v>
      </c>
      <c r="Q3783" s="9" t="s">
        <v>8308</v>
      </c>
      <c r="R3783" t="s">
        <v>8311</v>
      </c>
      <c r="S3783" s="24">
        <f t="shared" si="297"/>
        <v>41865.882928240739</v>
      </c>
      <c r="T3783" s="7">
        <f t="shared" si="298"/>
        <v>41890.882928240739</v>
      </c>
      <c r="U3783">
        <f t="shared" si="299"/>
        <v>2014</v>
      </c>
    </row>
    <row r="3784" spans="1:21" ht="30.75" customHeight="1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95"/>
        <v>102</v>
      </c>
      <c r="P3784">
        <f t="shared" si="296"/>
        <v>75.37</v>
      </c>
      <c r="Q3784" s="9" t="s">
        <v>8308</v>
      </c>
      <c r="R3784" t="s">
        <v>8311</v>
      </c>
      <c r="S3784" s="24">
        <f t="shared" si="297"/>
        <v>42546.862233796302</v>
      </c>
      <c r="T3784" s="7">
        <f t="shared" si="298"/>
        <v>42575.958333333328</v>
      </c>
      <c r="U3784">
        <f t="shared" si="299"/>
        <v>2016</v>
      </c>
    </row>
    <row r="3785" spans="1:21" ht="30.75" customHeight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95"/>
        <v>129</v>
      </c>
      <c r="P3785">
        <f t="shared" si="296"/>
        <v>64.459999999999994</v>
      </c>
      <c r="Q3785" s="9" t="s">
        <v>8308</v>
      </c>
      <c r="R3785" t="s">
        <v>8311</v>
      </c>
      <c r="S3785" s="24">
        <f t="shared" si="297"/>
        <v>42420.140277777777</v>
      </c>
      <c r="T3785" s="7">
        <f t="shared" si="298"/>
        <v>42444.666666666672</v>
      </c>
      <c r="U3785">
        <f t="shared" si="299"/>
        <v>2016</v>
      </c>
    </row>
    <row r="3786" spans="1:21" ht="30.75" customHeight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95"/>
        <v>115</v>
      </c>
      <c r="P3786">
        <f t="shared" si="296"/>
        <v>115</v>
      </c>
      <c r="Q3786" s="9" t="s">
        <v>8308</v>
      </c>
      <c r="R3786" t="s">
        <v>8311</v>
      </c>
      <c r="S3786" s="24">
        <f t="shared" si="297"/>
        <v>42531.980694444443</v>
      </c>
      <c r="T3786" s="7">
        <f t="shared" si="298"/>
        <v>42561.980694444443</v>
      </c>
      <c r="U3786">
        <f t="shared" si="299"/>
        <v>2016</v>
      </c>
    </row>
    <row r="3787" spans="1:21" ht="30.75" customHeight="1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95"/>
        <v>151</v>
      </c>
      <c r="P3787">
        <f t="shared" si="296"/>
        <v>100.5</v>
      </c>
      <c r="Q3787" s="9" t="s">
        <v>8308</v>
      </c>
      <c r="R3787" t="s">
        <v>8311</v>
      </c>
      <c r="S3787" s="24">
        <f t="shared" si="297"/>
        <v>42548.63853009259</v>
      </c>
      <c r="T3787" s="7">
        <f t="shared" si="298"/>
        <v>42584.418749999997</v>
      </c>
      <c r="U3787">
        <f t="shared" si="299"/>
        <v>2016</v>
      </c>
    </row>
    <row r="3788" spans="1:21" ht="30.75" customHeight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95"/>
        <v>111</v>
      </c>
      <c r="P3788">
        <f t="shared" si="296"/>
        <v>93.77</v>
      </c>
      <c r="Q3788" s="9" t="s">
        <v>8308</v>
      </c>
      <c r="R3788" t="s">
        <v>8311</v>
      </c>
      <c r="S3788" s="24">
        <f t="shared" si="297"/>
        <v>42487.037905092591</v>
      </c>
      <c r="T3788" s="7">
        <f t="shared" si="298"/>
        <v>42517.037905092591</v>
      </c>
      <c r="U3788">
        <f t="shared" si="299"/>
        <v>2016</v>
      </c>
    </row>
    <row r="3789" spans="1:21" ht="30.75" customHeight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95"/>
        <v>100</v>
      </c>
      <c r="P3789">
        <f t="shared" si="296"/>
        <v>35.1</v>
      </c>
      <c r="Q3789" s="9" t="s">
        <v>8308</v>
      </c>
      <c r="R3789" t="s">
        <v>8311</v>
      </c>
      <c r="S3789" s="24">
        <f t="shared" si="297"/>
        <v>42167.534791666665</v>
      </c>
      <c r="T3789" s="7">
        <f t="shared" si="298"/>
        <v>42196.165972222225</v>
      </c>
      <c r="U3789">
        <f t="shared" si="299"/>
        <v>2015</v>
      </c>
    </row>
    <row r="3790" spans="1:21" ht="30.75" customHeight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95"/>
        <v>1</v>
      </c>
      <c r="P3790">
        <f t="shared" si="296"/>
        <v>500</v>
      </c>
      <c r="Q3790" s="9" t="s">
        <v>8308</v>
      </c>
      <c r="R3790" t="s">
        <v>8311</v>
      </c>
      <c r="S3790" s="24">
        <f t="shared" si="297"/>
        <v>42333.695821759262</v>
      </c>
      <c r="T3790" s="7">
        <f t="shared" si="298"/>
        <v>42361.679166666669</v>
      </c>
      <c r="U3790">
        <f t="shared" si="299"/>
        <v>2015</v>
      </c>
    </row>
    <row r="3791" spans="1:21" ht="30.75" customHeight="1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95"/>
        <v>3</v>
      </c>
      <c r="P3791">
        <f t="shared" si="296"/>
        <v>29</v>
      </c>
      <c r="Q3791" s="9" t="s">
        <v>8308</v>
      </c>
      <c r="R3791" t="s">
        <v>8311</v>
      </c>
      <c r="S3791" s="24">
        <f t="shared" si="297"/>
        <v>42138.798819444448</v>
      </c>
      <c r="T3791" s="7">
        <f t="shared" si="298"/>
        <v>42170.798819444448</v>
      </c>
      <c r="U3791">
        <f t="shared" si="299"/>
        <v>2015</v>
      </c>
    </row>
    <row r="3792" spans="1:21" ht="30.75" customHeight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95"/>
        <v>0</v>
      </c>
      <c r="P3792" t="str">
        <f t="shared" si="296"/>
        <v>NA</v>
      </c>
      <c r="Q3792" s="9" t="s">
        <v>8308</v>
      </c>
      <c r="R3792" t="s">
        <v>8311</v>
      </c>
      <c r="S3792" s="24">
        <f t="shared" si="297"/>
        <v>42666.666932870372</v>
      </c>
      <c r="T3792" s="7">
        <f t="shared" si="298"/>
        <v>42696.708599537036</v>
      </c>
      <c r="U3792">
        <f t="shared" si="299"/>
        <v>2016</v>
      </c>
    </row>
    <row r="3793" spans="1:21" ht="30.75" customHeight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95"/>
        <v>0</v>
      </c>
      <c r="P3793" t="str">
        <f t="shared" si="296"/>
        <v>NA</v>
      </c>
      <c r="Q3793" s="9" t="s">
        <v>8308</v>
      </c>
      <c r="R3793" t="s">
        <v>8311</v>
      </c>
      <c r="S3793" s="24">
        <f t="shared" si="297"/>
        <v>41766.692037037035</v>
      </c>
      <c r="T3793" s="7">
        <f t="shared" si="298"/>
        <v>41826.692037037035</v>
      </c>
      <c r="U3793">
        <f t="shared" si="299"/>
        <v>2014</v>
      </c>
    </row>
    <row r="3794" spans="1:21" ht="30.75" customHeight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95"/>
        <v>0</v>
      </c>
      <c r="P3794">
        <f t="shared" si="296"/>
        <v>17.5</v>
      </c>
      <c r="Q3794" s="9" t="s">
        <v>8308</v>
      </c>
      <c r="R3794" t="s">
        <v>8311</v>
      </c>
      <c r="S3794" s="24">
        <f t="shared" si="297"/>
        <v>42170.447013888886</v>
      </c>
      <c r="T3794" s="7">
        <f t="shared" si="298"/>
        <v>42200.447013888886</v>
      </c>
      <c r="U3794">
        <f t="shared" si="299"/>
        <v>2015</v>
      </c>
    </row>
    <row r="3795" spans="1:21" ht="30.75" customHeight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95"/>
        <v>60</v>
      </c>
      <c r="P3795">
        <f t="shared" si="296"/>
        <v>174</v>
      </c>
      <c r="Q3795" s="9" t="s">
        <v>8308</v>
      </c>
      <c r="R3795" t="s">
        <v>8311</v>
      </c>
      <c r="S3795" s="24">
        <f t="shared" si="297"/>
        <v>41968.938993055555</v>
      </c>
      <c r="T3795" s="7">
        <f t="shared" si="298"/>
        <v>41989.938993055555</v>
      </c>
      <c r="U3795">
        <f t="shared" si="299"/>
        <v>2014</v>
      </c>
    </row>
    <row r="3796" spans="1:21" ht="30.75" customHeight="1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95"/>
        <v>1</v>
      </c>
      <c r="P3796">
        <f t="shared" si="296"/>
        <v>50</v>
      </c>
      <c r="Q3796" s="9" t="s">
        <v>8308</v>
      </c>
      <c r="R3796" t="s">
        <v>8311</v>
      </c>
      <c r="S3796" s="24">
        <f t="shared" si="297"/>
        <v>42132.58048611111</v>
      </c>
      <c r="T3796" s="7">
        <f t="shared" si="298"/>
        <v>42162.58048611111</v>
      </c>
      <c r="U3796">
        <f t="shared" si="299"/>
        <v>2015</v>
      </c>
    </row>
    <row r="3797" spans="1:21" ht="30.75" customHeight="1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95"/>
        <v>2</v>
      </c>
      <c r="P3797">
        <f t="shared" si="296"/>
        <v>5</v>
      </c>
      <c r="Q3797" s="9" t="s">
        <v>8308</v>
      </c>
      <c r="R3797" t="s">
        <v>8311</v>
      </c>
      <c r="S3797" s="24">
        <f t="shared" si="297"/>
        <v>42201.436226851853</v>
      </c>
      <c r="T3797" s="7">
        <f t="shared" si="298"/>
        <v>42244.9375</v>
      </c>
      <c r="U3797">
        <f t="shared" si="299"/>
        <v>2015</v>
      </c>
    </row>
    <row r="3798" spans="1:21" ht="30.75" customHeight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95"/>
        <v>0</v>
      </c>
      <c r="P3798">
        <f t="shared" si="296"/>
        <v>1</v>
      </c>
      <c r="Q3798" s="9" t="s">
        <v>8308</v>
      </c>
      <c r="R3798" t="s">
        <v>8311</v>
      </c>
      <c r="S3798" s="24">
        <f t="shared" si="297"/>
        <v>42689.029583333337</v>
      </c>
      <c r="T3798" s="7">
        <f t="shared" si="298"/>
        <v>42749.029583333337</v>
      </c>
      <c r="U3798">
        <f t="shared" si="299"/>
        <v>2016</v>
      </c>
    </row>
    <row r="3799" spans="1:21" ht="30.75" customHeight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95"/>
        <v>90</v>
      </c>
      <c r="P3799">
        <f t="shared" si="296"/>
        <v>145.41</v>
      </c>
      <c r="Q3799" s="9" t="s">
        <v>8308</v>
      </c>
      <c r="R3799" t="s">
        <v>8311</v>
      </c>
      <c r="S3799" s="24">
        <f t="shared" si="297"/>
        <v>42084.881539351853</v>
      </c>
      <c r="T3799" s="7">
        <f t="shared" si="298"/>
        <v>42114.881539351853</v>
      </c>
      <c r="U3799">
        <f t="shared" si="299"/>
        <v>2015</v>
      </c>
    </row>
    <row r="3800" spans="1:21" ht="30.75" customHeight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95"/>
        <v>1</v>
      </c>
      <c r="P3800">
        <f t="shared" si="296"/>
        <v>205</v>
      </c>
      <c r="Q3800" s="9" t="s">
        <v>8308</v>
      </c>
      <c r="R3800" t="s">
        <v>8311</v>
      </c>
      <c r="S3800" s="24">
        <f t="shared" si="297"/>
        <v>41831.722777777781</v>
      </c>
      <c r="T3800" s="7">
        <f t="shared" si="298"/>
        <v>41861.722777777781</v>
      </c>
      <c r="U3800">
        <f t="shared" si="299"/>
        <v>2014</v>
      </c>
    </row>
    <row r="3801" spans="1:21" ht="30.75" customHeight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95"/>
        <v>4</v>
      </c>
      <c r="P3801">
        <f t="shared" si="296"/>
        <v>100.5</v>
      </c>
      <c r="Q3801" s="9" t="s">
        <v>8308</v>
      </c>
      <c r="R3801" t="s">
        <v>8311</v>
      </c>
      <c r="S3801" s="24">
        <f t="shared" si="297"/>
        <v>42410.93105324074</v>
      </c>
      <c r="T3801" s="7">
        <f t="shared" si="298"/>
        <v>42440.93105324074</v>
      </c>
      <c r="U3801">
        <f t="shared" si="299"/>
        <v>2016</v>
      </c>
    </row>
    <row r="3802" spans="1:21" ht="30.75" customHeight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95"/>
        <v>4</v>
      </c>
      <c r="P3802">
        <f t="shared" si="296"/>
        <v>55.06</v>
      </c>
      <c r="Q3802" s="9" t="s">
        <v>8308</v>
      </c>
      <c r="R3802" t="s">
        <v>8311</v>
      </c>
      <c r="S3802" s="24">
        <f t="shared" si="297"/>
        <v>41982.737071759257</v>
      </c>
      <c r="T3802" s="7">
        <f t="shared" si="298"/>
        <v>42015.207638888889</v>
      </c>
      <c r="U3802">
        <f t="shared" si="299"/>
        <v>2014</v>
      </c>
    </row>
    <row r="3803" spans="1:21" ht="30.75" customHeight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95"/>
        <v>9</v>
      </c>
      <c r="P3803">
        <f t="shared" si="296"/>
        <v>47.33</v>
      </c>
      <c r="Q3803" s="9" t="s">
        <v>8308</v>
      </c>
      <c r="R3803" t="s">
        <v>8311</v>
      </c>
      <c r="S3803" s="24">
        <f t="shared" si="297"/>
        <v>41975.676111111112</v>
      </c>
      <c r="T3803" s="7">
        <f t="shared" si="298"/>
        <v>42006.676111111112</v>
      </c>
      <c r="U3803">
        <f t="shared" si="299"/>
        <v>2014</v>
      </c>
    </row>
    <row r="3804" spans="1:21" ht="30.75" customHeight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95"/>
        <v>0</v>
      </c>
      <c r="P3804" t="str">
        <f t="shared" si="296"/>
        <v>NA</v>
      </c>
      <c r="Q3804" s="9" t="s">
        <v>8308</v>
      </c>
      <c r="R3804" t="s">
        <v>8311</v>
      </c>
      <c r="S3804" s="24">
        <f t="shared" si="297"/>
        <v>42269.126226851848</v>
      </c>
      <c r="T3804" s="7">
        <f t="shared" si="298"/>
        <v>42299.126226851848</v>
      </c>
      <c r="U3804">
        <f t="shared" si="299"/>
        <v>2015</v>
      </c>
    </row>
    <row r="3805" spans="1:21" ht="30.75" customHeight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95"/>
        <v>20</v>
      </c>
      <c r="P3805">
        <f t="shared" si="296"/>
        <v>58.95</v>
      </c>
      <c r="Q3805" s="9" t="s">
        <v>8308</v>
      </c>
      <c r="R3805" t="s">
        <v>8311</v>
      </c>
      <c r="S3805" s="24">
        <f t="shared" si="297"/>
        <v>42403.971851851849</v>
      </c>
      <c r="T3805" s="7">
        <f t="shared" si="298"/>
        <v>42433.971851851849</v>
      </c>
      <c r="U3805">
        <f t="shared" si="299"/>
        <v>2016</v>
      </c>
    </row>
    <row r="3806" spans="1:21" ht="30.75" customHeight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95"/>
        <v>0</v>
      </c>
      <c r="P3806" t="str">
        <f t="shared" si="296"/>
        <v>NA</v>
      </c>
      <c r="Q3806" s="9" t="s">
        <v>8308</v>
      </c>
      <c r="R3806" t="s">
        <v>8311</v>
      </c>
      <c r="S3806" s="24">
        <f t="shared" si="297"/>
        <v>42527.00953703704</v>
      </c>
      <c r="T3806" s="7">
        <f t="shared" si="298"/>
        <v>42582.291666666672</v>
      </c>
      <c r="U3806">
        <f t="shared" si="299"/>
        <v>2016</v>
      </c>
    </row>
    <row r="3807" spans="1:21" ht="30.75" customHeight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95"/>
        <v>0</v>
      </c>
      <c r="P3807">
        <f t="shared" si="296"/>
        <v>1.5</v>
      </c>
      <c r="Q3807" s="9" t="s">
        <v>8308</v>
      </c>
      <c r="R3807" t="s">
        <v>8311</v>
      </c>
      <c r="S3807" s="24">
        <f t="shared" si="297"/>
        <v>41849.887037037035</v>
      </c>
      <c r="T3807" s="7">
        <f t="shared" si="298"/>
        <v>41909.887037037035</v>
      </c>
      <c r="U3807">
        <f t="shared" si="299"/>
        <v>2014</v>
      </c>
    </row>
    <row r="3808" spans="1:21" ht="30.75" customHeight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95"/>
        <v>0</v>
      </c>
      <c r="P3808">
        <f t="shared" si="296"/>
        <v>5</v>
      </c>
      <c r="Q3808" s="9" t="s">
        <v>8308</v>
      </c>
      <c r="R3808" t="s">
        <v>8311</v>
      </c>
      <c r="S3808" s="24">
        <f t="shared" si="297"/>
        <v>41799.259039351848</v>
      </c>
      <c r="T3808" s="7">
        <f t="shared" si="298"/>
        <v>41819.259039351848</v>
      </c>
      <c r="U3808">
        <f t="shared" si="299"/>
        <v>2014</v>
      </c>
    </row>
    <row r="3809" spans="1:21" ht="30.75" customHeight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95"/>
        <v>30</v>
      </c>
      <c r="P3809">
        <f t="shared" si="296"/>
        <v>50.56</v>
      </c>
      <c r="Q3809" s="9" t="s">
        <v>8308</v>
      </c>
      <c r="R3809" t="s">
        <v>8311</v>
      </c>
      <c r="S3809" s="24">
        <f t="shared" si="297"/>
        <v>42090.909016203703</v>
      </c>
      <c r="T3809" s="7">
        <f t="shared" si="298"/>
        <v>42097.909016203703</v>
      </c>
      <c r="U3809">
        <f t="shared" si="299"/>
        <v>2015</v>
      </c>
    </row>
    <row r="3810" spans="1:21" ht="30.75" customHeight="1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95"/>
        <v>100</v>
      </c>
      <c r="P3810">
        <f t="shared" si="296"/>
        <v>41.67</v>
      </c>
      <c r="Q3810" s="9" t="s">
        <v>8308</v>
      </c>
      <c r="R3810" t="s">
        <v>8309</v>
      </c>
      <c r="S3810" s="24">
        <f t="shared" si="297"/>
        <v>42059.453923611116</v>
      </c>
      <c r="T3810" s="7">
        <f t="shared" si="298"/>
        <v>42119.412256944444</v>
      </c>
      <c r="U3810">
        <f t="shared" si="299"/>
        <v>2015</v>
      </c>
    </row>
    <row r="3811" spans="1:21" ht="30.75" customHeight="1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95"/>
        <v>101</v>
      </c>
      <c r="P3811">
        <f t="shared" si="296"/>
        <v>53.29</v>
      </c>
      <c r="Q3811" s="9" t="s">
        <v>8308</v>
      </c>
      <c r="R3811" t="s">
        <v>8309</v>
      </c>
      <c r="S3811" s="24">
        <f t="shared" si="297"/>
        <v>41800.526701388888</v>
      </c>
      <c r="T3811" s="7">
        <f t="shared" si="298"/>
        <v>41850.958333333336</v>
      </c>
      <c r="U3811">
        <f t="shared" si="299"/>
        <v>2014</v>
      </c>
    </row>
    <row r="3812" spans="1:21" ht="30.75" customHeight="1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95"/>
        <v>122</v>
      </c>
      <c r="P3812">
        <f t="shared" si="296"/>
        <v>70.23</v>
      </c>
      <c r="Q3812" s="9" t="s">
        <v>8308</v>
      </c>
      <c r="R3812" t="s">
        <v>8309</v>
      </c>
      <c r="S3812" s="24">
        <f t="shared" si="297"/>
        <v>42054.849050925928</v>
      </c>
      <c r="T3812" s="7">
        <f t="shared" si="298"/>
        <v>42084.807384259257</v>
      </c>
      <c r="U3812">
        <f t="shared" si="299"/>
        <v>2015</v>
      </c>
    </row>
    <row r="3813" spans="1:21" ht="30.75" customHeight="1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95"/>
        <v>330</v>
      </c>
      <c r="P3813">
        <f t="shared" si="296"/>
        <v>43.42</v>
      </c>
      <c r="Q3813" s="9" t="s">
        <v>8308</v>
      </c>
      <c r="R3813" t="s">
        <v>8309</v>
      </c>
      <c r="S3813" s="24">
        <f t="shared" si="297"/>
        <v>42487.62700231481</v>
      </c>
      <c r="T3813" s="7">
        <f t="shared" si="298"/>
        <v>42521.458333333328</v>
      </c>
      <c r="U3813">
        <f t="shared" si="299"/>
        <v>2016</v>
      </c>
    </row>
    <row r="3814" spans="1:21" ht="30.75" customHeight="1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95"/>
        <v>110</v>
      </c>
      <c r="P3814">
        <f t="shared" si="296"/>
        <v>199.18</v>
      </c>
      <c r="Q3814" s="9" t="s">
        <v>8308</v>
      </c>
      <c r="R3814" t="s">
        <v>8309</v>
      </c>
      <c r="S3814" s="24">
        <f t="shared" si="297"/>
        <v>42109.751250000001</v>
      </c>
      <c r="T3814" s="7">
        <f t="shared" si="298"/>
        <v>42156.165972222225</v>
      </c>
      <c r="U3814">
        <f t="shared" si="299"/>
        <v>2015</v>
      </c>
    </row>
    <row r="3815" spans="1:21" ht="30.75" customHeight="1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95"/>
        <v>101</v>
      </c>
      <c r="P3815">
        <f t="shared" si="296"/>
        <v>78.52</v>
      </c>
      <c r="Q3815" s="9" t="s">
        <v>8308</v>
      </c>
      <c r="R3815" t="s">
        <v>8309</v>
      </c>
      <c r="S3815" s="24">
        <f t="shared" si="297"/>
        <v>42497.275706018518</v>
      </c>
      <c r="T3815" s="7">
        <f t="shared" si="298"/>
        <v>42535.904861111107</v>
      </c>
      <c r="U3815">
        <f t="shared" si="299"/>
        <v>2016</v>
      </c>
    </row>
    <row r="3816" spans="1:21" ht="30.75" customHeight="1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95"/>
        <v>140</v>
      </c>
      <c r="P3816">
        <f t="shared" si="296"/>
        <v>61.82</v>
      </c>
      <c r="Q3816" s="9" t="s">
        <v>8308</v>
      </c>
      <c r="R3816" t="s">
        <v>8309</v>
      </c>
      <c r="S3816" s="24">
        <f t="shared" si="297"/>
        <v>42058.904074074075</v>
      </c>
      <c r="T3816" s="7">
        <f t="shared" si="298"/>
        <v>42095.165972222225</v>
      </c>
      <c r="U3816">
        <f t="shared" si="299"/>
        <v>2015</v>
      </c>
    </row>
    <row r="3817" spans="1:21" ht="30.75" customHeight="1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95"/>
        <v>100</v>
      </c>
      <c r="P3817">
        <f t="shared" si="296"/>
        <v>50</v>
      </c>
      <c r="Q3817" s="9" t="s">
        <v>8308</v>
      </c>
      <c r="R3817" t="s">
        <v>8309</v>
      </c>
      <c r="S3817" s="24">
        <f t="shared" si="297"/>
        <v>42207.259918981479</v>
      </c>
      <c r="T3817" s="7">
        <f t="shared" si="298"/>
        <v>42236.958333333328</v>
      </c>
      <c r="U3817">
        <f t="shared" si="299"/>
        <v>2015</v>
      </c>
    </row>
    <row r="3818" spans="1:21" ht="30.75" customHeight="1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95"/>
        <v>119</v>
      </c>
      <c r="P3818">
        <f t="shared" si="296"/>
        <v>48.34</v>
      </c>
      <c r="Q3818" s="9" t="s">
        <v>8308</v>
      </c>
      <c r="R3818" t="s">
        <v>8309</v>
      </c>
      <c r="S3818" s="24">
        <f t="shared" si="297"/>
        <v>41807.690081018518</v>
      </c>
      <c r="T3818" s="7">
        <f t="shared" si="298"/>
        <v>41837.690081018518</v>
      </c>
      <c r="U3818">
        <f t="shared" si="299"/>
        <v>2014</v>
      </c>
    </row>
    <row r="3819" spans="1:21" ht="30.75" customHeight="1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95"/>
        <v>107</v>
      </c>
      <c r="P3819">
        <f t="shared" si="296"/>
        <v>107.25</v>
      </c>
      <c r="Q3819" s="9" t="s">
        <v>8308</v>
      </c>
      <c r="R3819" t="s">
        <v>8309</v>
      </c>
      <c r="S3819" s="24">
        <f t="shared" si="297"/>
        <v>42284.69694444444</v>
      </c>
      <c r="T3819" s="7">
        <f t="shared" si="298"/>
        <v>42301.165972222225</v>
      </c>
      <c r="U3819">
        <f t="shared" si="299"/>
        <v>2015</v>
      </c>
    </row>
    <row r="3820" spans="1:21" ht="30.75" customHeight="1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95"/>
        <v>228</v>
      </c>
      <c r="P3820">
        <f t="shared" si="296"/>
        <v>57</v>
      </c>
      <c r="Q3820" s="9" t="s">
        <v>8308</v>
      </c>
      <c r="R3820" t="s">
        <v>8309</v>
      </c>
      <c r="S3820" s="24">
        <f t="shared" si="297"/>
        <v>42045.84238425926</v>
      </c>
      <c r="T3820" s="7">
        <f t="shared" si="298"/>
        <v>42075.800717592589</v>
      </c>
      <c r="U3820">
        <f t="shared" si="299"/>
        <v>2015</v>
      </c>
    </row>
    <row r="3821" spans="1:21" ht="30.75" customHeight="1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95"/>
        <v>106</v>
      </c>
      <c r="P3821">
        <f t="shared" si="296"/>
        <v>40.92</v>
      </c>
      <c r="Q3821" s="9" t="s">
        <v>8308</v>
      </c>
      <c r="R3821" t="s">
        <v>8309</v>
      </c>
      <c r="S3821" s="24">
        <f t="shared" si="297"/>
        <v>42184.209537037037</v>
      </c>
      <c r="T3821" s="7">
        <f t="shared" si="298"/>
        <v>42202.876388888893</v>
      </c>
      <c r="U3821">
        <f t="shared" si="299"/>
        <v>2015</v>
      </c>
    </row>
    <row r="3822" spans="1:21" ht="30.75" customHeight="1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95"/>
        <v>143</v>
      </c>
      <c r="P3822">
        <f t="shared" si="296"/>
        <v>21.5</v>
      </c>
      <c r="Q3822" s="9" t="s">
        <v>8308</v>
      </c>
      <c r="R3822" t="s">
        <v>8309</v>
      </c>
      <c r="S3822" s="24">
        <f t="shared" si="297"/>
        <v>42160.651817129634</v>
      </c>
      <c r="T3822" s="7">
        <f t="shared" si="298"/>
        <v>42190.651817129634</v>
      </c>
      <c r="U3822">
        <f t="shared" si="299"/>
        <v>2015</v>
      </c>
    </row>
    <row r="3823" spans="1:21" ht="30.75" customHeight="1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95"/>
        <v>105</v>
      </c>
      <c r="P3823">
        <f t="shared" si="296"/>
        <v>79.540000000000006</v>
      </c>
      <c r="Q3823" s="9" t="s">
        <v>8308</v>
      </c>
      <c r="R3823" t="s">
        <v>8309</v>
      </c>
      <c r="S3823" s="24">
        <f t="shared" si="297"/>
        <v>42341.180636574078</v>
      </c>
      <c r="T3823" s="7">
        <f t="shared" si="298"/>
        <v>42373.180636574078</v>
      </c>
      <c r="U3823">
        <f t="shared" si="299"/>
        <v>2015</v>
      </c>
    </row>
    <row r="3824" spans="1:21" ht="30.75" customHeight="1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95"/>
        <v>110</v>
      </c>
      <c r="P3824">
        <f t="shared" si="296"/>
        <v>72.38</v>
      </c>
      <c r="Q3824" s="9" t="s">
        <v>8308</v>
      </c>
      <c r="R3824" t="s">
        <v>8309</v>
      </c>
      <c r="S3824" s="24">
        <f t="shared" si="297"/>
        <v>42329.838159722218</v>
      </c>
      <c r="T3824" s="7">
        <f t="shared" si="298"/>
        <v>42388.957638888889</v>
      </c>
      <c r="U3824">
        <f t="shared" si="299"/>
        <v>2015</v>
      </c>
    </row>
    <row r="3825" spans="1:21" ht="30.75" customHeight="1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95"/>
        <v>106</v>
      </c>
      <c r="P3825">
        <f t="shared" si="296"/>
        <v>64.63</v>
      </c>
      <c r="Q3825" s="9" t="s">
        <v>8308</v>
      </c>
      <c r="R3825" t="s">
        <v>8309</v>
      </c>
      <c r="S3825" s="24">
        <f t="shared" si="297"/>
        <v>42170.910231481481</v>
      </c>
      <c r="T3825" s="7">
        <f t="shared" si="298"/>
        <v>42205.165972222225</v>
      </c>
      <c r="U3825">
        <f t="shared" si="299"/>
        <v>2015</v>
      </c>
    </row>
    <row r="3826" spans="1:21" ht="30.75" customHeight="1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95"/>
        <v>108</v>
      </c>
      <c r="P3826">
        <f t="shared" si="296"/>
        <v>38.57</v>
      </c>
      <c r="Q3826" s="9" t="s">
        <v>8308</v>
      </c>
      <c r="R3826" t="s">
        <v>8309</v>
      </c>
      <c r="S3826" s="24">
        <f t="shared" si="297"/>
        <v>42571.626192129625</v>
      </c>
      <c r="T3826" s="7">
        <f t="shared" si="298"/>
        <v>42583.570138888885</v>
      </c>
      <c r="U3826">
        <f t="shared" si="299"/>
        <v>2016</v>
      </c>
    </row>
    <row r="3827" spans="1:21" ht="30.75" customHeight="1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95"/>
        <v>105</v>
      </c>
      <c r="P3827">
        <f t="shared" si="296"/>
        <v>107.57</v>
      </c>
      <c r="Q3827" s="9" t="s">
        <v>8308</v>
      </c>
      <c r="R3827" t="s">
        <v>8309</v>
      </c>
      <c r="S3827" s="24">
        <f t="shared" si="297"/>
        <v>42151.069606481484</v>
      </c>
      <c r="T3827" s="7">
        <f t="shared" si="298"/>
        <v>42172.069606481484</v>
      </c>
      <c r="U3827">
        <f t="shared" si="299"/>
        <v>2015</v>
      </c>
    </row>
    <row r="3828" spans="1:21" ht="30.75" customHeight="1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95"/>
        <v>119</v>
      </c>
      <c r="P3828">
        <f t="shared" si="296"/>
        <v>27.5</v>
      </c>
      <c r="Q3828" s="9" t="s">
        <v>8308</v>
      </c>
      <c r="R3828" t="s">
        <v>8309</v>
      </c>
      <c r="S3828" s="24">
        <f t="shared" si="297"/>
        <v>42101.423541666663</v>
      </c>
      <c r="T3828" s="7">
        <f t="shared" si="298"/>
        <v>42131.423541666663</v>
      </c>
      <c r="U3828">
        <f t="shared" si="299"/>
        <v>2015</v>
      </c>
    </row>
    <row r="3829" spans="1:21" ht="30.75" customHeight="1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95"/>
        <v>153</v>
      </c>
      <c r="P3829">
        <f t="shared" si="296"/>
        <v>70.459999999999994</v>
      </c>
      <c r="Q3829" s="9" t="s">
        <v>8308</v>
      </c>
      <c r="R3829" t="s">
        <v>8309</v>
      </c>
      <c r="S3829" s="24">
        <f t="shared" si="297"/>
        <v>42034.928252314814</v>
      </c>
      <c r="T3829" s="7">
        <f t="shared" si="298"/>
        <v>42090</v>
      </c>
      <c r="U3829">
        <f t="shared" si="299"/>
        <v>2015</v>
      </c>
    </row>
    <row r="3830" spans="1:21" ht="30.75" customHeight="1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95"/>
        <v>100</v>
      </c>
      <c r="P3830">
        <f t="shared" si="296"/>
        <v>178.57</v>
      </c>
      <c r="Q3830" s="9" t="s">
        <v>8308</v>
      </c>
      <c r="R3830" t="s">
        <v>8309</v>
      </c>
      <c r="S3830" s="24">
        <f t="shared" si="297"/>
        <v>41944.527627314819</v>
      </c>
      <c r="T3830" s="7">
        <f t="shared" si="298"/>
        <v>42004.569293981483</v>
      </c>
      <c r="U3830">
        <f t="shared" si="299"/>
        <v>2014</v>
      </c>
    </row>
    <row r="3831" spans="1:21" ht="30.75" customHeight="1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95"/>
        <v>100</v>
      </c>
      <c r="P3831">
        <f t="shared" si="296"/>
        <v>62.63</v>
      </c>
      <c r="Q3831" s="9" t="s">
        <v>8308</v>
      </c>
      <c r="R3831" t="s">
        <v>8309</v>
      </c>
      <c r="S3831" s="24">
        <f t="shared" si="297"/>
        <v>42593.865405092598</v>
      </c>
      <c r="T3831" s="7">
        <f t="shared" si="298"/>
        <v>42613.865405092598</v>
      </c>
      <c r="U3831">
        <f t="shared" si="299"/>
        <v>2016</v>
      </c>
    </row>
    <row r="3832" spans="1:21" ht="30.75" customHeight="1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95"/>
        <v>225</v>
      </c>
      <c r="P3832">
        <f t="shared" si="296"/>
        <v>75</v>
      </c>
      <c r="Q3832" s="9" t="s">
        <v>8308</v>
      </c>
      <c r="R3832" t="s">
        <v>8309</v>
      </c>
      <c r="S3832" s="24">
        <f t="shared" si="297"/>
        <v>42503.740868055553</v>
      </c>
      <c r="T3832" s="7">
        <f t="shared" si="298"/>
        <v>42517.740868055553</v>
      </c>
      <c r="U3832">
        <f t="shared" si="299"/>
        <v>2016</v>
      </c>
    </row>
    <row r="3833" spans="1:21" ht="30.75" customHeight="1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95"/>
        <v>106</v>
      </c>
      <c r="P3833">
        <f t="shared" si="296"/>
        <v>58.9</v>
      </c>
      <c r="Q3833" s="9" t="s">
        <v>8308</v>
      </c>
      <c r="R3833" t="s">
        <v>8309</v>
      </c>
      <c r="S3833" s="24">
        <f t="shared" si="297"/>
        <v>41927.848900462966</v>
      </c>
      <c r="T3833" s="7">
        <f t="shared" si="298"/>
        <v>41948.890567129631</v>
      </c>
      <c r="U3833">
        <f t="shared" si="299"/>
        <v>2014</v>
      </c>
    </row>
    <row r="3834" spans="1:21" ht="30.75" customHeight="1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95"/>
        <v>105</v>
      </c>
      <c r="P3834">
        <f t="shared" si="296"/>
        <v>139.56</v>
      </c>
      <c r="Q3834" s="9" t="s">
        <v>8308</v>
      </c>
      <c r="R3834" t="s">
        <v>8309</v>
      </c>
      <c r="S3834" s="24">
        <f t="shared" si="297"/>
        <v>42375.114988425921</v>
      </c>
      <c r="T3834" s="7">
        <f t="shared" si="298"/>
        <v>42420.114988425921</v>
      </c>
      <c r="U3834">
        <f t="shared" si="299"/>
        <v>2016</v>
      </c>
    </row>
    <row r="3835" spans="1:21" ht="30.75" customHeight="1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95"/>
        <v>117</v>
      </c>
      <c r="P3835">
        <f t="shared" si="296"/>
        <v>70</v>
      </c>
      <c r="Q3835" s="9" t="s">
        <v>8308</v>
      </c>
      <c r="R3835" t="s">
        <v>8309</v>
      </c>
      <c r="S3835" s="24">
        <f t="shared" si="297"/>
        <v>41963.872361111105</v>
      </c>
      <c r="T3835" s="7">
        <f t="shared" si="298"/>
        <v>41974.797916666663</v>
      </c>
      <c r="U3835">
        <f t="shared" si="299"/>
        <v>2014</v>
      </c>
    </row>
    <row r="3836" spans="1:21" ht="30.75" customHeight="1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95"/>
        <v>109</v>
      </c>
      <c r="P3836">
        <f t="shared" si="296"/>
        <v>57.39</v>
      </c>
      <c r="Q3836" s="9" t="s">
        <v>8308</v>
      </c>
      <c r="R3836" t="s">
        <v>8309</v>
      </c>
      <c r="S3836" s="24">
        <f t="shared" si="297"/>
        <v>42143.445219907408</v>
      </c>
      <c r="T3836" s="7">
        <f t="shared" si="298"/>
        <v>42173.445219907408</v>
      </c>
      <c r="U3836">
        <f t="shared" si="299"/>
        <v>2015</v>
      </c>
    </row>
    <row r="3837" spans="1:21" ht="30.75" customHeight="1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95"/>
        <v>160</v>
      </c>
      <c r="P3837">
        <f t="shared" si="296"/>
        <v>40</v>
      </c>
      <c r="Q3837" s="9" t="s">
        <v>8308</v>
      </c>
      <c r="R3837" t="s">
        <v>8309</v>
      </c>
      <c r="S3837" s="24">
        <f t="shared" si="297"/>
        <v>42460.94222222222</v>
      </c>
      <c r="T3837" s="7">
        <f t="shared" si="298"/>
        <v>42481.94222222222</v>
      </c>
      <c r="U3837">
        <f t="shared" si="299"/>
        <v>2016</v>
      </c>
    </row>
    <row r="3838" spans="1:21" ht="30.75" customHeight="1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95"/>
        <v>113</v>
      </c>
      <c r="P3838">
        <f t="shared" si="296"/>
        <v>64.290000000000006</v>
      </c>
      <c r="Q3838" s="9" t="s">
        <v>8308</v>
      </c>
      <c r="R3838" t="s">
        <v>8309</v>
      </c>
      <c r="S3838" s="24">
        <f t="shared" si="297"/>
        <v>42553.926527777774</v>
      </c>
      <c r="T3838" s="7">
        <f t="shared" si="298"/>
        <v>42585.172916666663</v>
      </c>
      <c r="U3838">
        <f t="shared" si="299"/>
        <v>2016</v>
      </c>
    </row>
    <row r="3839" spans="1:21" ht="30.75" customHeight="1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95"/>
        <v>102</v>
      </c>
      <c r="P3839">
        <f t="shared" si="296"/>
        <v>120.12</v>
      </c>
      <c r="Q3839" s="9" t="s">
        <v>8308</v>
      </c>
      <c r="R3839" t="s">
        <v>8309</v>
      </c>
      <c r="S3839" s="24">
        <f t="shared" si="297"/>
        <v>42152.765717592592</v>
      </c>
      <c r="T3839" s="7">
        <f t="shared" si="298"/>
        <v>42188.765717592592</v>
      </c>
      <c r="U3839">
        <f t="shared" si="299"/>
        <v>2015</v>
      </c>
    </row>
    <row r="3840" spans="1:21" ht="30.75" customHeight="1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95"/>
        <v>101</v>
      </c>
      <c r="P3840">
        <f t="shared" si="296"/>
        <v>1008.24</v>
      </c>
      <c r="Q3840" s="9" t="s">
        <v>8308</v>
      </c>
      <c r="R3840" t="s">
        <v>8309</v>
      </c>
      <c r="S3840" s="24">
        <f t="shared" si="297"/>
        <v>42116.710752314815</v>
      </c>
      <c r="T3840" s="7">
        <f t="shared" si="298"/>
        <v>42146.710752314815</v>
      </c>
      <c r="U3840">
        <f t="shared" si="299"/>
        <v>2015</v>
      </c>
    </row>
    <row r="3841" spans="1:21" ht="30.75" customHeight="1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95"/>
        <v>101</v>
      </c>
      <c r="P3841">
        <f t="shared" si="296"/>
        <v>63.28</v>
      </c>
      <c r="Q3841" s="9" t="s">
        <v>8308</v>
      </c>
      <c r="R3841" t="s">
        <v>8309</v>
      </c>
      <c r="S3841" s="24">
        <f t="shared" si="297"/>
        <v>42155.142638888887</v>
      </c>
      <c r="T3841" s="7">
        <f t="shared" si="298"/>
        <v>42215.142638888887</v>
      </c>
      <c r="U3841">
        <f t="shared" si="299"/>
        <v>2015</v>
      </c>
    </row>
    <row r="3842" spans="1:21" ht="30.75" customHeight="1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si="295"/>
        <v>6500</v>
      </c>
      <c r="P3842">
        <f t="shared" si="296"/>
        <v>21.67</v>
      </c>
      <c r="Q3842" s="9" t="s">
        <v>8308</v>
      </c>
      <c r="R3842" t="s">
        <v>8309</v>
      </c>
      <c r="S3842" s="24">
        <f t="shared" si="297"/>
        <v>42432.701724537037</v>
      </c>
      <c r="T3842" s="7">
        <f t="shared" si="298"/>
        <v>42457.660057870366</v>
      </c>
      <c r="U3842">
        <f t="shared" si="299"/>
        <v>2016</v>
      </c>
    </row>
    <row r="3843" spans="1:21" ht="30.75" customHeight="1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ref="O3843:O3906" si="300">ROUND(E3843/D3843*100,0)</f>
        <v>9</v>
      </c>
      <c r="P3843">
        <f t="shared" ref="P3843:P3906" si="301">IFERROR(ROUND(E3843/L3843,2), "NA")</f>
        <v>25.65</v>
      </c>
      <c r="Q3843" s="9" t="s">
        <v>8308</v>
      </c>
      <c r="R3843" t="s">
        <v>8309</v>
      </c>
      <c r="S3843" s="24">
        <f t="shared" ref="S3843:S3906" si="302">(((J3843/60)/60)/24)+DATE(1970,1,1)</f>
        <v>41780.785729166666</v>
      </c>
      <c r="T3843" s="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30.75" customHeight="1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300"/>
        <v>22</v>
      </c>
      <c r="P3844">
        <f t="shared" si="301"/>
        <v>47.7</v>
      </c>
      <c r="Q3844" s="9" t="s">
        <v>8308</v>
      </c>
      <c r="R3844" t="s">
        <v>8309</v>
      </c>
      <c r="S3844" s="24">
        <f t="shared" si="302"/>
        <v>41740.493657407409</v>
      </c>
      <c r="T3844" s="7">
        <f t="shared" si="303"/>
        <v>41770.493657407409</v>
      </c>
      <c r="U3844">
        <f t="shared" si="304"/>
        <v>2014</v>
      </c>
    </row>
    <row r="3845" spans="1:21" ht="30.75" customHeight="1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300"/>
        <v>21</v>
      </c>
      <c r="P3845">
        <f t="shared" si="301"/>
        <v>56.05</v>
      </c>
      <c r="Q3845" s="9" t="s">
        <v>8308</v>
      </c>
      <c r="R3845" t="s">
        <v>8309</v>
      </c>
      <c r="S3845" s="24">
        <f t="shared" si="302"/>
        <v>41766.072500000002</v>
      </c>
      <c r="T3845" s="7">
        <f t="shared" si="303"/>
        <v>41791.072500000002</v>
      </c>
      <c r="U3845">
        <f t="shared" si="304"/>
        <v>2014</v>
      </c>
    </row>
    <row r="3846" spans="1:21" ht="30.75" customHeight="1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300"/>
        <v>41</v>
      </c>
      <c r="P3846">
        <f t="shared" si="301"/>
        <v>81.319999999999993</v>
      </c>
      <c r="Q3846" s="9" t="s">
        <v>8308</v>
      </c>
      <c r="R3846" t="s">
        <v>8309</v>
      </c>
      <c r="S3846" s="24">
        <f t="shared" si="302"/>
        <v>41766.617291666669</v>
      </c>
      <c r="T3846" s="7">
        <f t="shared" si="303"/>
        <v>41793.290972222225</v>
      </c>
      <c r="U3846">
        <f t="shared" si="304"/>
        <v>2014</v>
      </c>
    </row>
    <row r="3847" spans="1:21" ht="30.75" customHeight="1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300"/>
        <v>2</v>
      </c>
      <c r="P3847">
        <f t="shared" si="301"/>
        <v>70.17</v>
      </c>
      <c r="Q3847" s="9" t="s">
        <v>8308</v>
      </c>
      <c r="R3847" t="s">
        <v>8309</v>
      </c>
      <c r="S3847" s="24">
        <f t="shared" si="302"/>
        <v>42248.627013888887</v>
      </c>
      <c r="T3847" s="7">
        <f t="shared" si="303"/>
        <v>42278.627013888887</v>
      </c>
      <c r="U3847">
        <f t="shared" si="304"/>
        <v>2015</v>
      </c>
    </row>
    <row r="3848" spans="1:21" ht="30.75" customHeight="1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300"/>
        <v>3</v>
      </c>
      <c r="P3848">
        <f t="shared" si="301"/>
        <v>23.63</v>
      </c>
      <c r="Q3848" s="9" t="s">
        <v>8308</v>
      </c>
      <c r="R3848" t="s">
        <v>8309</v>
      </c>
      <c r="S3848" s="24">
        <f t="shared" si="302"/>
        <v>41885.221550925926</v>
      </c>
      <c r="T3848" s="7">
        <f t="shared" si="303"/>
        <v>41916.290972222225</v>
      </c>
      <c r="U3848">
        <f t="shared" si="304"/>
        <v>2014</v>
      </c>
    </row>
    <row r="3849" spans="1:21" ht="30.75" customHeight="1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300"/>
        <v>16</v>
      </c>
      <c r="P3849">
        <f t="shared" si="301"/>
        <v>188.56</v>
      </c>
      <c r="Q3849" s="9" t="s">
        <v>8308</v>
      </c>
      <c r="R3849" t="s">
        <v>8309</v>
      </c>
      <c r="S3849" s="24">
        <f t="shared" si="302"/>
        <v>42159.224432870367</v>
      </c>
      <c r="T3849" s="7">
        <f t="shared" si="303"/>
        <v>42204.224432870367</v>
      </c>
      <c r="U3849">
        <f t="shared" si="304"/>
        <v>2015</v>
      </c>
    </row>
    <row r="3850" spans="1:21" ht="30.75" customHeight="1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300"/>
        <v>16</v>
      </c>
      <c r="P3850">
        <f t="shared" si="301"/>
        <v>49.51</v>
      </c>
      <c r="Q3850" s="9" t="s">
        <v>8308</v>
      </c>
      <c r="R3850" t="s">
        <v>8309</v>
      </c>
      <c r="S3850" s="24">
        <f t="shared" si="302"/>
        <v>42265.817002314812</v>
      </c>
      <c r="T3850" s="7">
        <f t="shared" si="303"/>
        <v>42295.817002314812</v>
      </c>
      <c r="U3850">
        <f t="shared" si="304"/>
        <v>2015</v>
      </c>
    </row>
    <row r="3851" spans="1:21" ht="30.75" customHeight="1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300"/>
        <v>7</v>
      </c>
      <c r="P3851">
        <f t="shared" si="301"/>
        <v>75.459999999999994</v>
      </c>
      <c r="Q3851" s="9" t="s">
        <v>8308</v>
      </c>
      <c r="R3851" t="s">
        <v>8309</v>
      </c>
      <c r="S3851" s="24">
        <f t="shared" si="302"/>
        <v>42136.767175925925</v>
      </c>
      <c r="T3851" s="7">
        <f t="shared" si="303"/>
        <v>42166.767175925925</v>
      </c>
      <c r="U3851">
        <f t="shared" si="304"/>
        <v>2015</v>
      </c>
    </row>
    <row r="3852" spans="1:21" ht="30.75" customHeight="1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300"/>
        <v>4</v>
      </c>
      <c r="P3852">
        <f t="shared" si="301"/>
        <v>9.5</v>
      </c>
      <c r="Q3852" s="9" t="s">
        <v>8308</v>
      </c>
      <c r="R3852" t="s">
        <v>8309</v>
      </c>
      <c r="S3852" s="24">
        <f t="shared" si="302"/>
        <v>41975.124340277776</v>
      </c>
      <c r="T3852" s="7">
        <f t="shared" si="303"/>
        <v>42005.124340277776</v>
      </c>
      <c r="U3852">
        <f t="shared" si="304"/>
        <v>2014</v>
      </c>
    </row>
    <row r="3853" spans="1:21" ht="30.75" customHeight="1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300"/>
        <v>34</v>
      </c>
      <c r="P3853">
        <f t="shared" si="301"/>
        <v>35.5</v>
      </c>
      <c r="Q3853" s="9" t="s">
        <v>8308</v>
      </c>
      <c r="R3853" t="s">
        <v>8309</v>
      </c>
      <c r="S3853" s="24">
        <f t="shared" si="302"/>
        <v>42172.439571759256</v>
      </c>
      <c r="T3853" s="7">
        <f t="shared" si="303"/>
        <v>42202.439571759256</v>
      </c>
      <c r="U3853">
        <f t="shared" si="304"/>
        <v>2015</v>
      </c>
    </row>
    <row r="3854" spans="1:21" ht="30.75" customHeight="1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300"/>
        <v>0</v>
      </c>
      <c r="P3854">
        <f t="shared" si="301"/>
        <v>10</v>
      </c>
      <c r="Q3854" s="9" t="s">
        <v>8308</v>
      </c>
      <c r="R3854" t="s">
        <v>8309</v>
      </c>
      <c r="S3854" s="24">
        <f t="shared" si="302"/>
        <v>42065.190694444449</v>
      </c>
      <c r="T3854" s="7">
        <f t="shared" si="303"/>
        <v>42090.149027777778</v>
      </c>
      <c r="U3854">
        <f t="shared" si="304"/>
        <v>2015</v>
      </c>
    </row>
    <row r="3855" spans="1:21" ht="30.75" customHeight="1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300"/>
        <v>0</v>
      </c>
      <c r="P3855">
        <f t="shared" si="301"/>
        <v>13</v>
      </c>
      <c r="Q3855" s="9" t="s">
        <v>8308</v>
      </c>
      <c r="R3855" t="s">
        <v>8309</v>
      </c>
      <c r="S3855" s="24">
        <f t="shared" si="302"/>
        <v>41848.84002314815</v>
      </c>
      <c r="T3855" s="7">
        <f t="shared" si="303"/>
        <v>41883.84002314815</v>
      </c>
      <c r="U3855">
        <f t="shared" si="304"/>
        <v>2014</v>
      </c>
    </row>
    <row r="3856" spans="1:21" ht="30.75" customHeight="1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300"/>
        <v>16</v>
      </c>
      <c r="P3856">
        <f t="shared" si="301"/>
        <v>89.4</v>
      </c>
      <c r="Q3856" s="9" t="s">
        <v>8308</v>
      </c>
      <c r="R3856" t="s">
        <v>8309</v>
      </c>
      <c r="S3856" s="24">
        <f t="shared" si="302"/>
        <v>42103.884930555556</v>
      </c>
      <c r="T3856" s="7">
        <f t="shared" si="303"/>
        <v>42133.884930555556</v>
      </c>
      <c r="U3856">
        <f t="shared" si="304"/>
        <v>2015</v>
      </c>
    </row>
    <row r="3857" spans="1:21" ht="30.75" customHeight="1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300"/>
        <v>3</v>
      </c>
      <c r="P3857">
        <f t="shared" si="301"/>
        <v>25</v>
      </c>
      <c r="Q3857" s="9" t="s">
        <v>8308</v>
      </c>
      <c r="R3857" t="s">
        <v>8309</v>
      </c>
      <c r="S3857" s="24">
        <f t="shared" si="302"/>
        <v>42059.970729166671</v>
      </c>
      <c r="T3857" s="7">
        <f t="shared" si="303"/>
        <v>42089.929062499999</v>
      </c>
      <c r="U3857">
        <f t="shared" si="304"/>
        <v>2015</v>
      </c>
    </row>
    <row r="3858" spans="1:21" ht="30.75" customHeight="1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300"/>
        <v>0</v>
      </c>
      <c r="P3858">
        <f t="shared" si="301"/>
        <v>1</v>
      </c>
      <c r="Q3858" s="9" t="s">
        <v>8308</v>
      </c>
      <c r="R3858" t="s">
        <v>8309</v>
      </c>
      <c r="S3858" s="24">
        <f t="shared" si="302"/>
        <v>42041.743090277778</v>
      </c>
      <c r="T3858" s="7">
        <f t="shared" si="303"/>
        <v>42071.701423611114</v>
      </c>
      <c r="U3858">
        <f t="shared" si="304"/>
        <v>2015</v>
      </c>
    </row>
    <row r="3859" spans="1:21" ht="30.75" customHeight="1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300"/>
        <v>5</v>
      </c>
      <c r="P3859">
        <f t="shared" si="301"/>
        <v>65</v>
      </c>
      <c r="Q3859" s="9" t="s">
        <v>8308</v>
      </c>
      <c r="R3859" t="s">
        <v>8309</v>
      </c>
      <c r="S3859" s="24">
        <f t="shared" si="302"/>
        <v>41829.73715277778</v>
      </c>
      <c r="T3859" s="7">
        <f t="shared" si="303"/>
        <v>41852.716666666667</v>
      </c>
      <c r="U3859">
        <f t="shared" si="304"/>
        <v>2014</v>
      </c>
    </row>
    <row r="3860" spans="1:21" ht="30.75" customHeight="1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300"/>
        <v>2</v>
      </c>
      <c r="P3860">
        <f t="shared" si="301"/>
        <v>10</v>
      </c>
      <c r="Q3860" s="9" t="s">
        <v>8308</v>
      </c>
      <c r="R3860" t="s">
        <v>8309</v>
      </c>
      <c r="S3860" s="24">
        <f t="shared" si="302"/>
        <v>42128.431064814817</v>
      </c>
      <c r="T3860" s="7">
        <f t="shared" si="303"/>
        <v>42146.875</v>
      </c>
      <c r="U3860">
        <f t="shared" si="304"/>
        <v>2015</v>
      </c>
    </row>
    <row r="3861" spans="1:21" ht="30.75" customHeight="1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300"/>
        <v>0</v>
      </c>
      <c r="P3861">
        <f t="shared" si="301"/>
        <v>1</v>
      </c>
      <c r="Q3861" s="9" t="s">
        <v>8308</v>
      </c>
      <c r="R3861" t="s">
        <v>8309</v>
      </c>
      <c r="S3861" s="24">
        <f t="shared" si="302"/>
        <v>41789.893599537041</v>
      </c>
      <c r="T3861" s="7">
        <f t="shared" si="303"/>
        <v>41815.875</v>
      </c>
      <c r="U3861">
        <f t="shared" si="304"/>
        <v>2014</v>
      </c>
    </row>
    <row r="3862" spans="1:21" ht="30.75" customHeight="1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300"/>
        <v>18</v>
      </c>
      <c r="P3862">
        <f t="shared" si="301"/>
        <v>81.540000000000006</v>
      </c>
      <c r="Q3862" s="9" t="s">
        <v>8308</v>
      </c>
      <c r="R3862" t="s">
        <v>8309</v>
      </c>
      <c r="S3862" s="24">
        <f t="shared" si="302"/>
        <v>41833.660995370366</v>
      </c>
      <c r="T3862" s="7">
        <f t="shared" si="303"/>
        <v>41863.660995370366</v>
      </c>
      <c r="U3862">
        <f t="shared" si="304"/>
        <v>2014</v>
      </c>
    </row>
    <row r="3863" spans="1:21" ht="30.75" customHeight="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300"/>
        <v>5</v>
      </c>
      <c r="P3863">
        <f t="shared" si="301"/>
        <v>100</v>
      </c>
      <c r="Q3863" s="9" t="s">
        <v>8308</v>
      </c>
      <c r="R3863" t="s">
        <v>8309</v>
      </c>
      <c r="S3863" s="24">
        <f t="shared" si="302"/>
        <v>41914.590011574073</v>
      </c>
      <c r="T3863" s="7">
        <f t="shared" si="303"/>
        <v>41955.907638888893</v>
      </c>
      <c r="U3863">
        <f t="shared" si="304"/>
        <v>2014</v>
      </c>
    </row>
    <row r="3864" spans="1:21" ht="30.75" customHeight="1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300"/>
        <v>0</v>
      </c>
      <c r="P3864">
        <f t="shared" si="301"/>
        <v>1</v>
      </c>
      <c r="Q3864" s="9" t="s">
        <v>8308</v>
      </c>
      <c r="R3864" t="s">
        <v>8309</v>
      </c>
      <c r="S3864" s="24">
        <f t="shared" si="302"/>
        <v>42611.261064814811</v>
      </c>
      <c r="T3864" s="7">
        <f t="shared" si="303"/>
        <v>42625.707638888889</v>
      </c>
      <c r="U3864">
        <f t="shared" si="304"/>
        <v>2016</v>
      </c>
    </row>
    <row r="3865" spans="1:21" ht="30.75" customHeight="1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300"/>
        <v>0</v>
      </c>
      <c r="P3865" t="str">
        <f t="shared" si="301"/>
        <v>NA</v>
      </c>
      <c r="Q3865" s="9" t="s">
        <v>8308</v>
      </c>
      <c r="R3865" t="s">
        <v>8309</v>
      </c>
      <c r="S3865" s="24">
        <f t="shared" si="302"/>
        <v>42253.633159722223</v>
      </c>
      <c r="T3865" s="7">
        <f t="shared" si="303"/>
        <v>42313.674826388888</v>
      </c>
      <c r="U3865">
        <f t="shared" si="304"/>
        <v>2015</v>
      </c>
    </row>
    <row r="3866" spans="1:21" ht="30.75" customHeight="1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300"/>
        <v>1</v>
      </c>
      <c r="P3866">
        <f t="shared" si="301"/>
        <v>20</v>
      </c>
      <c r="Q3866" s="9" t="s">
        <v>8308</v>
      </c>
      <c r="R3866" t="s">
        <v>8309</v>
      </c>
      <c r="S3866" s="24">
        <f t="shared" si="302"/>
        <v>42295.891828703709</v>
      </c>
      <c r="T3866" s="7">
        <f t="shared" si="303"/>
        <v>42325.933495370366</v>
      </c>
      <c r="U3866">
        <f t="shared" si="304"/>
        <v>2015</v>
      </c>
    </row>
    <row r="3867" spans="1:21" ht="30.75" customHeight="1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300"/>
        <v>27</v>
      </c>
      <c r="P3867">
        <f t="shared" si="301"/>
        <v>46.43</v>
      </c>
      <c r="Q3867" s="9" t="s">
        <v>8308</v>
      </c>
      <c r="R3867" t="s">
        <v>8309</v>
      </c>
      <c r="S3867" s="24">
        <f t="shared" si="302"/>
        <v>41841.651597222226</v>
      </c>
      <c r="T3867" s="7">
        <f t="shared" si="303"/>
        <v>41881.229166666664</v>
      </c>
      <c r="U3867">
        <f t="shared" si="304"/>
        <v>2014</v>
      </c>
    </row>
    <row r="3868" spans="1:21" ht="30.75" customHeight="1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300"/>
        <v>1</v>
      </c>
      <c r="P3868">
        <f t="shared" si="301"/>
        <v>5.5</v>
      </c>
      <c r="Q3868" s="9" t="s">
        <v>8308</v>
      </c>
      <c r="R3868" t="s">
        <v>8309</v>
      </c>
      <c r="S3868" s="24">
        <f t="shared" si="302"/>
        <v>42402.947002314817</v>
      </c>
      <c r="T3868" s="7">
        <f t="shared" si="303"/>
        <v>42452.145138888889</v>
      </c>
      <c r="U3868">
        <f t="shared" si="304"/>
        <v>2016</v>
      </c>
    </row>
    <row r="3869" spans="1:21" ht="30.75" customHeight="1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300"/>
        <v>13</v>
      </c>
      <c r="P3869">
        <f t="shared" si="301"/>
        <v>50.2</v>
      </c>
      <c r="Q3869" s="9" t="s">
        <v>8308</v>
      </c>
      <c r="R3869" t="s">
        <v>8309</v>
      </c>
      <c r="S3869" s="24">
        <f t="shared" si="302"/>
        <v>42509.814108796301</v>
      </c>
      <c r="T3869" s="7">
        <f t="shared" si="303"/>
        <v>42539.814108796301</v>
      </c>
      <c r="U3869">
        <f t="shared" si="304"/>
        <v>2016</v>
      </c>
    </row>
    <row r="3870" spans="1:21" ht="30.75" customHeight="1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300"/>
        <v>0</v>
      </c>
      <c r="P3870">
        <f t="shared" si="301"/>
        <v>10</v>
      </c>
      <c r="Q3870" s="9" t="s">
        <v>8308</v>
      </c>
      <c r="R3870" t="s">
        <v>8311</v>
      </c>
      <c r="S3870" s="24">
        <f t="shared" si="302"/>
        <v>41865.659780092588</v>
      </c>
      <c r="T3870" s="7">
        <f t="shared" si="303"/>
        <v>41890.659780092588</v>
      </c>
      <c r="U3870">
        <f t="shared" si="304"/>
        <v>2014</v>
      </c>
    </row>
    <row r="3871" spans="1:21" ht="30.75" customHeight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300"/>
        <v>3</v>
      </c>
      <c r="P3871">
        <f t="shared" si="301"/>
        <v>30.13</v>
      </c>
      <c r="Q3871" s="9" t="s">
        <v>8308</v>
      </c>
      <c r="R3871" t="s">
        <v>8311</v>
      </c>
      <c r="S3871" s="24">
        <f t="shared" si="302"/>
        <v>42047.724444444444</v>
      </c>
      <c r="T3871" s="7">
        <f t="shared" si="303"/>
        <v>42077.132638888885</v>
      </c>
      <c r="U3871">
        <f t="shared" si="304"/>
        <v>2015</v>
      </c>
    </row>
    <row r="3872" spans="1:21" ht="30.75" customHeight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300"/>
        <v>15</v>
      </c>
      <c r="P3872">
        <f t="shared" si="301"/>
        <v>150</v>
      </c>
      <c r="Q3872" s="9" t="s">
        <v>8308</v>
      </c>
      <c r="R3872" t="s">
        <v>8311</v>
      </c>
      <c r="S3872" s="24">
        <f t="shared" si="302"/>
        <v>41793.17219907407</v>
      </c>
      <c r="T3872" s="7">
        <f t="shared" si="303"/>
        <v>41823.17219907407</v>
      </c>
      <c r="U3872">
        <f t="shared" si="304"/>
        <v>2014</v>
      </c>
    </row>
    <row r="3873" spans="1:21" ht="30.75" customHeight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300"/>
        <v>3</v>
      </c>
      <c r="P3873">
        <f t="shared" si="301"/>
        <v>13.33</v>
      </c>
      <c r="Q3873" s="9" t="s">
        <v>8308</v>
      </c>
      <c r="R3873" t="s">
        <v>8311</v>
      </c>
      <c r="S3873" s="24">
        <f t="shared" si="302"/>
        <v>42763.780671296292</v>
      </c>
      <c r="T3873" s="7">
        <f t="shared" si="303"/>
        <v>42823.739004629635</v>
      </c>
      <c r="U3873">
        <f t="shared" si="304"/>
        <v>2017</v>
      </c>
    </row>
    <row r="3874" spans="1:21" ht="30.75" customHeight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300"/>
        <v>0</v>
      </c>
      <c r="P3874" t="str">
        <f t="shared" si="301"/>
        <v>NA</v>
      </c>
      <c r="Q3874" s="9" t="s">
        <v>8308</v>
      </c>
      <c r="R3874" t="s">
        <v>8311</v>
      </c>
      <c r="S3874" s="24">
        <f t="shared" si="302"/>
        <v>42180.145787037036</v>
      </c>
      <c r="T3874" s="7">
        <f t="shared" si="303"/>
        <v>42230.145787037036</v>
      </c>
      <c r="U3874">
        <f t="shared" si="304"/>
        <v>2015</v>
      </c>
    </row>
    <row r="3875" spans="1:21" ht="30.75" customHeight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300"/>
        <v>0</v>
      </c>
      <c r="P3875" t="str">
        <f t="shared" si="301"/>
        <v>NA</v>
      </c>
      <c r="Q3875" s="9" t="s">
        <v>8308</v>
      </c>
      <c r="R3875" t="s">
        <v>8311</v>
      </c>
      <c r="S3875" s="24">
        <f t="shared" si="302"/>
        <v>42255.696006944447</v>
      </c>
      <c r="T3875" s="7">
        <f t="shared" si="303"/>
        <v>42285.696006944447</v>
      </c>
      <c r="U3875">
        <f t="shared" si="304"/>
        <v>2015</v>
      </c>
    </row>
    <row r="3876" spans="1:21" ht="30.75" customHeight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300"/>
        <v>0</v>
      </c>
      <c r="P3876" t="str">
        <f t="shared" si="301"/>
        <v>NA</v>
      </c>
      <c r="Q3876" s="9" t="s">
        <v>8308</v>
      </c>
      <c r="R3876" t="s">
        <v>8311</v>
      </c>
      <c r="S3876" s="24">
        <f t="shared" si="302"/>
        <v>42007.016458333332</v>
      </c>
      <c r="T3876" s="7">
        <f t="shared" si="303"/>
        <v>42028.041666666672</v>
      </c>
      <c r="U3876">
        <f t="shared" si="304"/>
        <v>2015</v>
      </c>
    </row>
    <row r="3877" spans="1:21" ht="30.75" customHeight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300"/>
        <v>0</v>
      </c>
      <c r="P3877" t="str">
        <f t="shared" si="301"/>
        <v>NA</v>
      </c>
      <c r="Q3877" s="9" t="s">
        <v>8308</v>
      </c>
      <c r="R3877" t="s">
        <v>8311</v>
      </c>
      <c r="S3877" s="24">
        <f t="shared" si="302"/>
        <v>42615.346817129626</v>
      </c>
      <c r="T3877" s="7">
        <f t="shared" si="303"/>
        <v>42616.416666666672</v>
      </c>
      <c r="U3877">
        <f t="shared" si="304"/>
        <v>2016</v>
      </c>
    </row>
    <row r="3878" spans="1:21" ht="30.75" customHeight="1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300"/>
        <v>53</v>
      </c>
      <c r="P3878">
        <f t="shared" si="301"/>
        <v>44.76</v>
      </c>
      <c r="Q3878" s="9" t="s">
        <v>8308</v>
      </c>
      <c r="R3878" t="s">
        <v>8311</v>
      </c>
      <c r="S3878" s="24">
        <f t="shared" si="302"/>
        <v>42372.624166666668</v>
      </c>
      <c r="T3878" s="7">
        <f t="shared" si="303"/>
        <v>42402.624166666668</v>
      </c>
      <c r="U3878">
        <f t="shared" si="304"/>
        <v>2016</v>
      </c>
    </row>
    <row r="3879" spans="1:21" ht="30.75" customHeight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300"/>
        <v>5</v>
      </c>
      <c r="P3879">
        <f t="shared" si="301"/>
        <v>88.64</v>
      </c>
      <c r="Q3879" s="9" t="s">
        <v>8308</v>
      </c>
      <c r="R3879" t="s">
        <v>8311</v>
      </c>
      <c r="S3879" s="24">
        <f t="shared" si="302"/>
        <v>42682.67768518519</v>
      </c>
      <c r="T3879" s="7">
        <f t="shared" si="303"/>
        <v>42712.67768518519</v>
      </c>
      <c r="U3879">
        <f t="shared" si="304"/>
        <v>2016</v>
      </c>
    </row>
    <row r="3880" spans="1:21" ht="30.75" customHeight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300"/>
        <v>0</v>
      </c>
      <c r="P3880">
        <f t="shared" si="301"/>
        <v>10</v>
      </c>
      <c r="Q3880" s="9" t="s">
        <v>8308</v>
      </c>
      <c r="R3880" t="s">
        <v>8311</v>
      </c>
      <c r="S3880" s="24">
        <f t="shared" si="302"/>
        <v>42154.818819444445</v>
      </c>
      <c r="T3880" s="7">
        <f t="shared" si="303"/>
        <v>42185.165972222225</v>
      </c>
      <c r="U3880">
        <f t="shared" si="304"/>
        <v>2015</v>
      </c>
    </row>
    <row r="3881" spans="1:21" ht="30.75" customHeight="1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300"/>
        <v>0</v>
      </c>
      <c r="P3881" t="str">
        <f t="shared" si="301"/>
        <v>NA</v>
      </c>
      <c r="Q3881" s="9" t="s">
        <v>8308</v>
      </c>
      <c r="R3881" t="s">
        <v>8311</v>
      </c>
      <c r="S3881" s="24">
        <f t="shared" si="302"/>
        <v>41999.861064814817</v>
      </c>
      <c r="T3881" s="7">
        <f t="shared" si="303"/>
        <v>42029.861064814817</v>
      </c>
      <c r="U3881">
        <f t="shared" si="304"/>
        <v>2014</v>
      </c>
    </row>
    <row r="3882" spans="1:21" ht="30.75" customHeight="1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300"/>
        <v>13</v>
      </c>
      <c r="P3882">
        <f t="shared" si="301"/>
        <v>57.65</v>
      </c>
      <c r="Q3882" s="9" t="s">
        <v>8308</v>
      </c>
      <c r="R3882" t="s">
        <v>8311</v>
      </c>
      <c r="S3882" s="24">
        <f t="shared" si="302"/>
        <v>41815.815046296295</v>
      </c>
      <c r="T3882" s="7">
        <f t="shared" si="303"/>
        <v>41850.958333333336</v>
      </c>
      <c r="U3882">
        <f t="shared" si="304"/>
        <v>2014</v>
      </c>
    </row>
    <row r="3883" spans="1:21" ht="30.75" customHeight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300"/>
        <v>5</v>
      </c>
      <c r="P3883">
        <f t="shared" si="301"/>
        <v>25</v>
      </c>
      <c r="Q3883" s="9" t="s">
        <v>8308</v>
      </c>
      <c r="R3883" t="s">
        <v>8311</v>
      </c>
      <c r="S3883" s="24">
        <f t="shared" si="302"/>
        <v>42756.018506944441</v>
      </c>
      <c r="T3883" s="7">
        <f t="shared" si="303"/>
        <v>42786.018506944441</v>
      </c>
      <c r="U3883">
        <f t="shared" si="304"/>
        <v>2017</v>
      </c>
    </row>
    <row r="3884" spans="1:21" ht="30.75" customHeight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300"/>
        <v>0</v>
      </c>
      <c r="P3884" t="str">
        <f t="shared" si="301"/>
        <v>NA</v>
      </c>
      <c r="Q3884" s="9" t="s">
        <v>8308</v>
      </c>
      <c r="R3884" t="s">
        <v>8311</v>
      </c>
      <c r="S3884" s="24">
        <f t="shared" si="302"/>
        <v>42373.983449074076</v>
      </c>
      <c r="T3884" s="7">
        <f t="shared" si="303"/>
        <v>42400.960416666669</v>
      </c>
      <c r="U3884">
        <f t="shared" si="304"/>
        <v>2016</v>
      </c>
    </row>
    <row r="3885" spans="1:21" ht="30.75" customHeight="1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300"/>
        <v>0</v>
      </c>
      <c r="P3885" t="str">
        <f t="shared" si="301"/>
        <v>NA</v>
      </c>
      <c r="Q3885" s="9" t="s">
        <v>8308</v>
      </c>
      <c r="R3885" t="s">
        <v>8311</v>
      </c>
      <c r="S3885" s="24">
        <f t="shared" si="302"/>
        <v>41854.602650462963</v>
      </c>
      <c r="T3885" s="7">
        <f t="shared" si="303"/>
        <v>41884.602650462963</v>
      </c>
      <c r="U3885">
        <f t="shared" si="304"/>
        <v>2014</v>
      </c>
    </row>
    <row r="3886" spans="1:21" ht="30.75" customHeight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300"/>
        <v>0</v>
      </c>
      <c r="P3886" t="str">
        <f t="shared" si="301"/>
        <v>NA</v>
      </c>
      <c r="Q3886" s="9" t="s">
        <v>8308</v>
      </c>
      <c r="R3886" t="s">
        <v>8311</v>
      </c>
      <c r="S3886" s="24">
        <f t="shared" si="302"/>
        <v>42065.791574074072</v>
      </c>
      <c r="T3886" s="7">
        <f t="shared" si="303"/>
        <v>42090.749907407408</v>
      </c>
      <c r="U3886">
        <f t="shared" si="304"/>
        <v>2015</v>
      </c>
    </row>
    <row r="3887" spans="1:21" ht="30.75" customHeight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300"/>
        <v>0</v>
      </c>
      <c r="P3887" t="str">
        <f t="shared" si="301"/>
        <v>NA</v>
      </c>
      <c r="Q3887" s="9" t="s">
        <v>8308</v>
      </c>
      <c r="R3887" t="s">
        <v>8311</v>
      </c>
      <c r="S3887" s="24">
        <f t="shared" si="302"/>
        <v>42469.951284722221</v>
      </c>
      <c r="T3887" s="7">
        <f t="shared" si="303"/>
        <v>42499.951284722221</v>
      </c>
      <c r="U3887">
        <f t="shared" si="304"/>
        <v>2016</v>
      </c>
    </row>
    <row r="3888" spans="1:21" ht="30.75" customHeight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300"/>
        <v>0</v>
      </c>
      <c r="P3888" t="str">
        <f t="shared" si="301"/>
        <v>NA</v>
      </c>
      <c r="Q3888" s="9" t="s">
        <v>8308</v>
      </c>
      <c r="R3888" t="s">
        <v>8311</v>
      </c>
      <c r="S3888" s="24">
        <f t="shared" si="302"/>
        <v>41954.228032407409</v>
      </c>
      <c r="T3888" s="7">
        <f t="shared" si="303"/>
        <v>41984.228032407409</v>
      </c>
      <c r="U3888">
        <f t="shared" si="304"/>
        <v>2014</v>
      </c>
    </row>
    <row r="3889" spans="1:21" ht="30.75" customHeight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300"/>
        <v>2</v>
      </c>
      <c r="P3889">
        <f t="shared" si="301"/>
        <v>17.5</v>
      </c>
      <c r="Q3889" s="9" t="s">
        <v>8308</v>
      </c>
      <c r="R3889" t="s">
        <v>8311</v>
      </c>
      <c r="S3889" s="24">
        <f t="shared" si="302"/>
        <v>42079.857974537037</v>
      </c>
      <c r="T3889" s="7">
        <f t="shared" si="303"/>
        <v>42125.916666666672</v>
      </c>
      <c r="U3889">
        <f t="shared" si="304"/>
        <v>2015</v>
      </c>
    </row>
    <row r="3890" spans="1:21" ht="30.75" customHeight="1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300"/>
        <v>27</v>
      </c>
      <c r="P3890">
        <f t="shared" si="301"/>
        <v>38.71</v>
      </c>
      <c r="Q3890" s="9" t="s">
        <v>8308</v>
      </c>
      <c r="R3890" t="s">
        <v>8309</v>
      </c>
      <c r="S3890" s="24">
        <f t="shared" si="302"/>
        <v>42762.545810185184</v>
      </c>
      <c r="T3890" s="7">
        <f t="shared" si="303"/>
        <v>42792.545810185184</v>
      </c>
      <c r="U3890">
        <f t="shared" si="304"/>
        <v>2017</v>
      </c>
    </row>
    <row r="3891" spans="1:21" ht="30.75" customHeight="1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300"/>
        <v>1</v>
      </c>
      <c r="P3891">
        <f t="shared" si="301"/>
        <v>13.11</v>
      </c>
      <c r="Q3891" s="9" t="s">
        <v>8308</v>
      </c>
      <c r="R3891" t="s">
        <v>8309</v>
      </c>
      <c r="S3891" s="24">
        <f t="shared" si="302"/>
        <v>41977.004976851851</v>
      </c>
      <c r="T3891" s="7">
        <f t="shared" si="303"/>
        <v>42008.976388888885</v>
      </c>
      <c r="U3891">
        <f t="shared" si="304"/>
        <v>2014</v>
      </c>
    </row>
    <row r="3892" spans="1:21" ht="30.75" customHeight="1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300"/>
        <v>17</v>
      </c>
      <c r="P3892">
        <f t="shared" si="301"/>
        <v>315.5</v>
      </c>
      <c r="Q3892" s="9" t="s">
        <v>8308</v>
      </c>
      <c r="R3892" t="s">
        <v>8309</v>
      </c>
      <c r="S3892" s="24">
        <f t="shared" si="302"/>
        <v>42171.758611111116</v>
      </c>
      <c r="T3892" s="7">
        <f t="shared" si="303"/>
        <v>42231.758611111116</v>
      </c>
      <c r="U3892">
        <f t="shared" si="304"/>
        <v>2015</v>
      </c>
    </row>
    <row r="3893" spans="1:21" ht="30.75" customHeight="1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300"/>
        <v>33</v>
      </c>
      <c r="P3893">
        <f t="shared" si="301"/>
        <v>37.14</v>
      </c>
      <c r="Q3893" s="9" t="s">
        <v>8308</v>
      </c>
      <c r="R3893" t="s">
        <v>8309</v>
      </c>
      <c r="S3893" s="24">
        <f t="shared" si="302"/>
        <v>42056.1324537037</v>
      </c>
      <c r="T3893" s="7">
        <f t="shared" si="303"/>
        <v>42086.207638888889</v>
      </c>
      <c r="U3893">
        <f t="shared" si="304"/>
        <v>2015</v>
      </c>
    </row>
    <row r="3894" spans="1:21" ht="30.75" customHeight="1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300"/>
        <v>0</v>
      </c>
      <c r="P3894" t="str">
        <f t="shared" si="301"/>
        <v>NA</v>
      </c>
      <c r="Q3894" s="9" t="s">
        <v>8308</v>
      </c>
      <c r="R3894" t="s">
        <v>8309</v>
      </c>
      <c r="S3894" s="24">
        <f t="shared" si="302"/>
        <v>41867.652280092596</v>
      </c>
      <c r="T3894" s="7">
        <f t="shared" si="303"/>
        <v>41875.291666666664</v>
      </c>
      <c r="U3894">
        <f t="shared" si="304"/>
        <v>2014</v>
      </c>
    </row>
    <row r="3895" spans="1:21" ht="30.75" customHeight="1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300"/>
        <v>22</v>
      </c>
      <c r="P3895">
        <f t="shared" si="301"/>
        <v>128.27000000000001</v>
      </c>
      <c r="Q3895" s="9" t="s">
        <v>8308</v>
      </c>
      <c r="R3895" t="s">
        <v>8309</v>
      </c>
      <c r="S3895" s="24">
        <f t="shared" si="302"/>
        <v>41779.657870370371</v>
      </c>
      <c r="T3895" s="7">
        <f t="shared" si="303"/>
        <v>41821.25</v>
      </c>
      <c r="U3895">
        <f t="shared" si="304"/>
        <v>2014</v>
      </c>
    </row>
    <row r="3896" spans="1:21" ht="30.75" customHeight="1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300"/>
        <v>3</v>
      </c>
      <c r="P3896">
        <f t="shared" si="301"/>
        <v>47.27</v>
      </c>
      <c r="Q3896" s="9" t="s">
        <v>8308</v>
      </c>
      <c r="R3896" t="s">
        <v>8309</v>
      </c>
      <c r="S3896" s="24">
        <f t="shared" si="302"/>
        <v>42679.958472222221</v>
      </c>
      <c r="T3896" s="7">
        <f t="shared" si="303"/>
        <v>42710.207638888889</v>
      </c>
      <c r="U3896">
        <f t="shared" si="304"/>
        <v>2016</v>
      </c>
    </row>
    <row r="3897" spans="1:21" ht="30.75" customHeight="1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300"/>
        <v>5</v>
      </c>
      <c r="P3897">
        <f t="shared" si="301"/>
        <v>50</v>
      </c>
      <c r="Q3897" s="9" t="s">
        <v>8308</v>
      </c>
      <c r="R3897" t="s">
        <v>8309</v>
      </c>
      <c r="S3897" s="24">
        <f t="shared" si="302"/>
        <v>42032.250208333338</v>
      </c>
      <c r="T3897" s="7">
        <f t="shared" si="303"/>
        <v>42063.250208333338</v>
      </c>
      <c r="U3897">
        <f t="shared" si="304"/>
        <v>2015</v>
      </c>
    </row>
    <row r="3898" spans="1:21" ht="30.75" customHeight="1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300"/>
        <v>11</v>
      </c>
      <c r="P3898">
        <f t="shared" si="301"/>
        <v>42.5</v>
      </c>
      <c r="Q3898" s="9" t="s">
        <v>8308</v>
      </c>
      <c r="R3898" t="s">
        <v>8309</v>
      </c>
      <c r="S3898" s="24">
        <f t="shared" si="302"/>
        <v>41793.191875000004</v>
      </c>
      <c r="T3898" s="7">
        <f t="shared" si="303"/>
        <v>41807.191875000004</v>
      </c>
      <c r="U3898">
        <f t="shared" si="304"/>
        <v>2014</v>
      </c>
    </row>
    <row r="3899" spans="1:21" ht="30.75" customHeight="1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300"/>
        <v>18</v>
      </c>
      <c r="P3899">
        <f t="shared" si="301"/>
        <v>44</v>
      </c>
      <c r="Q3899" s="9" t="s">
        <v>8308</v>
      </c>
      <c r="R3899" t="s">
        <v>8309</v>
      </c>
      <c r="S3899" s="24">
        <f t="shared" si="302"/>
        <v>41982.87364583333</v>
      </c>
      <c r="T3899" s="7">
        <f t="shared" si="303"/>
        <v>42012.87364583333</v>
      </c>
      <c r="U3899">
        <f t="shared" si="304"/>
        <v>2014</v>
      </c>
    </row>
    <row r="3900" spans="1:21" ht="30.75" customHeight="1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300"/>
        <v>33</v>
      </c>
      <c r="P3900">
        <f t="shared" si="301"/>
        <v>50.88</v>
      </c>
      <c r="Q3900" s="9" t="s">
        <v>8308</v>
      </c>
      <c r="R3900" t="s">
        <v>8309</v>
      </c>
      <c r="S3900" s="24">
        <f t="shared" si="302"/>
        <v>42193.482291666667</v>
      </c>
      <c r="T3900" s="7">
        <f t="shared" si="303"/>
        <v>42233.666666666672</v>
      </c>
      <c r="U3900">
        <f t="shared" si="304"/>
        <v>2015</v>
      </c>
    </row>
    <row r="3901" spans="1:21" ht="30.75" customHeight="1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300"/>
        <v>1</v>
      </c>
      <c r="P3901">
        <f t="shared" si="301"/>
        <v>62.5</v>
      </c>
      <c r="Q3901" s="9" t="s">
        <v>8308</v>
      </c>
      <c r="R3901" t="s">
        <v>8309</v>
      </c>
      <c r="S3901" s="24">
        <f t="shared" si="302"/>
        <v>41843.775011574071</v>
      </c>
      <c r="T3901" s="7">
        <f t="shared" si="303"/>
        <v>41863.775011574071</v>
      </c>
      <c r="U3901">
        <f t="shared" si="304"/>
        <v>2014</v>
      </c>
    </row>
    <row r="3902" spans="1:21" ht="30.75" customHeight="1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300"/>
        <v>5</v>
      </c>
      <c r="P3902">
        <f t="shared" si="301"/>
        <v>27</v>
      </c>
      <c r="Q3902" s="9" t="s">
        <v>8308</v>
      </c>
      <c r="R3902" t="s">
        <v>8309</v>
      </c>
      <c r="S3902" s="24">
        <f t="shared" si="302"/>
        <v>42136.092488425929</v>
      </c>
      <c r="T3902" s="7">
        <f t="shared" si="303"/>
        <v>42166.092488425929</v>
      </c>
      <c r="U3902">
        <f t="shared" si="304"/>
        <v>2015</v>
      </c>
    </row>
    <row r="3903" spans="1:21" ht="30.75" customHeight="1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300"/>
        <v>1</v>
      </c>
      <c r="P3903">
        <f t="shared" si="301"/>
        <v>25</v>
      </c>
      <c r="Q3903" s="9" t="s">
        <v>8308</v>
      </c>
      <c r="R3903" t="s">
        <v>8309</v>
      </c>
      <c r="S3903" s="24">
        <f t="shared" si="302"/>
        <v>42317.826377314821</v>
      </c>
      <c r="T3903" s="7">
        <f t="shared" si="303"/>
        <v>42357.826377314821</v>
      </c>
      <c r="U3903">
        <f t="shared" si="304"/>
        <v>2015</v>
      </c>
    </row>
    <row r="3904" spans="1:21" ht="30.75" customHeight="1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300"/>
        <v>49</v>
      </c>
      <c r="P3904">
        <f t="shared" si="301"/>
        <v>47.26</v>
      </c>
      <c r="Q3904" s="9" t="s">
        <v>8308</v>
      </c>
      <c r="R3904" t="s">
        <v>8309</v>
      </c>
      <c r="S3904" s="24">
        <f t="shared" si="302"/>
        <v>42663.468078703707</v>
      </c>
      <c r="T3904" s="7">
        <f t="shared" si="303"/>
        <v>42688.509745370371</v>
      </c>
      <c r="U3904">
        <f t="shared" si="304"/>
        <v>2016</v>
      </c>
    </row>
    <row r="3905" spans="1:21" ht="30.75" customHeight="1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300"/>
        <v>0</v>
      </c>
      <c r="P3905" t="str">
        <f t="shared" si="301"/>
        <v>NA</v>
      </c>
      <c r="Q3905" s="9" t="s">
        <v>8308</v>
      </c>
      <c r="R3905" t="s">
        <v>8309</v>
      </c>
      <c r="S3905" s="24">
        <f t="shared" si="302"/>
        <v>42186.01116898148</v>
      </c>
      <c r="T3905" s="7">
        <f t="shared" si="303"/>
        <v>42230.818055555559</v>
      </c>
      <c r="U3905">
        <f t="shared" si="304"/>
        <v>2015</v>
      </c>
    </row>
    <row r="3906" spans="1:21" ht="30.75" customHeight="1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si="300"/>
        <v>0</v>
      </c>
      <c r="P3906">
        <f t="shared" si="301"/>
        <v>1.5</v>
      </c>
      <c r="Q3906" s="9" t="s">
        <v>8308</v>
      </c>
      <c r="R3906" t="s">
        <v>8309</v>
      </c>
      <c r="S3906" s="24">
        <f t="shared" si="302"/>
        <v>42095.229166666672</v>
      </c>
      <c r="T3906" s="7">
        <f t="shared" si="303"/>
        <v>42109.211111111115</v>
      </c>
      <c r="U3906">
        <f t="shared" si="304"/>
        <v>2015</v>
      </c>
    </row>
    <row r="3907" spans="1:21" ht="30.75" customHeight="1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ref="O3907:O3970" si="305">ROUND(E3907/D3907*100,0)</f>
        <v>12</v>
      </c>
      <c r="P3907">
        <f t="shared" ref="P3907:P3970" si="306">IFERROR(ROUND(E3907/L3907,2), "NA")</f>
        <v>24.71</v>
      </c>
      <c r="Q3907" s="9" t="s">
        <v>8308</v>
      </c>
      <c r="R3907" t="s">
        <v>8309</v>
      </c>
      <c r="S3907" s="24">
        <f t="shared" ref="S3907:S3970" si="307">(((J3907/60)/60)/24)+DATE(1970,1,1)</f>
        <v>42124.623877314814</v>
      </c>
      <c r="T3907" s="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30.75" customHeight="1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305"/>
        <v>67</v>
      </c>
      <c r="P3908">
        <f t="shared" si="306"/>
        <v>63.13</v>
      </c>
      <c r="Q3908" s="9" t="s">
        <v>8308</v>
      </c>
      <c r="R3908" t="s">
        <v>8309</v>
      </c>
      <c r="S3908" s="24">
        <f t="shared" si="307"/>
        <v>42143.917743055557</v>
      </c>
      <c r="T3908" s="7">
        <f t="shared" si="308"/>
        <v>42181.559027777781</v>
      </c>
      <c r="U3908">
        <f t="shared" si="309"/>
        <v>2015</v>
      </c>
    </row>
    <row r="3909" spans="1:21" ht="30.75" customHeight="1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305"/>
        <v>15</v>
      </c>
      <c r="P3909">
        <f t="shared" si="306"/>
        <v>38.25</v>
      </c>
      <c r="Q3909" s="9" t="s">
        <v>8308</v>
      </c>
      <c r="R3909" t="s">
        <v>8309</v>
      </c>
      <c r="S3909" s="24">
        <f t="shared" si="307"/>
        <v>41906.819513888891</v>
      </c>
      <c r="T3909" s="7">
        <f t="shared" si="308"/>
        <v>41938.838888888888</v>
      </c>
      <c r="U3909">
        <f t="shared" si="309"/>
        <v>2014</v>
      </c>
    </row>
    <row r="3910" spans="1:21" ht="30.75" customHeight="1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305"/>
        <v>9</v>
      </c>
      <c r="P3910">
        <f t="shared" si="306"/>
        <v>16.25</v>
      </c>
      <c r="Q3910" s="9" t="s">
        <v>8308</v>
      </c>
      <c r="R3910" t="s">
        <v>8309</v>
      </c>
      <c r="S3910" s="24">
        <f t="shared" si="307"/>
        <v>41834.135370370372</v>
      </c>
      <c r="T3910" s="7">
        <f t="shared" si="308"/>
        <v>41849.135370370372</v>
      </c>
      <c r="U3910">
        <f t="shared" si="309"/>
        <v>2014</v>
      </c>
    </row>
    <row r="3911" spans="1:21" ht="30.75" customHeight="1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305"/>
        <v>0</v>
      </c>
      <c r="P3911">
        <f t="shared" si="306"/>
        <v>33.75</v>
      </c>
      <c r="Q3911" s="9" t="s">
        <v>8308</v>
      </c>
      <c r="R3911" t="s">
        <v>8309</v>
      </c>
      <c r="S3911" s="24">
        <f t="shared" si="307"/>
        <v>41863.359282407408</v>
      </c>
      <c r="T3911" s="7">
        <f t="shared" si="308"/>
        <v>41893.359282407408</v>
      </c>
      <c r="U3911">
        <f t="shared" si="309"/>
        <v>2014</v>
      </c>
    </row>
    <row r="3912" spans="1:21" ht="30.75" customHeight="1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305"/>
        <v>3</v>
      </c>
      <c r="P3912">
        <f t="shared" si="306"/>
        <v>61.67</v>
      </c>
      <c r="Q3912" s="9" t="s">
        <v>8308</v>
      </c>
      <c r="R3912" t="s">
        <v>8309</v>
      </c>
      <c r="S3912" s="24">
        <f t="shared" si="307"/>
        <v>42224.756909722222</v>
      </c>
      <c r="T3912" s="7">
        <f t="shared" si="308"/>
        <v>42254.756909722222</v>
      </c>
      <c r="U3912">
        <f t="shared" si="309"/>
        <v>2015</v>
      </c>
    </row>
    <row r="3913" spans="1:21" ht="30.75" customHeight="1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305"/>
        <v>37</v>
      </c>
      <c r="P3913">
        <f t="shared" si="306"/>
        <v>83.14</v>
      </c>
      <c r="Q3913" s="9" t="s">
        <v>8308</v>
      </c>
      <c r="R3913" t="s">
        <v>8309</v>
      </c>
      <c r="S3913" s="24">
        <f t="shared" si="307"/>
        <v>41939.8122337963</v>
      </c>
      <c r="T3913" s="7">
        <f t="shared" si="308"/>
        <v>41969.853900462964</v>
      </c>
      <c r="U3913">
        <f t="shared" si="309"/>
        <v>2014</v>
      </c>
    </row>
    <row r="3914" spans="1:21" ht="30.75" customHeight="1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305"/>
        <v>0</v>
      </c>
      <c r="P3914">
        <f t="shared" si="306"/>
        <v>1</v>
      </c>
      <c r="Q3914" s="9" t="s">
        <v>8308</v>
      </c>
      <c r="R3914" t="s">
        <v>8309</v>
      </c>
      <c r="S3914" s="24">
        <f t="shared" si="307"/>
        <v>42059.270023148143</v>
      </c>
      <c r="T3914" s="7">
        <f t="shared" si="308"/>
        <v>42119.190972222219</v>
      </c>
      <c r="U3914">
        <f t="shared" si="309"/>
        <v>2015</v>
      </c>
    </row>
    <row r="3915" spans="1:21" ht="30.75" customHeight="1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305"/>
        <v>10</v>
      </c>
      <c r="P3915">
        <f t="shared" si="306"/>
        <v>142.86000000000001</v>
      </c>
      <c r="Q3915" s="9" t="s">
        <v>8308</v>
      </c>
      <c r="R3915" t="s">
        <v>8309</v>
      </c>
      <c r="S3915" s="24">
        <f t="shared" si="307"/>
        <v>42308.211215277777</v>
      </c>
      <c r="T3915" s="7">
        <f t="shared" si="308"/>
        <v>42338.252881944441</v>
      </c>
      <c r="U3915">
        <f t="shared" si="309"/>
        <v>2015</v>
      </c>
    </row>
    <row r="3916" spans="1:21" ht="30.75" customHeight="1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305"/>
        <v>36</v>
      </c>
      <c r="P3916">
        <f t="shared" si="306"/>
        <v>33.67</v>
      </c>
      <c r="Q3916" s="9" t="s">
        <v>8308</v>
      </c>
      <c r="R3916" t="s">
        <v>8309</v>
      </c>
      <c r="S3916" s="24">
        <f t="shared" si="307"/>
        <v>42114.818935185183</v>
      </c>
      <c r="T3916" s="7">
        <f t="shared" si="308"/>
        <v>42134.957638888889</v>
      </c>
      <c r="U3916">
        <f t="shared" si="309"/>
        <v>2015</v>
      </c>
    </row>
    <row r="3917" spans="1:21" ht="30.75" customHeight="1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305"/>
        <v>0</v>
      </c>
      <c r="P3917">
        <f t="shared" si="306"/>
        <v>5</v>
      </c>
      <c r="Q3917" s="9" t="s">
        <v>8308</v>
      </c>
      <c r="R3917" t="s">
        <v>8309</v>
      </c>
      <c r="S3917" s="24">
        <f t="shared" si="307"/>
        <v>42492.98505787037</v>
      </c>
      <c r="T3917" s="7">
        <f t="shared" si="308"/>
        <v>42522.98505787037</v>
      </c>
      <c r="U3917">
        <f t="shared" si="309"/>
        <v>2016</v>
      </c>
    </row>
    <row r="3918" spans="1:21" ht="30.75" customHeight="1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305"/>
        <v>0</v>
      </c>
      <c r="P3918" t="str">
        <f t="shared" si="306"/>
        <v>NA</v>
      </c>
      <c r="Q3918" s="9" t="s">
        <v>8308</v>
      </c>
      <c r="R3918" t="s">
        <v>8309</v>
      </c>
      <c r="S3918" s="24">
        <f t="shared" si="307"/>
        <v>42494.471666666665</v>
      </c>
      <c r="T3918" s="7">
        <f t="shared" si="308"/>
        <v>42524.471666666665</v>
      </c>
      <c r="U3918">
        <f t="shared" si="309"/>
        <v>2016</v>
      </c>
    </row>
    <row r="3919" spans="1:21" ht="30.75" customHeight="1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305"/>
        <v>0</v>
      </c>
      <c r="P3919">
        <f t="shared" si="306"/>
        <v>10</v>
      </c>
      <c r="Q3919" s="9" t="s">
        <v>8308</v>
      </c>
      <c r="R3919" t="s">
        <v>8309</v>
      </c>
      <c r="S3919" s="24">
        <f t="shared" si="307"/>
        <v>41863.527326388888</v>
      </c>
      <c r="T3919" s="7">
        <f t="shared" si="308"/>
        <v>41893.527326388888</v>
      </c>
      <c r="U3919">
        <f t="shared" si="309"/>
        <v>2014</v>
      </c>
    </row>
    <row r="3920" spans="1:21" ht="30.75" customHeight="1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305"/>
        <v>0</v>
      </c>
      <c r="P3920">
        <f t="shared" si="306"/>
        <v>40</v>
      </c>
      <c r="Q3920" s="9" t="s">
        <v>8308</v>
      </c>
      <c r="R3920" t="s">
        <v>8309</v>
      </c>
      <c r="S3920" s="24">
        <f t="shared" si="307"/>
        <v>41843.664618055554</v>
      </c>
      <c r="T3920" s="7">
        <f t="shared" si="308"/>
        <v>41855.666666666664</v>
      </c>
      <c r="U3920">
        <f t="shared" si="309"/>
        <v>2014</v>
      </c>
    </row>
    <row r="3921" spans="1:21" ht="30.75" customHeight="1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305"/>
        <v>2</v>
      </c>
      <c r="P3921">
        <f t="shared" si="306"/>
        <v>30</v>
      </c>
      <c r="Q3921" s="9" t="s">
        <v>8308</v>
      </c>
      <c r="R3921" t="s">
        <v>8309</v>
      </c>
      <c r="S3921" s="24">
        <f t="shared" si="307"/>
        <v>42358.684872685189</v>
      </c>
      <c r="T3921" s="7">
        <f t="shared" si="308"/>
        <v>42387</v>
      </c>
      <c r="U3921">
        <f t="shared" si="309"/>
        <v>2015</v>
      </c>
    </row>
    <row r="3922" spans="1:21" ht="30.75" customHeight="1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305"/>
        <v>5</v>
      </c>
      <c r="P3922">
        <f t="shared" si="306"/>
        <v>45</v>
      </c>
      <c r="Q3922" s="9" t="s">
        <v>8308</v>
      </c>
      <c r="R3922" t="s">
        <v>8309</v>
      </c>
      <c r="S3922" s="24">
        <f t="shared" si="307"/>
        <v>42657.38726851852</v>
      </c>
      <c r="T3922" s="7">
        <f t="shared" si="308"/>
        <v>42687.428935185191</v>
      </c>
      <c r="U3922">
        <f t="shared" si="309"/>
        <v>2016</v>
      </c>
    </row>
    <row r="3923" spans="1:21" ht="30.75" customHeight="1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305"/>
        <v>0</v>
      </c>
      <c r="P3923" t="str">
        <f t="shared" si="306"/>
        <v>NA</v>
      </c>
      <c r="Q3923" s="9" t="s">
        <v>8308</v>
      </c>
      <c r="R3923" t="s">
        <v>8309</v>
      </c>
      <c r="S3923" s="24">
        <f t="shared" si="307"/>
        <v>41926.542303240742</v>
      </c>
      <c r="T3923" s="7">
        <f t="shared" si="308"/>
        <v>41938.75</v>
      </c>
      <c r="U3923">
        <f t="shared" si="309"/>
        <v>2014</v>
      </c>
    </row>
    <row r="3924" spans="1:21" ht="30.75" customHeight="1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305"/>
        <v>8</v>
      </c>
      <c r="P3924">
        <f t="shared" si="306"/>
        <v>10.17</v>
      </c>
      <c r="Q3924" s="9" t="s">
        <v>8308</v>
      </c>
      <c r="R3924" t="s">
        <v>8309</v>
      </c>
      <c r="S3924" s="24">
        <f t="shared" si="307"/>
        <v>42020.768634259264</v>
      </c>
      <c r="T3924" s="7">
        <f t="shared" si="308"/>
        <v>42065.958333333328</v>
      </c>
      <c r="U3924">
        <f t="shared" si="309"/>
        <v>2015</v>
      </c>
    </row>
    <row r="3925" spans="1:21" ht="30.75" customHeight="1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305"/>
        <v>12</v>
      </c>
      <c r="P3925">
        <f t="shared" si="306"/>
        <v>81.41</v>
      </c>
      <c r="Q3925" s="9" t="s">
        <v>8308</v>
      </c>
      <c r="R3925" t="s">
        <v>8309</v>
      </c>
      <c r="S3925" s="24">
        <f t="shared" si="307"/>
        <v>42075.979988425926</v>
      </c>
      <c r="T3925" s="7">
        <f t="shared" si="308"/>
        <v>42103.979988425926</v>
      </c>
      <c r="U3925">
        <f t="shared" si="309"/>
        <v>2015</v>
      </c>
    </row>
    <row r="3926" spans="1:21" ht="30.75" customHeight="1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305"/>
        <v>15</v>
      </c>
      <c r="P3926">
        <f t="shared" si="306"/>
        <v>57.25</v>
      </c>
      <c r="Q3926" s="9" t="s">
        <v>8308</v>
      </c>
      <c r="R3926" t="s">
        <v>8309</v>
      </c>
      <c r="S3926" s="24">
        <f t="shared" si="307"/>
        <v>41786.959745370368</v>
      </c>
      <c r="T3926" s="7">
        <f t="shared" si="308"/>
        <v>41816.959745370368</v>
      </c>
      <c r="U3926">
        <f t="shared" si="309"/>
        <v>2014</v>
      </c>
    </row>
    <row r="3927" spans="1:21" ht="30.75" customHeight="1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305"/>
        <v>10</v>
      </c>
      <c r="P3927">
        <f t="shared" si="306"/>
        <v>5</v>
      </c>
      <c r="Q3927" s="9" t="s">
        <v>8308</v>
      </c>
      <c r="R3927" t="s">
        <v>8309</v>
      </c>
      <c r="S3927" s="24">
        <f t="shared" si="307"/>
        <v>41820.870821759258</v>
      </c>
      <c r="T3927" s="7">
        <f t="shared" si="308"/>
        <v>41850.870821759258</v>
      </c>
      <c r="U3927">
        <f t="shared" si="309"/>
        <v>2014</v>
      </c>
    </row>
    <row r="3928" spans="1:21" ht="30.75" customHeight="1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305"/>
        <v>0</v>
      </c>
      <c r="P3928">
        <f t="shared" si="306"/>
        <v>15</v>
      </c>
      <c r="Q3928" s="9" t="s">
        <v>8308</v>
      </c>
      <c r="R3928" t="s">
        <v>8309</v>
      </c>
      <c r="S3928" s="24">
        <f t="shared" si="307"/>
        <v>41970.085046296299</v>
      </c>
      <c r="T3928" s="7">
        <f t="shared" si="308"/>
        <v>42000.085046296299</v>
      </c>
      <c r="U3928">
        <f t="shared" si="309"/>
        <v>2014</v>
      </c>
    </row>
    <row r="3929" spans="1:21" ht="30.75" customHeight="1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305"/>
        <v>1</v>
      </c>
      <c r="P3929">
        <f t="shared" si="306"/>
        <v>12.5</v>
      </c>
      <c r="Q3929" s="9" t="s">
        <v>8308</v>
      </c>
      <c r="R3929" t="s">
        <v>8309</v>
      </c>
      <c r="S3929" s="24">
        <f t="shared" si="307"/>
        <v>41830.267407407409</v>
      </c>
      <c r="T3929" s="7">
        <f t="shared" si="308"/>
        <v>41860.267407407409</v>
      </c>
      <c r="U3929">
        <f t="shared" si="309"/>
        <v>2014</v>
      </c>
    </row>
    <row r="3930" spans="1:21" ht="30.75" customHeight="1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305"/>
        <v>13</v>
      </c>
      <c r="P3930">
        <f t="shared" si="306"/>
        <v>93</v>
      </c>
      <c r="Q3930" s="9" t="s">
        <v>8308</v>
      </c>
      <c r="R3930" t="s">
        <v>8309</v>
      </c>
      <c r="S3930" s="24">
        <f t="shared" si="307"/>
        <v>42265.683182870373</v>
      </c>
      <c r="T3930" s="7">
        <f t="shared" si="308"/>
        <v>42293.207638888889</v>
      </c>
      <c r="U3930">
        <f t="shared" si="309"/>
        <v>2015</v>
      </c>
    </row>
    <row r="3931" spans="1:21" ht="30.75" customHeight="1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305"/>
        <v>2</v>
      </c>
      <c r="P3931">
        <f t="shared" si="306"/>
        <v>32.36</v>
      </c>
      <c r="Q3931" s="9" t="s">
        <v>8308</v>
      </c>
      <c r="R3931" t="s">
        <v>8309</v>
      </c>
      <c r="S3931" s="24">
        <f t="shared" si="307"/>
        <v>42601.827141203699</v>
      </c>
      <c r="T3931" s="7">
        <f t="shared" si="308"/>
        <v>42631.827141203699</v>
      </c>
      <c r="U3931">
        <f t="shared" si="309"/>
        <v>2016</v>
      </c>
    </row>
    <row r="3932" spans="1:21" ht="30.75" customHeight="1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305"/>
        <v>0</v>
      </c>
      <c r="P3932" t="str">
        <f t="shared" si="306"/>
        <v>NA</v>
      </c>
      <c r="Q3932" s="9" t="s">
        <v>8308</v>
      </c>
      <c r="R3932" t="s">
        <v>8309</v>
      </c>
      <c r="S3932" s="24">
        <f t="shared" si="307"/>
        <v>42433.338749999995</v>
      </c>
      <c r="T3932" s="7">
        <f t="shared" si="308"/>
        <v>42461.25</v>
      </c>
      <c r="U3932">
        <f t="shared" si="309"/>
        <v>2016</v>
      </c>
    </row>
    <row r="3933" spans="1:21" ht="30.75" customHeight="1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305"/>
        <v>0</v>
      </c>
      <c r="P3933" t="str">
        <f t="shared" si="306"/>
        <v>NA</v>
      </c>
      <c r="Q3933" s="9" t="s">
        <v>8308</v>
      </c>
      <c r="R3933" t="s">
        <v>8309</v>
      </c>
      <c r="S3933" s="24">
        <f t="shared" si="307"/>
        <v>42228.151701388888</v>
      </c>
      <c r="T3933" s="7">
        <f t="shared" si="308"/>
        <v>42253.151701388888</v>
      </c>
      <c r="U3933">
        <f t="shared" si="309"/>
        <v>2015</v>
      </c>
    </row>
    <row r="3934" spans="1:21" ht="30.75" customHeight="1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305"/>
        <v>0</v>
      </c>
      <c r="P3934">
        <f t="shared" si="306"/>
        <v>1</v>
      </c>
      <c r="Q3934" s="9" t="s">
        <v>8308</v>
      </c>
      <c r="R3934" t="s">
        <v>8309</v>
      </c>
      <c r="S3934" s="24">
        <f t="shared" si="307"/>
        <v>42415.168564814812</v>
      </c>
      <c r="T3934" s="7">
        <f t="shared" si="308"/>
        <v>42445.126898148148</v>
      </c>
      <c r="U3934">
        <f t="shared" si="309"/>
        <v>2016</v>
      </c>
    </row>
    <row r="3935" spans="1:21" ht="30.75" customHeight="1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305"/>
        <v>16</v>
      </c>
      <c r="P3935">
        <f t="shared" si="306"/>
        <v>91.83</v>
      </c>
      <c r="Q3935" s="9" t="s">
        <v>8308</v>
      </c>
      <c r="R3935" t="s">
        <v>8309</v>
      </c>
      <c r="S3935" s="24">
        <f t="shared" si="307"/>
        <v>42538.968310185184</v>
      </c>
      <c r="T3935" s="7">
        <f t="shared" si="308"/>
        <v>42568.029861111107</v>
      </c>
      <c r="U3935">
        <f t="shared" si="309"/>
        <v>2016</v>
      </c>
    </row>
    <row r="3936" spans="1:21" ht="30.75" customHeight="1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305"/>
        <v>11</v>
      </c>
      <c r="P3936">
        <f t="shared" si="306"/>
        <v>45.83</v>
      </c>
      <c r="Q3936" s="9" t="s">
        <v>8308</v>
      </c>
      <c r="R3936" t="s">
        <v>8309</v>
      </c>
      <c r="S3936" s="24">
        <f t="shared" si="307"/>
        <v>42233.671747685185</v>
      </c>
      <c r="T3936" s="7">
        <f t="shared" si="308"/>
        <v>42278.541666666672</v>
      </c>
      <c r="U3936">
        <f t="shared" si="309"/>
        <v>2015</v>
      </c>
    </row>
    <row r="3937" spans="1:21" ht="30.75" customHeight="1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305"/>
        <v>44</v>
      </c>
      <c r="P3937">
        <f t="shared" si="306"/>
        <v>57.17</v>
      </c>
      <c r="Q3937" s="9" t="s">
        <v>8308</v>
      </c>
      <c r="R3937" t="s">
        <v>8309</v>
      </c>
      <c r="S3937" s="24">
        <f t="shared" si="307"/>
        <v>42221.656782407401</v>
      </c>
      <c r="T3937" s="7">
        <f t="shared" si="308"/>
        <v>42281.656782407401</v>
      </c>
      <c r="U3937">
        <f t="shared" si="309"/>
        <v>2015</v>
      </c>
    </row>
    <row r="3938" spans="1:21" ht="30.75" customHeight="1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305"/>
        <v>0</v>
      </c>
      <c r="P3938" t="str">
        <f t="shared" si="306"/>
        <v>NA</v>
      </c>
      <c r="Q3938" s="9" t="s">
        <v>8308</v>
      </c>
      <c r="R3938" t="s">
        <v>8309</v>
      </c>
      <c r="S3938" s="24">
        <f t="shared" si="307"/>
        <v>42675.262962962966</v>
      </c>
      <c r="T3938" s="7">
        <f t="shared" si="308"/>
        <v>42705.304629629631</v>
      </c>
      <c r="U3938">
        <f t="shared" si="309"/>
        <v>2016</v>
      </c>
    </row>
    <row r="3939" spans="1:21" ht="30.75" customHeight="1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305"/>
        <v>86</v>
      </c>
      <c r="P3939">
        <f t="shared" si="306"/>
        <v>248.5</v>
      </c>
      <c r="Q3939" s="9" t="s">
        <v>8308</v>
      </c>
      <c r="R3939" t="s">
        <v>8309</v>
      </c>
      <c r="S3939" s="24">
        <f t="shared" si="307"/>
        <v>42534.631481481483</v>
      </c>
      <c r="T3939" s="7">
        <f t="shared" si="308"/>
        <v>42562.631481481483</v>
      </c>
      <c r="U3939">
        <f t="shared" si="309"/>
        <v>2016</v>
      </c>
    </row>
    <row r="3940" spans="1:21" ht="30.75" customHeight="1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305"/>
        <v>12</v>
      </c>
      <c r="P3940">
        <f t="shared" si="306"/>
        <v>79.400000000000006</v>
      </c>
      <c r="Q3940" s="9" t="s">
        <v>8308</v>
      </c>
      <c r="R3940" t="s">
        <v>8309</v>
      </c>
      <c r="S3940" s="24">
        <f t="shared" si="307"/>
        <v>42151.905717592599</v>
      </c>
      <c r="T3940" s="7">
        <f t="shared" si="308"/>
        <v>42182.905717592599</v>
      </c>
      <c r="U3940">
        <f t="shared" si="309"/>
        <v>2015</v>
      </c>
    </row>
    <row r="3941" spans="1:21" ht="30.75" customHeight="1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305"/>
        <v>0</v>
      </c>
      <c r="P3941">
        <f t="shared" si="306"/>
        <v>5</v>
      </c>
      <c r="Q3941" s="9" t="s">
        <v>8308</v>
      </c>
      <c r="R3941" t="s">
        <v>8309</v>
      </c>
      <c r="S3941" s="24">
        <f t="shared" si="307"/>
        <v>41915.400219907409</v>
      </c>
      <c r="T3941" s="7">
        <f t="shared" si="308"/>
        <v>41919.1875</v>
      </c>
      <c r="U3941">
        <f t="shared" si="309"/>
        <v>2014</v>
      </c>
    </row>
    <row r="3942" spans="1:21" ht="30.75" customHeight="1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305"/>
        <v>0</v>
      </c>
      <c r="P3942">
        <f t="shared" si="306"/>
        <v>5.5</v>
      </c>
      <c r="Q3942" s="9" t="s">
        <v>8308</v>
      </c>
      <c r="R3942" t="s">
        <v>8309</v>
      </c>
      <c r="S3942" s="24">
        <f t="shared" si="307"/>
        <v>41961.492488425924</v>
      </c>
      <c r="T3942" s="7">
        <f t="shared" si="308"/>
        <v>42006.492488425924</v>
      </c>
      <c r="U3942">
        <f t="shared" si="309"/>
        <v>2014</v>
      </c>
    </row>
    <row r="3943" spans="1:21" ht="30.75" customHeight="1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305"/>
        <v>1</v>
      </c>
      <c r="P3943">
        <f t="shared" si="306"/>
        <v>25</v>
      </c>
      <c r="Q3943" s="9" t="s">
        <v>8308</v>
      </c>
      <c r="R3943" t="s">
        <v>8309</v>
      </c>
      <c r="S3943" s="24">
        <f t="shared" si="307"/>
        <v>41940.587233796294</v>
      </c>
      <c r="T3943" s="7">
        <f t="shared" si="308"/>
        <v>41968.041666666672</v>
      </c>
      <c r="U3943">
        <f t="shared" si="309"/>
        <v>2014</v>
      </c>
    </row>
    <row r="3944" spans="1:21" ht="30.75" customHeight="1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305"/>
        <v>0</v>
      </c>
      <c r="P3944" t="str">
        <f t="shared" si="306"/>
        <v>NA</v>
      </c>
      <c r="Q3944" s="9" t="s">
        <v>8308</v>
      </c>
      <c r="R3944" t="s">
        <v>8309</v>
      </c>
      <c r="S3944" s="24">
        <f t="shared" si="307"/>
        <v>42111.904097222221</v>
      </c>
      <c r="T3944" s="7">
        <f t="shared" si="308"/>
        <v>42171.904097222221</v>
      </c>
      <c r="U3944">
        <f t="shared" si="309"/>
        <v>2015</v>
      </c>
    </row>
    <row r="3945" spans="1:21" ht="30.75" customHeight="1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305"/>
        <v>36</v>
      </c>
      <c r="P3945">
        <f t="shared" si="306"/>
        <v>137.08000000000001</v>
      </c>
      <c r="Q3945" s="9" t="s">
        <v>8308</v>
      </c>
      <c r="R3945" t="s">
        <v>8309</v>
      </c>
      <c r="S3945" s="24">
        <f t="shared" si="307"/>
        <v>42279.778564814813</v>
      </c>
      <c r="T3945" s="7">
        <f t="shared" si="308"/>
        <v>42310.701388888891</v>
      </c>
      <c r="U3945">
        <f t="shared" si="309"/>
        <v>2015</v>
      </c>
    </row>
    <row r="3946" spans="1:21" ht="30.75" customHeight="1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305"/>
        <v>0</v>
      </c>
      <c r="P3946" t="str">
        <f t="shared" si="306"/>
        <v>NA</v>
      </c>
      <c r="Q3946" s="9" t="s">
        <v>8308</v>
      </c>
      <c r="R3946" t="s">
        <v>8309</v>
      </c>
      <c r="S3946" s="24">
        <f t="shared" si="307"/>
        <v>42213.662905092591</v>
      </c>
      <c r="T3946" s="7">
        <f t="shared" si="308"/>
        <v>42243.662905092591</v>
      </c>
      <c r="U3946">
        <f t="shared" si="309"/>
        <v>2015</v>
      </c>
    </row>
    <row r="3947" spans="1:21" ht="30.75" customHeight="1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305"/>
        <v>0</v>
      </c>
      <c r="P3947">
        <f t="shared" si="306"/>
        <v>5</v>
      </c>
      <c r="Q3947" s="9" t="s">
        <v>8308</v>
      </c>
      <c r="R3947" t="s">
        <v>8309</v>
      </c>
      <c r="S3947" s="24">
        <f t="shared" si="307"/>
        <v>42109.801712962959</v>
      </c>
      <c r="T3947" s="7">
        <f t="shared" si="308"/>
        <v>42139.801712962959</v>
      </c>
      <c r="U3947">
        <f t="shared" si="309"/>
        <v>2015</v>
      </c>
    </row>
    <row r="3948" spans="1:21" ht="30.75" customHeight="1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305"/>
        <v>3</v>
      </c>
      <c r="P3948">
        <f t="shared" si="306"/>
        <v>39</v>
      </c>
      <c r="Q3948" s="9" t="s">
        <v>8308</v>
      </c>
      <c r="R3948" t="s">
        <v>8309</v>
      </c>
      <c r="S3948" s="24">
        <f t="shared" si="307"/>
        <v>42031.833587962959</v>
      </c>
      <c r="T3948" s="7">
        <f t="shared" si="308"/>
        <v>42063.333333333328</v>
      </c>
      <c r="U3948">
        <f t="shared" si="309"/>
        <v>2015</v>
      </c>
    </row>
    <row r="3949" spans="1:21" ht="30.75" customHeight="1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305"/>
        <v>3</v>
      </c>
      <c r="P3949">
        <f t="shared" si="306"/>
        <v>50.5</v>
      </c>
      <c r="Q3949" s="9" t="s">
        <v>8308</v>
      </c>
      <c r="R3949" t="s">
        <v>8309</v>
      </c>
      <c r="S3949" s="24">
        <f t="shared" si="307"/>
        <v>42615.142870370371</v>
      </c>
      <c r="T3949" s="7">
        <f t="shared" si="308"/>
        <v>42645.142870370371</v>
      </c>
      <c r="U3949">
        <f t="shared" si="309"/>
        <v>2016</v>
      </c>
    </row>
    <row r="3950" spans="1:21" ht="30.75" customHeight="1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305"/>
        <v>0</v>
      </c>
      <c r="P3950" t="str">
        <f t="shared" si="306"/>
        <v>NA</v>
      </c>
      <c r="Q3950" s="9" t="s">
        <v>8308</v>
      </c>
      <c r="R3950" t="s">
        <v>8309</v>
      </c>
      <c r="S3950" s="24">
        <f t="shared" si="307"/>
        <v>41829.325497685182</v>
      </c>
      <c r="T3950" s="7">
        <f t="shared" si="308"/>
        <v>41889.325497685182</v>
      </c>
      <c r="U3950">
        <f t="shared" si="309"/>
        <v>2014</v>
      </c>
    </row>
    <row r="3951" spans="1:21" ht="30.75" customHeight="1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305"/>
        <v>16</v>
      </c>
      <c r="P3951">
        <f t="shared" si="306"/>
        <v>49.28</v>
      </c>
      <c r="Q3951" s="9" t="s">
        <v>8308</v>
      </c>
      <c r="R3951" t="s">
        <v>8309</v>
      </c>
      <c r="S3951" s="24">
        <f t="shared" si="307"/>
        <v>42016.120613425926</v>
      </c>
      <c r="T3951" s="7">
        <f t="shared" si="308"/>
        <v>42046.120613425926</v>
      </c>
      <c r="U3951">
        <f t="shared" si="309"/>
        <v>2015</v>
      </c>
    </row>
    <row r="3952" spans="1:21" ht="30.75" customHeight="1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305"/>
        <v>1</v>
      </c>
      <c r="P3952">
        <f t="shared" si="306"/>
        <v>25</v>
      </c>
      <c r="Q3952" s="9" t="s">
        <v>8308</v>
      </c>
      <c r="R3952" t="s">
        <v>8309</v>
      </c>
      <c r="S3952" s="24">
        <f t="shared" si="307"/>
        <v>42439.702314814815</v>
      </c>
      <c r="T3952" s="7">
        <f t="shared" si="308"/>
        <v>42468.774305555555</v>
      </c>
      <c r="U3952">
        <f t="shared" si="309"/>
        <v>2016</v>
      </c>
    </row>
    <row r="3953" spans="1:21" ht="30.75" customHeight="1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305"/>
        <v>0</v>
      </c>
      <c r="P3953">
        <f t="shared" si="306"/>
        <v>1</v>
      </c>
      <c r="Q3953" s="9" t="s">
        <v>8308</v>
      </c>
      <c r="R3953" t="s">
        <v>8309</v>
      </c>
      <c r="S3953" s="24">
        <f t="shared" si="307"/>
        <v>42433.825717592597</v>
      </c>
      <c r="T3953" s="7">
        <f t="shared" si="308"/>
        <v>42493.784050925926</v>
      </c>
      <c r="U3953">
        <f t="shared" si="309"/>
        <v>2016</v>
      </c>
    </row>
    <row r="3954" spans="1:21" ht="30.75" customHeight="1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305"/>
        <v>0</v>
      </c>
      <c r="P3954">
        <f t="shared" si="306"/>
        <v>25</v>
      </c>
      <c r="Q3954" s="9" t="s">
        <v>8308</v>
      </c>
      <c r="R3954" t="s">
        <v>8309</v>
      </c>
      <c r="S3954" s="24">
        <f t="shared" si="307"/>
        <v>42243.790393518517</v>
      </c>
      <c r="T3954" s="7">
        <f t="shared" si="308"/>
        <v>42303.790393518517</v>
      </c>
      <c r="U3954">
        <f t="shared" si="309"/>
        <v>2015</v>
      </c>
    </row>
    <row r="3955" spans="1:21" ht="30.75" customHeight="1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305"/>
        <v>0</v>
      </c>
      <c r="P3955" t="str">
        <f t="shared" si="306"/>
        <v>NA</v>
      </c>
      <c r="Q3955" s="9" t="s">
        <v>8308</v>
      </c>
      <c r="R3955" t="s">
        <v>8309</v>
      </c>
      <c r="S3955" s="24">
        <f t="shared" si="307"/>
        <v>42550.048449074078</v>
      </c>
      <c r="T3955" s="7">
        <f t="shared" si="308"/>
        <v>42580.978472222225</v>
      </c>
      <c r="U3955">
        <f t="shared" si="309"/>
        <v>2016</v>
      </c>
    </row>
    <row r="3956" spans="1:21" ht="30.75" customHeight="1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305"/>
        <v>0</v>
      </c>
      <c r="P3956" t="str">
        <f t="shared" si="306"/>
        <v>NA</v>
      </c>
      <c r="Q3956" s="9" t="s">
        <v>8308</v>
      </c>
      <c r="R3956" t="s">
        <v>8309</v>
      </c>
      <c r="S3956" s="24">
        <f t="shared" si="307"/>
        <v>41774.651203703703</v>
      </c>
      <c r="T3956" s="7">
        <f t="shared" si="308"/>
        <v>41834.651203703703</v>
      </c>
      <c r="U3956">
        <f t="shared" si="309"/>
        <v>2014</v>
      </c>
    </row>
    <row r="3957" spans="1:21" ht="30.75" customHeight="1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305"/>
        <v>24</v>
      </c>
      <c r="P3957">
        <f t="shared" si="306"/>
        <v>53.13</v>
      </c>
      <c r="Q3957" s="9" t="s">
        <v>8308</v>
      </c>
      <c r="R3957" t="s">
        <v>8309</v>
      </c>
      <c r="S3957" s="24">
        <f t="shared" si="307"/>
        <v>42306.848854166667</v>
      </c>
      <c r="T3957" s="7">
        <f t="shared" si="308"/>
        <v>42336.890520833331</v>
      </c>
      <c r="U3957">
        <f t="shared" si="309"/>
        <v>2015</v>
      </c>
    </row>
    <row r="3958" spans="1:21" ht="30.75" customHeight="1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305"/>
        <v>0</v>
      </c>
      <c r="P3958" t="str">
        <f t="shared" si="306"/>
        <v>NA</v>
      </c>
      <c r="Q3958" s="9" t="s">
        <v>8308</v>
      </c>
      <c r="R3958" t="s">
        <v>8309</v>
      </c>
      <c r="S3958" s="24">
        <f t="shared" si="307"/>
        <v>42457.932025462964</v>
      </c>
      <c r="T3958" s="7">
        <f t="shared" si="308"/>
        <v>42485.013888888891</v>
      </c>
      <c r="U3958">
        <f t="shared" si="309"/>
        <v>2016</v>
      </c>
    </row>
    <row r="3959" spans="1:21" ht="30.75" customHeight="1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305"/>
        <v>0</v>
      </c>
      <c r="P3959">
        <f t="shared" si="306"/>
        <v>7</v>
      </c>
      <c r="Q3959" s="9" t="s">
        <v>8308</v>
      </c>
      <c r="R3959" t="s">
        <v>8309</v>
      </c>
      <c r="S3959" s="24">
        <f t="shared" si="307"/>
        <v>42513.976319444439</v>
      </c>
      <c r="T3959" s="7">
        <f t="shared" si="308"/>
        <v>42559.976319444439</v>
      </c>
      <c r="U3959">
        <f t="shared" si="309"/>
        <v>2016</v>
      </c>
    </row>
    <row r="3960" spans="1:21" ht="30.75" customHeight="1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305"/>
        <v>32</v>
      </c>
      <c r="P3960">
        <f t="shared" si="306"/>
        <v>40.06</v>
      </c>
      <c r="Q3960" s="9" t="s">
        <v>8308</v>
      </c>
      <c r="R3960" t="s">
        <v>8309</v>
      </c>
      <c r="S3960" s="24">
        <f t="shared" si="307"/>
        <v>41816.950370370374</v>
      </c>
      <c r="T3960" s="7">
        <f t="shared" si="308"/>
        <v>41853.583333333336</v>
      </c>
      <c r="U3960">
        <f t="shared" si="309"/>
        <v>2014</v>
      </c>
    </row>
    <row r="3961" spans="1:21" ht="30.75" customHeight="1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305"/>
        <v>24</v>
      </c>
      <c r="P3961">
        <f t="shared" si="306"/>
        <v>24.33</v>
      </c>
      <c r="Q3961" s="9" t="s">
        <v>8308</v>
      </c>
      <c r="R3961" t="s">
        <v>8309</v>
      </c>
      <c r="S3961" s="24">
        <f t="shared" si="307"/>
        <v>41880.788842592592</v>
      </c>
      <c r="T3961" s="7">
        <f t="shared" si="308"/>
        <v>41910.788842592592</v>
      </c>
      <c r="U3961">
        <f t="shared" si="309"/>
        <v>2014</v>
      </c>
    </row>
    <row r="3962" spans="1:21" ht="30.75" customHeight="1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305"/>
        <v>2</v>
      </c>
      <c r="P3962">
        <f t="shared" si="306"/>
        <v>11.25</v>
      </c>
      <c r="Q3962" s="9" t="s">
        <v>8308</v>
      </c>
      <c r="R3962" t="s">
        <v>8309</v>
      </c>
      <c r="S3962" s="24">
        <f t="shared" si="307"/>
        <v>42342.845555555556</v>
      </c>
      <c r="T3962" s="7">
        <f t="shared" si="308"/>
        <v>42372.845555555556</v>
      </c>
      <c r="U3962">
        <f t="shared" si="309"/>
        <v>2015</v>
      </c>
    </row>
    <row r="3963" spans="1:21" ht="30.75" customHeight="1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305"/>
        <v>0</v>
      </c>
      <c r="P3963">
        <f t="shared" si="306"/>
        <v>10.5</v>
      </c>
      <c r="Q3963" s="9" t="s">
        <v>8308</v>
      </c>
      <c r="R3963" t="s">
        <v>8309</v>
      </c>
      <c r="S3963" s="24">
        <f t="shared" si="307"/>
        <v>41745.891319444447</v>
      </c>
      <c r="T3963" s="7">
        <f t="shared" si="308"/>
        <v>41767.891319444447</v>
      </c>
      <c r="U3963">
        <f t="shared" si="309"/>
        <v>2014</v>
      </c>
    </row>
    <row r="3964" spans="1:21" ht="30.75" customHeight="1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305"/>
        <v>3</v>
      </c>
      <c r="P3964">
        <f t="shared" si="306"/>
        <v>15</v>
      </c>
      <c r="Q3964" s="9" t="s">
        <v>8308</v>
      </c>
      <c r="R3964" t="s">
        <v>8309</v>
      </c>
      <c r="S3964" s="24">
        <f t="shared" si="307"/>
        <v>42311.621458333335</v>
      </c>
      <c r="T3964" s="7">
        <f t="shared" si="308"/>
        <v>42336.621458333335</v>
      </c>
      <c r="U3964">
        <f t="shared" si="309"/>
        <v>2015</v>
      </c>
    </row>
    <row r="3965" spans="1:21" ht="30.75" customHeight="1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305"/>
        <v>0</v>
      </c>
      <c r="P3965" t="str">
        <f t="shared" si="306"/>
        <v>NA</v>
      </c>
      <c r="Q3965" s="9" t="s">
        <v>8308</v>
      </c>
      <c r="R3965" t="s">
        <v>8309</v>
      </c>
      <c r="S3965" s="24">
        <f t="shared" si="307"/>
        <v>42296.154131944444</v>
      </c>
      <c r="T3965" s="7">
        <f t="shared" si="308"/>
        <v>42326.195798611108</v>
      </c>
      <c r="U3965">
        <f t="shared" si="309"/>
        <v>2015</v>
      </c>
    </row>
    <row r="3966" spans="1:21" ht="30.75" customHeight="1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305"/>
        <v>6</v>
      </c>
      <c r="P3966">
        <f t="shared" si="306"/>
        <v>42</v>
      </c>
      <c r="Q3966" s="9" t="s">
        <v>8308</v>
      </c>
      <c r="R3966" t="s">
        <v>8309</v>
      </c>
      <c r="S3966" s="24">
        <f t="shared" si="307"/>
        <v>42053.722060185188</v>
      </c>
      <c r="T3966" s="7">
        <f t="shared" si="308"/>
        <v>42113.680393518516</v>
      </c>
      <c r="U3966">
        <f t="shared" si="309"/>
        <v>2015</v>
      </c>
    </row>
    <row r="3967" spans="1:21" ht="30.75" customHeight="1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305"/>
        <v>14</v>
      </c>
      <c r="P3967">
        <f t="shared" si="306"/>
        <v>71.25</v>
      </c>
      <c r="Q3967" s="9" t="s">
        <v>8308</v>
      </c>
      <c r="R3967" t="s">
        <v>8309</v>
      </c>
      <c r="S3967" s="24">
        <f t="shared" si="307"/>
        <v>42414.235879629632</v>
      </c>
      <c r="T3967" s="7">
        <f t="shared" si="308"/>
        <v>42474.194212962961</v>
      </c>
      <c r="U3967">
        <f t="shared" si="309"/>
        <v>2016</v>
      </c>
    </row>
    <row r="3968" spans="1:21" ht="30.75" customHeight="1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305"/>
        <v>1</v>
      </c>
      <c r="P3968">
        <f t="shared" si="306"/>
        <v>22.5</v>
      </c>
      <c r="Q3968" s="9" t="s">
        <v>8308</v>
      </c>
      <c r="R3968" t="s">
        <v>8309</v>
      </c>
      <c r="S3968" s="24">
        <f t="shared" si="307"/>
        <v>41801.711550925924</v>
      </c>
      <c r="T3968" s="7">
        <f t="shared" si="308"/>
        <v>41844.124305555553</v>
      </c>
      <c r="U3968">
        <f t="shared" si="309"/>
        <v>2014</v>
      </c>
    </row>
    <row r="3969" spans="1:21" ht="30.75" customHeight="1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305"/>
        <v>24</v>
      </c>
      <c r="P3969">
        <f t="shared" si="306"/>
        <v>41</v>
      </c>
      <c r="Q3969" s="9" t="s">
        <v>8308</v>
      </c>
      <c r="R3969" t="s">
        <v>8309</v>
      </c>
      <c r="S3969" s="24">
        <f t="shared" si="307"/>
        <v>42770.290590277778</v>
      </c>
      <c r="T3969" s="7">
        <f t="shared" si="308"/>
        <v>42800.290590277778</v>
      </c>
      <c r="U3969">
        <f t="shared" si="309"/>
        <v>2017</v>
      </c>
    </row>
    <row r="3970" spans="1:21" ht="30.75" customHeight="1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si="305"/>
        <v>11</v>
      </c>
      <c r="P3970">
        <f t="shared" si="306"/>
        <v>47.91</v>
      </c>
      <c r="Q3970" s="9" t="s">
        <v>8308</v>
      </c>
      <c r="R3970" t="s">
        <v>8309</v>
      </c>
      <c r="S3970" s="24">
        <f t="shared" si="307"/>
        <v>42452.815659722226</v>
      </c>
      <c r="T3970" s="7">
        <f t="shared" si="308"/>
        <v>42512.815659722226</v>
      </c>
      <c r="U3970">
        <f t="shared" si="309"/>
        <v>2016</v>
      </c>
    </row>
    <row r="3971" spans="1:21" ht="30.75" customHeight="1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ref="O3971:O4034" si="310">ROUND(E3971/D3971*100,0)</f>
        <v>7</v>
      </c>
      <c r="P3971">
        <f t="shared" ref="P3971:P4034" si="311">IFERROR(ROUND(E3971/L3971,2), "NA")</f>
        <v>35.17</v>
      </c>
      <c r="Q3971" s="9" t="s">
        <v>8308</v>
      </c>
      <c r="R3971" t="s">
        <v>8309</v>
      </c>
      <c r="S3971" s="24">
        <f t="shared" ref="S3971:S4034" si="312">(((J3971/60)/60)/24)+DATE(1970,1,1)</f>
        <v>42601.854699074072</v>
      </c>
      <c r="T3971" s="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30.75" customHeight="1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310"/>
        <v>0</v>
      </c>
      <c r="P3972">
        <f t="shared" si="311"/>
        <v>5.5</v>
      </c>
      <c r="Q3972" s="9" t="s">
        <v>8308</v>
      </c>
      <c r="R3972" t="s">
        <v>8309</v>
      </c>
      <c r="S3972" s="24">
        <f t="shared" si="312"/>
        <v>42447.863553240735</v>
      </c>
      <c r="T3972" s="7">
        <f t="shared" si="313"/>
        <v>42477.863553240735</v>
      </c>
      <c r="U3972">
        <f t="shared" si="314"/>
        <v>2016</v>
      </c>
    </row>
    <row r="3973" spans="1:21" ht="30.75" customHeight="1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310"/>
        <v>1</v>
      </c>
      <c r="P3973">
        <f t="shared" si="311"/>
        <v>22.67</v>
      </c>
      <c r="Q3973" s="9" t="s">
        <v>8308</v>
      </c>
      <c r="R3973" t="s">
        <v>8309</v>
      </c>
      <c r="S3973" s="24">
        <f t="shared" si="312"/>
        <v>41811.536180555559</v>
      </c>
      <c r="T3973" s="7">
        <f t="shared" si="313"/>
        <v>41841.536180555559</v>
      </c>
      <c r="U3973">
        <f t="shared" si="314"/>
        <v>2014</v>
      </c>
    </row>
    <row r="3974" spans="1:21" ht="30.75" customHeight="1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310"/>
        <v>21</v>
      </c>
      <c r="P3974">
        <f t="shared" si="311"/>
        <v>26.38</v>
      </c>
      <c r="Q3974" s="9" t="s">
        <v>8308</v>
      </c>
      <c r="R3974" t="s">
        <v>8309</v>
      </c>
      <c r="S3974" s="24">
        <f t="shared" si="312"/>
        <v>41981.067523148144</v>
      </c>
      <c r="T3974" s="7">
        <f t="shared" si="313"/>
        <v>42041.067523148144</v>
      </c>
      <c r="U3974">
        <f t="shared" si="314"/>
        <v>2014</v>
      </c>
    </row>
    <row r="3975" spans="1:21" ht="30.75" customHeight="1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310"/>
        <v>78</v>
      </c>
      <c r="P3975">
        <f t="shared" si="311"/>
        <v>105.54</v>
      </c>
      <c r="Q3975" s="9" t="s">
        <v>8308</v>
      </c>
      <c r="R3975" t="s">
        <v>8309</v>
      </c>
      <c r="S3975" s="24">
        <f t="shared" si="312"/>
        <v>42469.68414351852</v>
      </c>
      <c r="T3975" s="7">
        <f t="shared" si="313"/>
        <v>42499.166666666672</v>
      </c>
      <c r="U3975">
        <f t="shared" si="314"/>
        <v>2016</v>
      </c>
    </row>
    <row r="3976" spans="1:21" ht="30.75" customHeight="1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310"/>
        <v>32</v>
      </c>
      <c r="P3976">
        <f t="shared" si="311"/>
        <v>29.09</v>
      </c>
      <c r="Q3976" s="9" t="s">
        <v>8308</v>
      </c>
      <c r="R3976" t="s">
        <v>8309</v>
      </c>
      <c r="S3976" s="24">
        <f t="shared" si="312"/>
        <v>42493.546851851846</v>
      </c>
      <c r="T3976" s="7">
        <f t="shared" si="313"/>
        <v>42523.546851851846</v>
      </c>
      <c r="U3976">
        <f t="shared" si="314"/>
        <v>2016</v>
      </c>
    </row>
    <row r="3977" spans="1:21" ht="30.75" customHeight="1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310"/>
        <v>0</v>
      </c>
      <c r="P3977" t="str">
        <f t="shared" si="311"/>
        <v>NA</v>
      </c>
      <c r="Q3977" s="9" t="s">
        <v>8308</v>
      </c>
      <c r="R3977" t="s">
        <v>8309</v>
      </c>
      <c r="S3977" s="24">
        <f t="shared" si="312"/>
        <v>42534.866875</v>
      </c>
      <c r="T3977" s="7">
        <f t="shared" si="313"/>
        <v>42564.866875</v>
      </c>
      <c r="U3977">
        <f t="shared" si="314"/>
        <v>2016</v>
      </c>
    </row>
    <row r="3978" spans="1:21" ht="30.75" customHeight="1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310"/>
        <v>48</v>
      </c>
      <c r="P3978">
        <f t="shared" si="311"/>
        <v>62</v>
      </c>
      <c r="Q3978" s="9" t="s">
        <v>8308</v>
      </c>
      <c r="R3978" t="s">
        <v>8309</v>
      </c>
      <c r="S3978" s="24">
        <f t="shared" si="312"/>
        <v>41830.858344907407</v>
      </c>
      <c r="T3978" s="7">
        <f t="shared" si="313"/>
        <v>41852.291666666664</v>
      </c>
      <c r="U3978">
        <f t="shared" si="314"/>
        <v>2014</v>
      </c>
    </row>
    <row r="3979" spans="1:21" ht="30.75" customHeight="1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310"/>
        <v>1</v>
      </c>
      <c r="P3979">
        <f t="shared" si="311"/>
        <v>217.5</v>
      </c>
      <c r="Q3979" s="9" t="s">
        <v>8308</v>
      </c>
      <c r="R3979" t="s">
        <v>8309</v>
      </c>
      <c r="S3979" s="24">
        <f t="shared" si="312"/>
        <v>42543.788564814815</v>
      </c>
      <c r="T3979" s="7">
        <f t="shared" si="313"/>
        <v>42573.788564814815</v>
      </c>
      <c r="U3979">
        <f t="shared" si="314"/>
        <v>2016</v>
      </c>
    </row>
    <row r="3980" spans="1:21" ht="30.75" customHeight="1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310"/>
        <v>11</v>
      </c>
      <c r="P3980">
        <f t="shared" si="311"/>
        <v>26.75</v>
      </c>
      <c r="Q3980" s="9" t="s">
        <v>8308</v>
      </c>
      <c r="R3980" t="s">
        <v>8309</v>
      </c>
      <c r="S3980" s="24">
        <f t="shared" si="312"/>
        <v>41975.642974537041</v>
      </c>
      <c r="T3980" s="7">
        <f t="shared" si="313"/>
        <v>42035.642974537041</v>
      </c>
      <c r="U3980">
        <f t="shared" si="314"/>
        <v>2014</v>
      </c>
    </row>
    <row r="3981" spans="1:21" ht="30.75" customHeight="1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310"/>
        <v>2</v>
      </c>
      <c r="P3981">
        <f t="shared" si="311"/>
        <v>18.329999999999998</v>
      </c>
      <c r="Q3981" s="9" t="s">
        <v>8308</v>
      </c>
      <c r="R3981" t="s">
        <v>8309</v>
      </c>
      <c r="S3981" s="24">
        <f t="shared" si="312"/>
        <v>42069.903437500005</v>
      </c>
      <c r="T3981" s="7">
        <f t="shared" si="313"/>
        <v>42092.833333333328</v>
      </c>
      <c r="U3981">
        <f t="shared" si="314"/>
        <v>2015</v>
      </c>
    </row>
    <row r="3982" spans="1:21" ht="30.75" customHeight="1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310"/>
        <v>18</v>
      </c>
      <c r="P3982">
        <f t="shared" si="311"/>
        <v>64.290000000000006</v>
      </c>
      <c r="Q3982" s="9" t="s">
        <v>8308</v>
      </c>
      <c r="R3982" t="s">
        <v>8309</v>
      </c>
      <c r="S3982" s="24">
        <f t="shared" si="312"/>
        <v>41795.598923611113</v>
      </c>
      <c r="T3982" s="7">
        <f t="shared" si="313"/>
        <v>41825.598923611113</v>
      </c>
      <c r="U3982">
        <f t="shared" si="314"/>
        <v>2014</v>
      </c>
    </row>
    <row r="3983" spans="1:21" ht="30.75" customHeight="1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310"/>
        <v>4</v>
      </c>
      <c r="P3983">
        <f t="shared" si="311"/>
        <v>175</v>
      </c>
      <c r="Q3983" s="9" t="s">
        <v>8308</v>
      </c>
      <c r="R3983" t="s">
        <v>8309</v>
      </c>
      <c r="S3983" s="24">
        <f t="shared" si="312"/>
        <v>42508.179965277777</v>
      </c>
      <c r="T3983" s="7">
        <f t="shared" si="313"/>
        <v>42568.179965277777</v>
      </c>
      <c r="U3983">
        <f t="shared" si="314"/>
        <v>2016</v>
      </c>
    </row>
    <row r="3984" spans="1:21" ht="30.75" customHeight="1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310"/>
        <v>20</v>
      </c>
      <c r="P3984">
        <f t="shared" si="311"/>
        <v>34</v>
      </c>
      <c r="Q3984" s="9" t="s">
        <v>8308</v>
      </c>
      <c r="R3984" t="s">
        <v>8309</v>
      </c>
      <c r="S3984" s="24">
        <f t="shared" si="312"/>
        <v>42132.809953703705</v>
      </c>
      <c r="T3984" s="7">
        <f t="shared" si="313"/>
        <v>42192.809953703705</v>
      </c>
      <c r="U3984">
        <f t="shared" si="314"/>
        <v>2015</v>
      </c>
    </row>
    <row r="3985" spans="1:21" ht="30.75" customHeight="1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310"/>
        <v>35</v>
      </c>
      <c r="P3985">
        <f t="shared" si="311"/>
        <v>84.28</v>
      </c>
      <c r="Q3985" s="9" t="s">
        <v>8308</v>
      </c>
      <c r="R3985" t="s">
        <v>8309</v>
      </c>
      <c r="S3985" s="24">
        <f t="shared" si="312"/>
        <v>41747.86986111111</v>
      </c>
      <c r="T3985" s="7">
        <f t="shared" si="313"/>
        <v>41779.290972222225</v>
      </c>
      <c r="U3985">
        <f t="shared" si="314"/>
        <v>2014</v>
      </c>
    </row>
    <row r="3986" spans="1:21" ht="30.75" customHeight="1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310"/>
        <v>6</v>
      </c>
      <c r="P3986">
        <f t="shared" si="311"/>
        <v>9.5</v>
      </c>
      <c r="Q3986" s="9" t="s">
        <v>8308</v>
      </c>
      <c r="R3986" t="s">
        <v>8309</v>
      </c>
      <c r="S3986" s="24">
        <f t="shared" si="312"/>
        <v>41920.963472222218</v>
      </c>
      <c r="T3986" s="7">
        <f t="shared" si="313"/>
        <v>41951</v>
      </c>
      <c r="U3986">
        <f t="shared" si="314"/>
        <v>2014</v>
      </c>
    </row>
    <row r="3987" spans="1:21" ht="30.75" customHeight="1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310"/>
        <v>32</v>
      </c>
      <c r="P3987">
        <f t="shared" si="311"/>
        <v>33.74</v>
      </c>
      <c r="Q3987" s="9" t="s">
        <v>8308</v>
      </c>
      <c r="R3987" t="s">
        <v>8309</v>
      </c>
      <c r="S3987" s="24">
        <f t="shared" si="312"/>
        <v>42399.707407407404</v>
      </c>
      <c r="T3987" s="7">
        <f t="shared" si="313"/>
        <v>42420.878472222219</v>
      </c>
      <c r="U3987">
        <f t="shared" si="314"/>
        <v>2016</v>
      </c>
    </row>
    <row r="3988" spans="1:21" ht="30.75" customHeight="1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310"/>
        <v>10</v>
      </c>
      <c r="P3988">
        <f t="shared" si="311"/>
        <v>37.54</v>
      </c>
      <c r="Q3988" s="9" t="s">
        <v>8308</v>
      </c>
      <c r="R3988" t="s">
        <v>8309</v>
      </c>
      <c r="S3988" s="24">
        <f t="shared" si="312"/>
        <v>42467.548541666663</v>
      </c>
      <c r="T3988" s="7">
        <f t="shared" si="313"/>
        <v>42496.544444444444</v>
      </c>
      <c r="U3988">
        <f t="shared" si="314"/>
        <v>2016</v>
      </c>
    </row>
    <row r="3989" spans="1:21" ht="30.75" customHeight="1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310"/>
        <v>38</v>
      </c>
      <c r="P3989">
        <f t="shared" si="311"/>
        <v>11.62</v>
      </c>
      <c r="Q3989" s="9" t="s">
        <v>8308</v>
      </c>
      <c r="R3989" t="s">
        <v>8309</v>
      </c>
      <c r="S3989" s="24">
        <f t="shared" si="312"/>
        <v>41765.92465277778</v>
      </c>
      <c r="T3989" s="7">
        <f t="shared" si="313"/>
        <v>41775.92465277778</v>
      </c>
      <c r="U3989">
        <f t="shared" si="314"/>
        <v>2014</v>
      </c>
    </row>
    <row r="3990" spans="1:21" ht="30.75" customHeight="1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310"/>
        <v>2</v>
      </c>
      <c r="P3990">
        <f t="shared" si="311"/>
        <v>8</v>
      </c>
      <c r="Q3990" s="9" t="s">
        <v>8308</v>
      </c>
      <c r="R3990" t="s">
        <v>8309</v>
      </c>
      <c r="S3990" s="24">
        <f t="shared" si="312"/>
        <v>42230.08116898148</v>
      </c>
      <c r="T3990" s="7">
        <f t="shared" si="313"/>
        <v>42245.08116898148</v>
      </c>
      <c r="U3990">
        <f t="shared" si="314"/>
        <v>2015</v>
      </c>
    </row>
    <row r="3991" spans="1:21" ht="30.75" customHeight="1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310"/>
        <v>0</v>
      </c>
      <c r="P3991" t="str">
        <f t="shared" si="311"/>
        <v>NA</v>
      </c>
      <c r="Q3991" s="9" t="s">
        <v>8308</v>
      </c>
      <c r="R3991" t="s">
        <v>8309</v>
      </c>
      <c r="S3991" s="24">
        <f t="shared" si="312"/>
        <v>42286.749780092592</v>
      </c>
      <c r="T3991" s="7">
        <f t="shared" si="313"/>
        <v>42316.791446759264</v>
      </c>
      <c r="U3991">
        <f t="shared" si="314"/>
        <v>2015</v>
      </c>
    </row>
    <row r="3992" spans="1:21" ht="30.75" customHeight="1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310"/>
        <v>4</v>
      </c>
      <c r="P3992">
        <f t="shared" si="311"/>
        <v>23</v>
      </c>
      <c r="Q3992" s="9" t="s">
        <v>8308</v>
      </c>
      <c r="R3992" t="s">
        <v>8309</v>
      </c>
      <c r="S3992" s="24">
        <f t="shared" si="312"/>
        <v>42401.672372685185</v>
      </c>
      <c r="T3992" s="7">
        <f t="shared" si="313"/>
        <v>42431.672372685185</v>
      </c>
      <c r="U3992">
        <f t="shared" si="314"/>
        <v>2016</v>
      </c>
    </row>
    <row r="3993" spans="1:21" ht="30.75" customHeight="1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310"/>
        <v>20</v>
      </c>
      <c r="P3993">
        <f t="shared" si="311"/>
        <v>100</v>
      </c>
      <c r="Q3993" s="9" t="s">
        <v>8308</v>
      </c>
      <c r="R3993" t="s">
        <v>8309</v>
      </c>
      <c r="S3993" s="24">
        <f t="shared" si="312"/>
        <v>42125.644467592589</v>
      </c>
      <c r="T3993" s="7">
        <f t="shared" si="313"/>
        <v>42155.644467592589</v>
      </c>
      <c r="U3993">
        <f t="shared" si="314"/>
        <v>2015</v>
      </c>
    </row>
    <row r="3994" spans="1:21" ht="30.75" customHeight="1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310"/>
        <v>5</v>
      </c>
      <c r="P3994">
        <f t="shared" si="311"/>
        <v>60.11</v>
      </c>
      <c r="Q3994" s="9" t="s">
        <v>8308</v>
      </c>
      <c r="R3994" t="s">
        <v>8309</v>
      </c>
      <c r="S3994" s="24">
        <f t="shared" si="312"/>
        <v>42289.94049768518</v>
      </c>
      <c r="T3994" s="7">
        <f t="shared" si="313"/>
        <v>42349.982164351852</v>
      </c>
      <c r="U3994">
        <f t="shared" si="314"/>
        <v>2015</v>
      </c>
    </row>
    <row r="3995" spans="1:21" ht="30.75" customHeight="1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310"/>
        <v>0</v>
      </c>
      <c r="P3995">
        <f t="shared" si="311"/>
        <v>3</v>
      </c>
      <c r="Q3995" s="9" t="s">
        <v>8308</v>
      </c>
      <c r="R3995" t="s">
        <v>8309</v>
      </c>
      <c r="S3995" s="24">
        <f t="shared" si="312"/>
        <v>42107.864722222221</v>
      </c>
      <c r="T3995" s="7">
        <f t="shared" si="313"/>
        <v>42137.864722222221</v>
      </c>
      <c r="U3995">
        <f t="shared" si="314"/>
        <v>2015</v>
      </c>
    </row>
    <row r="3996" spans="1:21" ht="30.75" customHeight="1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310"/>
        <v>0</v>
      </c>
      <c r="P3996">
        <f t="shared" si="311"/>
        <v>5</v>
      </c>
      <c r="Q3996" s="9" t="s">
        <v>8308</v>
      </c>
      <c r="R3996" t="s">
        <v>8309</v>
      </c>
      <c r="S3996" s="24">
        <f t="shared" si="312"/>
        <v>41809.389930555553</v>
      </c>
      <c r="T3996" s="7">
        <f t="shared" si="313"/>
        <v>41839.389930555553</v>
      </c>
      <c r="U3996">
        <f t="shared" si="314"/>
        <v>2014</v>
      </c>
    </row>
    <row r="3997" spans="1:21" ht="30.75" customHeight="1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310"/>
        <v>35</v>
      </c>
      <c r="P3997">
        <f t="shared" si="311"/>
        <v>17.5</v>
      </c>
      <c r="Q3997" s="9" t="s">
        <v>8308</v>
      </c>
      <c r="R3997" t="s">
        <v>8309</v>
      </c>
      <c r="S3997" s="24">
        <f t="shared" si="312"/>
        <v>42019.683761574073</v>
      </c>
      <c r="T3997" s="7">
        <f t="shared" si="313"/>
        <v>42049.477083333331</v>
      </c>
      <c r="U3997">
        <f t="shared" si="314"/>
        <v>2015</v>
      </c>
    </row>
    <row r="3998" spans="1:21" ht="30.75" customHeight="1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310"/>
        <v>17</v>
      </c>
      <c r="P3998">
        <f t="shared" si="311"/>
        <v>29.24</v>
      </c>
      <c r="Q3998" s="9" t="s">
        <v>8308</v>
      </c>
      <c r="R3998" t="s">
        <v>8309</v>
      </c>
      <c r="S3998" s="24">
        <f t="shared" si="312"/>
        <v>41950.26694444444</v>
      </c>
      <c r="T3998" s="7">
        <f t="shared" si="313"/>
        <v>41963.669444444444</v>
      </c>
      <c r="U3998">
        <f t="shared" si="314"/>
        <v>2014</v>
      </c>
    </row>
    <row r="3999" spans="1:21" ht="30.75" customHeight="1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310"/>
        <v>0</v>
      </c>
      <c r="P3999" t="str">
        <f t="shared" si="311"/>
        <v>NA</v>
      </c>
      <c r="Q3999" s="9" t="s">
        <v>8308</v>
      </c>
      <c r="R3999" t="s">
        <v>8309</v>
      </c>
      <c r="S3999" s="24">
        <f t="shared" si="312"/>
        <v>42069.391446759255</v>
      </c>
      <c r="T3999" s="7">
        <f t="shared" si="313"/>
        <v>42099.349780092598</v>
      </c>
      <c r="U3999">
        <f t="shared" si="314"/>
        <v>2015</v>
      </c>
    </row>
    <row r="4000" spans="1:21" ht="30.75" customHeight="1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310"/>
        <v>57</v>
      </c>
      <c r="P4000">
        <f t="shared" si="311"/>
        <v>59.58</v>
      </c>
      <c r="Q4000" s="9" t="s">
        <v>8308</v>
      </c>
      <c r="R4000" t="s">
        <v>8309</v>
      </c>
      <c r="S4000" s="24">
        <f t="shared" si="312"/>
        <v>42061.963263888887</v>
      </c>
      <c r="T4000" s="7">
        <f t="shared" si="313"/>
        <v>42091.921597222223</v>
      </c>
      <c r="U4000">
        <f t="shared" si="314"/>
        <v>2015</v>
      </c>
    </row>
    <row r="4001" spans="1:21" ht="30.75" customHeight="1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310"/>
        <v>17</v>
      </c>
      <c r="P4001">
        <f t="shared" si="311"/>
        <v>82.57</v>
      </c>
      <c r="Q4001" s="9" t="s">
        <v>8308</v>
      </c>
      <c r="R4001" t="s">
        <v>8309</v>
      </c>
      <c r="S4001" s="24">
        <f t="shared" si="312"/>
        <v>41842.828680555554</v>
      </c>
      <c r="T4001" s="7">
        <f t="shared" si="313"/>
        <v>41882.827650462961</v>
      </c>
      <c r="U4001">
        <f t="shared" si="314"/>
        <v>2014</v>
      </c>
    </row>
    <row r="4002" spans="1:21" ht="30.75" customHeight="1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310"/>
        <v>0</v>
      </c>
      <c r="P4002">
        <f t="shared" si="311"/>
        <v>10</v>
      </c>
      <c r="Q4002" s="9" t="s">
        <v>8308</v>
      </c>
      <c r="R4002" t="s">
        <v>8309</v>
      </c>
      <c r="S4002" s="24">
        <f t="shared" si="312"/>
        <v>42437.64534722222</v>
      </c>
      <c r="T4002" s="7">
        <f t="shared" si="313"/>
        <v>42497.603680555556</v>
      </c>
      <c r="U4002">
        <f t="shared" si="314"/>
        <v>2016</v>
      </c>
    </row>
    <row r="4003" spans="1:21" ht="30.75" customHeight="1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310"/>
        <v>38</v>
      </c>
      <c r="P4003">
        <f t="shared" si="311"/>
        <v>32.36</v>
      </c>
      <c r="Q4003" s="9" t="s">
        <v>8308</v>
      </c>
      <c r="R4003" t="s">
        <v>8309</v>
      </c>
      <c r="S4003" s="24">
        <f t="shared" si="312"/>
        <v>42775.964212962965</v>
      </c>
      <c r="T4003" s="7">
        <f t="shared" si="313"/>
        <v>42795.791666666672</v>
      </c>
      <c r="U4003">
        <f t="shared" si="314"/>
        <v>2017</v>
      </c>
    </row>
    <row r="4004" spans="1:21" ht="30.75" customHeight="1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310"/>
        <v>2</v>
      </c>
      <c r="P4004">
        <f t="shared" si="311"/>
        <v>5.75</v>
      </c>
      <c r="Q4004" s="9" t="s">
        <v>8308</v>
      </c>
      <c r="R4004" t="s">
        <v>8309</v>
      </c>
      <c r="S4004" s="24">
        <f t="shared" si="312"/>
        <v>41879.043530092589</v>
      </c>
      <c r="T4004" s="7">
        <f t="shared" si="313"/>
        <v>41909.043530092589</v>
      </c>
      <c r="U4004">
        <f t="shared" si="314"/>
        <v>2014</v>
      </c>
    </row>
    <row r="4005" spans="1:21" ht="30.75" customHeight="1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310"/>
        <v>10</v>
      </c>
      <c r="P4005">
        <f t="shared" si="311"/>
        <v>100.5</v>
      </c>
      <c r="Q4005" s="9" t="s">
        <v>8308</v>
      </c>
      <c r="R4005" t="s">
        <v>8309</v>
      </c>
      <c r="S4005" s="24">
        <f t="shared" si="312"/>
        <v>42020.587349537032</v>
      </c>
      <c r="T4005" s="7">
        <f t="shared" si="313"/>
        <v>42050.587349537032</v>
      </c>
      <c r="U4005">
        <f t="shared" si="314"/>
        <v>2015</v>
      </c>
    </row>
    <row r="4006" spans="1:21" ht="30.75" customHeight="1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310"/>
        <v>0</v>
      </c>
      <c r="P4006">
        <f t="shared" si="311"/>
        <v>1</v>
      </c>
      <c r="Q4006" s="9" t="s">
        <v>8308</v>
      </c>
      <c r="R4006" t="s">
        <v>8309</v>
      </c>
      <c r="S4006" s="24">
        <f t="shared" si="312"/>
        <v>41890.16269675926</v>
      </c>
      <c r="T4006" s="7">
        <f t="shared" si="313"/>
        <v>41920.16269675926</v>
      </c>
      <c r="U4006">
        <f t="shared" si="314"/>
        <v>2014</v>
      </c>
    </row>
    <row r="4007" spans="1:21" ht="30.75" customHeight="1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310"/>
        <v>1</v>
      </c>
      <c r="P4007">
        <f t="shared" si="311"/>
        <v>20</v>
      </c>
      <c r="Q4007" s="9" t="s">
        <v>8308</v>
      </c>
      <c r="R4007" t="s">
        <v>8309</v>
      </c>
      <c r="S4007" s="24">
        <f t="shared" si="312"/>
        <v>41872.807696759257</v>
      </c>
      <c r="T4007" s="7">
        <f t="shared" si="313"/>
        <v>41932.807696759257</v>
      </c>
      <c r="U4007">
        <f t="shared" si="314"/>
        <v>2014</v>
      </c>
    </row>
    <row r="4008" spans="1:21" ht="30.75" customHeight="1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310"/>
        <v>0</v>
      </c>
      <c r="P4008">
        <f t="shared" si="311"/>
        <v>2</v>
      </c>
      <c r="Q4008" s="9" t="s">
        <v>8308</v>
      </c>
      <c r="R4008" t="s">
        <v>8309</v>
      </c>
      <c r="S4008" s="24">
        <f t="shared" si="312"/>
        <v>42391.772997685184</v>
      </c>
      <c r="T4008" s="7">
        <f t="shared" si="313"/>
        <v>42416.772997685184</v>
      </c>
      <c r="U4008">
        <f t="shared" si="314"/>
        <v>2016</v>
      </c>
    </row>
    <row r="4009" spans="1:21" ht="30.75" customHeight="1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310"/>
        <v>0</v>
      </c>
      <c r="P4009">
        <f t="shared" si="311"/>
        <v>5</v>
      </c>
      <c r="Q4009" s="9" t="s">
        <v>8308</v>
      </c>
      <c r="R4009" t="s">
        <v>8309</v>
      </c>
      <c r="S4009" s="24">
        <f t="shared" si="312"/>
        <v>41848.772928240738</v>
      </c>
      <c r="T4009" s="7">
        <f t="shared" si="313"/>
        <v>41877.686111111114</v>
      </c>
      <c r="U4009">
        <f t="shared" si="314"/>
        <v>2014</v>
      </c>
    </row>
    <row r="4010" spans="1:21" ht="30.75" customHeight="1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310"/>
        <v>6</v>
      </c>
      <c r="P4010">
        <f t="shared" si="311"/>
        <v>15</v>
      </c>
      <c r="Q4010" s="9" t="s">
        <v>8308</v>
      </c>
      <c r="R4010" t="s">
        <v>8309</v>
      </c>
      <c r="S4010" s="24">
        <f t="shared" si="312"/>
        <v>42177.964201388888</v>
      </c>
      <c r="T4010" s="7">
        <f t="shared" si="313"/>
        <v>42207.964201388888</v>
      </c>
      <c r="U4010">
        <f t="shared" si="314"/>
        <v>2015</v>
      </c>
    </row>
    <row r="4011" spans="1:21" ht="30.75" customHeight="1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310"/>
        <v>4</v>
      </c>
      <c r="P4011">
        <f t="shared" si="311"/>
        <v>25</v>
      </c>
      <c r="Q4011" s="9" t="s">
        <v>8308</v>
      </c>
      <c r="R4011" t="s">
        <v>8309</v>
      </c>
      <c r="S4011" s="24">
        <f t="shared" si="312"/>
        <v>41851.700925925928</v>
      </c>
      <c r="T4011" s="7">
        <f t="shared" si="313"/>
        <v>41891.700925925928</v>
      </c>
      <c r="U4011">
        <f t="shared" si="314"/>
        <v>2014</v>
      </c>
    </row>
    <row r="4012" spans="1:21" ht="30.75" customHeight="1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310"/>
        <v>24</v>
      </c>
      <c r="P4012">
        <f t="shared" si="311"/>
        <v>45.84</v>
      </c>
      <c r="Q4012" s="9" t="s">
        <v>8308</v>
      </c>
      <c r="R4012" t="s">
        <v>8309</v>
      </c>
      <c r="S4012" s="24">
        <f t="shared" si="312"/>
        <v>41921.770439814813</v>
      </c>
      <c r="T4012" s="7">
        <f t="shared" si="313"/>
        <v>41938.770439814813</v>
      </c>
      <c r="U4012">
        <f t="shared" si="314"/>
        <v>2014</v>
      </c>
    </row>
    <row r="4013" spans="1:21" ht="30.75" customHeight="1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310"/>
        <v>8</v>
      </c>
      <c r="P4013">
        <f t="shared" si="311"/>
        <v>4.75</v>
      </c>
      <c r="Q4013" s="9" t="s">
        <v>8308</v>
      </c>
      <c r="R4013" t="s">
        <v>8309</v>
      </c>
      <c r="S4013" s="24">
        <f t="shared" si="312"/>
        <v>42002.54488425926</v>
      </c>
      <c r="T4013" s="7">
        <f t="shared" si="313"/>
        <v>42032.54488425926</v>
      </c>
      <c r="U4013">
        <f t="shared" si="314"/>
        <v>2014</v>
      </c>
    </row>
    <row r="4014" spans="1:21" ht="30.75" customHeight="1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310"/>
        <v>0</v>
      </c>
      <c r="P4014" t="str">
        <f t="shared" si="311"/>
        <v>NA</v>
      </c>
      <c r="Q4014" s="9" t="s">
        <v>8308</v>
      </c>
      <c r="R4014" t="s">
        <v>8309</v>
      </c>
      <c r="S4014" s="24">
        <f t="shared" si="312"/>
        <v>42096.544548611113</v>
      </c>
      <c r="T4014" s="7">
        <f t="shared" si="313"/>
        <v>42126.544548611113</v>
      </c>
      <c r="U4014">
        <f t="shared" si="314"/>
        <v>2015</v>
      </c>
    </row>
    <row r="4015" spans="1:21" ht="30.75" customHeight="1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310"/>
        <v>1</v>
      </c>
      <c r="P4015">
        <f t="shared" si="311"/>
        <v>13</v>
      </c>
      <c r="Q4015" s="9" t="s">
        <v>8308</v>
      </c>
      <c r="R4015" t="s">
        <v>8309</v>
      </c>
      <c r="S4015" s="24">
        <f t="shared" si="312"/>
        <v>42021.301192129627</v>
      </c>
      <c r="T4015" s="7">
        <f t="shared" si="313"/>
        <v>42051.301192129627</v>
      </c>
      <c r="U4015">
        <f t="shared" si="314"/>
        <v>2015</v>
      </c>
    </row>
    <row r="4016" spans="1:21" ht="30.75" customHeight="1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310"/>
        <v>0</v>
      </c>
      <c r="P4016" t="str">
        <f t="shared" si="311"/>
        <v>NA</v>
      </c>
      <c r="Q4016" s="9" t="s">
        <v>8308</v>
      </c>
      <c r="R4016" t="s">
        <v>8309</v>
      </c>
      <c r="S4016" s="24">
        <f t="shared" si="312"/>
        <v>42419.246168981481</v>
      </c>
      <c r="T4016" s="7">
        <f t="shared" si="313"/>
        <v>42434.246168981481</v>
      </c>
      <c r="U4016">
        <f t="shared" si="314"/>
        <v>2016</v>
      </c>
    </row>
    <row r="4017" spans="1:21" ht="30.75" customHeight="1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310"/>
        <v>0</v>
      </c>
      <c r="P4017">
        <f t="shared" si="311"/>
        <v>1</v>
      </c>
      <c r="Q4017" s="9" t="s">
        <v>8308</v>
      </c>
      <c r="R4017" t="s">
        <v>8309</v>
      </c>
      <c r="S4017" s="24">
        <f t="shared" si="312"/>
        <v>42174.780821759254</v>
      </c>
      <c r="T4017" s="7">
        <f t="shared" si="313"/>
        <v>42204.780821759254</v>
      </c>
      <c r="U4017">
        <f t="shared" si="314"/>
        <v>2015</v>
      </c>
    </row>
    <row r="4018" spans="1:21" ht="30.75" customHeight="1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310"/>
        <v>14</v>
      </c>
      <c r="P4018">
        <f t="shared" si="311"/>
        <v>10</v>
      </c>
      <c r="Q4018" s="9" t="s">
        <v>8308</v>
      </c>
      <c r="R4018" t="s">
        <v>8309</v>
      </c>
      <c r="S4018" s="24">
        <f t="shared" si="312"/>
        <v>41869.872685185182</v>
      </c>
      <c r="T4018" s="7">
        <f t="shared" si="313"/>
        <v>41899.872685185182</v>
      </c>
      <c r="U4018">
        <f t="shared" si="314"/>
        <v>2014</v>
      </c>
    </row>
    <row r="4019" spans="1:21" ht="30.75" customHeight="1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310"/>
        <v>1</v>
      </c>
      <c r="P4019">
        <f t="shared" si="311"/>
        <v>52.5</v>
      </c>
      <c r="Q4019" s="9" t="s">
        <v>8308</v>
      </c>
      <c r="R4019" t="s">
        <v>8309</v>
      </c>
      <c r="S4019" s="24">
        <f t="shared" si="312"/>
        <v>41856.672152777777</v>
      </c>
      <c r="T4019" s="7">
        <f t="shared" si="313"/>
        <v>41886.672152777777</v>
      </c>
      <c r="U4019">
        <f t="shared" si="314"/>
        <v>2014</v>
      </c>
    </row>
    <row r="4020" spans="1:21" ht="30.75" customHeight="1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310"/>
        <v>9</v>
      </c>
      <c r="P4020">
        <f t="shared" si="311"/>
        <v>32.5</v>
      </c>
      <c r="Q4020" s="9" t="s">
        <v>8308</v>
      </c>
      <c r="R4020" t="s">
        <v>8309</v>
      </c>
      <c r="S4020" s="24">
        <f t="shared" si="312"/>
        <v>42620.91097222222</v>
      </c>
      <c r="T4020" s="7">
        <f t="shared" si="313"/>
        <v>42650.91097222222</v>
      </c>
      <c r="U4020">
        <f t="shared" si="314"/>
        <v>2016</v>
      </c>
    </row>
    <row r="4021" spans="1:21" ht="30.75" customHeight="1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310"/>
        <v>1</v>
      </c>
      <c r="P4021">
        <f t="shared" si="311"/>
        <v>7.25</v>
      </c>
      <c r="Q4021" s="9" t="s">
        <v>8308</v>
      </c>
      <c r="R4021" t="s">
        <v>8309</v>
      </c>
      <c r="S4021" s="24">
        <f t="shared" si="312"/>
        <v>42417.675879629634</v>
      </c>
      <c r="T4021" s="7">
        <f t="shared" si="313"/>
        <v>42475.686111111107</v>
      </c>
      <c r="U4021">
        <f t="shared" si="314"/>
        <v>2016</v>
      </c>
    </row>
    <row r="4022" spans="1:21" ht="30.75" customHeight="1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310"/>
        <v>17</v>
      </c>
      <c r="P4022">
        <f t="shared" si="311"/>
        <v>33.33</v>
      </c>
      <c r="Q4022" s="9" t="s">
        <v>8308</v>
      </c>
      <c r="R4022" t="s">
        <v>8309</v>
      </c>
      <c r="S4022" s="24">
        <f t="shared" si="312"/>
        <v>42057.190960648149</v>
      </c>
      <c r="T4022" s="7">
        <f t="shared" si="313"/>
        <v>42087.149293981478</v>
      </c>
      <c r="U4022">
        <f t="shared" si="314"/>
        <v>2015</v>
      </c>
    </row>
    <row r="4023" spans="1:21" ht="30.75" customHeight="1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310"/>
        <v>1</v>
      </c>
      <c r="P4023">
        <f t="shared" si="311"/>
        <v>62.5</v>
      </c>
      <c r="Q4023" s="9" t="s">
        <v>8308</v>
      </c>
      <c r="R4023" t="s">
        <v>8309</v>
      </c>
      <c r="S4023" s="24">
        <f t="shared" si="312"/>
        <v>41878.911550925928</v>
      </c>
      <c r="T4023" s="7">
        <f t="shared" si="313"/>
        <v>41938.911550925928</v>
      </c>
      <c r="U4023">
        <f t="shared" si="314"/>
        <v>2014</v>
      </c>
    </row>
    <row r="4024" spans="1:21" ht="30.75" customHeight="1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310"/>
        <v>70</v>
      </c>
      <c r="P4024">
        <f t="shared" si="311"/>
        <v>63.56</v>
      </c>
      <c r="Q4024" s="9" t="s">
        <v>8308</v>
      </c>
      <c r="R4024" t="s">
        <v>8309</v>
      </c>
      <c r="S4024" s="24">
        <f t="shared" si="312"/>
        <v>41990.584108796291</v>
      </c>
      <c r="T4024" s="7">
        <f t="shared" si="313"/>
        <v>42036.120833333334</v>
      </c>
      <c r="U4024">
        <f t="shared" si="314"/>
        <v>2014</v>
      </c>
    </row>
    <row r="4025" spans="1:21" ht="30.75" customHeight="1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310"/>
        <v>0</v>
      </c>
      <c r="P4025" t="str">
        <f t="shared" si="311"/>
        <v>NA</v>
      </c>
      <c r="Q4025" s="9" t="s">
        <v>8308</v>
      </c>
      <c r="R4025" t="s">
        <v>8309</v>
      </c>
      <c r="S4025" s="24">
        <f t="shared" si="312"/>
        <v>42408.999571759254</v>
      </c>
      <c r="T4025" s="7">
        <f t="shared" si="313"/>
        <v>42453.957905092597</v>
      </c>
      <c r="U4025">
        <f t="shared" si="314"/>
        <v>2016</v>
      </c>
    </row>
    <row r="4026" spans="1:21" ht="30.75" customHeight="1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310"/>
        <v>1</v>
      </c>
      <c r="P4026">
        <f t="shared" si="311"/>
        <v>10</v>
      </c>
      <c r="Q4026" s="9" t="s">
        <v>8308</v>
      </c>
      <c r="R4026" t="s">
        <v>8309</v>
      </c>
      <c r="S4026" s="24">
        <f t="shared" si="312"/>
        <v>42217.670104166667</v>
      </c>
      <c r="T4026" s="7">
        <f t="shared" si="313"/>
        <v>42247.670104166667</v>
      </c>
      <c r="U4026">
        <f t="shared" si="314"/>
        <v>2015</v>
      </c>
    </row>
    <row r="4027" spans="1:21" ht="30.75" customHeight="1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310"/>
        <v>5</v>
      </c>
      <c r="P4027">
        <f t="shared" si="311"/>
        <v>62.5</v>
      </c>
      <c r="Q4027" s="9" t="s">
        <v>8308</v>
      </c>
      <c r="R4027" t="s">
        <v>8309</v>
      </c>
      <c r="S4027" s="24">
        <f t="shared" si="312"/>
        <v>42151.237685185188</v>
      </c>
      <c r="T4027" s="7">
        <f t="shared" si="313"/>
        <v>42211.237685185188</v>
      </c>
      <c r="U4027">
        <f t="shared" si="314"/>
        <v>2015</v>
      </c>
    </row>
    <row r="4028" spans="1:21" ht="30.75" customHeight="1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310"/>
        <v>0</v>
      </c>
      <c r="P4028" t="str">
        <f t="shared" si="311"/>
        <v>NA</v>
      </c>
      <c r="Q4028" s="9" t="s">
        <v>8308</v>
      </c>
      <c r="R4028" t="s">
        <v>8309</v>
      </c>
      <c r="S4028" s="24">
        <f t="shared" si="312"/>
        <v>42282.655543981484</v>
      </c>
      <c r="T4028" s="7">
        <f t="shared" si="313"/>
        <v>42342.697210648148</v>
      </c>
      <c r="U4028">
        <f t="shared" si="314"/>
        <v>2015</v>
      </c>
    </row>
    <row r="4029" spans="1:21" ht="30.75" customHeight="1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310"/>
        <v>7</v>
      </c>
      <c r="P4029">
        <f t="shared" si="311"/>
        <v>30.71</v>
      </c>
      <c r="Q4029" s="9" t="s">
        <v>8308</v>
      </c>
      <c r="R4029" t="s">
        <v>8309</v>
      </c>
      <c r="S4029" s="24">
        <f t="shared" si="312"/>
        <v>42768.97084490741</v>
      </c>
      <c r="T4029" s="7">
        <f t="shared" si="313"/>
        <v>42789.041666666672</v>
      </c>
      <c r="U4029">
        <f t="shared" si="314"/>
        <v>2017</v>
      </c>
    </row>
    <row r="4030" spans="1:21" ht="30.75" customHeight="1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310"/>
        <v>28</v>
      </c>
      <c r="P4030">
        <f t="shared" si="311"/>
        <v>51</v>
      </c>
      <c r="Q4030" s="9" t="s">
        <v>8308</v>
      </c>
      <c r="R4030" t="s">
        <v>8309</v>
      </c>
      <c r="S4030" s="24">
        <f t="shared" si="312"/>
        <v>41765.938657407409</v>
      </c>
      <c r="T4030" s="7">
        <f t="shared" si="313"/>
        <v>41795.938657407409</v>
      </c>
      <c r="U4030">
        <f t="shared" si="314"/>
        <v>2014</v>
      </c>
    </row>
    <row r="4031" spans="1:21" ht="30.75" customHeight="1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310"/>
        <v>0</v>
      </c>
      <c r="P4031" t="str">
        <f t="shared" si="311"/>
        <v>NA</v>
      </c>
      <c r="Q4031" s="9" t="s">
        <v>8308</v>
      </c>
      <c r="R4031" t="s">
        <v>8309</v>
      </c>
      <c r="S4031" s="24">
        <f t="shared" si="312"/>
        <v>42322.025115740747</v>
      </c>
      <c r="T4031" s="7">
        <f t="shared" si="313"/>
        <v>42352.025115740747</v>
      </c>
      <c r="U4031">
        <f t="shared" si="314"/>
        <v>2015</v>
      </c>
    </row>
    <row r="4032" spans="1:21" ht="30.75" customHeight="1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310"/>
        <v>16</v>
      </c>
      <c r="P4032">
        <f t="shared" si="311"/>
        <v>66.67</v>
      </c>
      <c r="Q4032" s="9" t="s">
        <v>8308</v>
      </c>
      <c r="R4032" t="s">
        <v>8309</v>
      </c>
      <c r="S4032" s="24">
        <f t="shared" si="312"/>
        <v>42374.655081018514</v>
      </c>
      <c r="T4032" s="7">
        <f t="shared" si="313"/>
        <v>42403.784027777772</v>
      </c>
      <c r="U4032">
        <f t="shared" si="314"/>
        <v>2016</v>
      </c>
    </row>
    <row r="4033" spans="1:21" ht="30.75" customHeight="1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310"/>
        <v>0</v>
      </c>
      <c r="P4033" t="str">
        <f t="shared" si="311"/>
        <v>NA</v>
      </c>
      <c r="Q4033" s="9" t="s">
        <v>8308</v>
      </c>
      <c r="R4033" t="s">
        <v>8309</v>
      </c>
      <c r="S4033" s="24">
        <f t="shared" si="312"/>
        <v>41941.585231481484</v>
      </c>
      <c r="T4033" s="7">
        <f t="shared" si="313"/>
        <v>41991.626898148148</v>
      </c>
      <c r="U4033">
        <f t="shared" si="314"/>
        <v>2014</v>
      </c>
    </row>
    <row r="4034" spans="1:21" ht="30.75" customHeight="1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si="310"/>
        <v>7</v>
      </c>
      <c r="P4034">
        <f t="shared" si="311"/>
        <v>59</v>
      </c>
      <c r="Q4034" s="9" t="s">
        <v>8308</v>
      </c>
      <c r="R4034" t="s">
        <v>8309</v>
      </c>
      <c r="S4034" s="24">
        <f t="shared" si="312"/>
        <v>42293.809212962966</v>
      </c>
      <c r="T4034" s="7">
        <f t="shared" si="313"/>
        <v>42353.85087962963</v>
      </c>
      <c r="U4034">
        <f t="shared" si="314"/>
        <v>2015</v>
      </c>
    </row>
    <row r="4035" spans="1:21" ht="30.75" customHeight="1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ref="O4035:O4098" si="315">ROUND(E4035/D4035*100,0)</f>
        <v>26</v>
      </c>
      <c r="P4035">
        <f t="shared" ref="P4035:P4098" si="316">IFERROR(ROUND(E4035/L4035,2), "NA")</f>
        <v>65.34</v>
      </c>
      <c r="Q4035" s="9" t="s">
        <v>8308</v>
      </c>
      <c r="R4035" t="s">
        <v>8309</v>
      </c>
      <c r="S4035" s="24">
        <f t="shared" ref="S4035:S4098" si="317">(((J4035/60)/60)/24)+DATE(1970,1,1)</f>
        <v>42614.268796296295</v>
      </c>
      <c r="T4035" s="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30.75" customHeight="1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315"/>
        <v>1</v>
      </c>
      <c r="P4036">
        <f t="shared" si="316"/>
        <v>100</v>
      </c>
      <c r="Q4036" s="9" t="s">
        <v>8308</v>
      </c>
      <c r="R4036" t="s">
        <v>8309</v>
      </c>
      <c r="S4036" s="24">
        <f t="shared" si="317"/>
        <v>42067.947337962964</v>
      </c>
      <c r="T4036" s="7">
        <f t="shared" si="318"/>
        <v>42097.905671296292</v>
      </c>
      <c r="U4036">
        <f t="shared" si="319"/>
        <v>2015</v>
      </c>
    </row>
    <row r="4037" spans="1:21" ht="30.75" customHeight="1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315"/>
        <v>37</v>
      </c>
      <c r="P4037">
        <f t="shared" si="316"/>
        <v>147.4</v>
      </c>
      <c r="Q4037" s="9" t="s">
        <v>8308</v>
      </c>
      <c r="R4037" t="s">
        <v>8309</v>
      </c>
      <c r="S4037" s="24">
        <f t="shared" si="317"/>
        <v>41903.882951388885</v>
      </c>
      <c r="T4037" s="7">
        <f t="shared" si="318"/>
        <v>41933.882951388885</v>
      </c>
      <c r="U4037">
        <f t="shared" si="319"/>
        <v>2014</v>
      </c>
    </row>
    <row r="4038" spans="1:21" ht="30.75" customHeight="1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315"/>
        <v>47</v>
      </c>
      <c r="P4038">
        <f t="shared" si="316"/>
        <v>166.06</v>
      </c>
      <c r="Q4038" s="9" t="s">
        <v>8308</v>
      </c>
      <c r="R4038" t="s">
        <v>8309</v>
      </c>
      <c r="S4038" s="24">
        <f t="shared" si="317"/>
        <v>41804.937083333331</v>
      </c>
      <c r="T4038" s="7">
        <f t="shared" si="318"/>
        <v>41821.9375</v>
      </c>
      <c r="U4038">
        <f t="shared" si="319"/>
        <v>2014</v>
      </c>
    </row>
    <row r="4039" spans="1:21" ht="30.75" customHeight="1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315"/>
        <v>11</v>
      </c>
      <c r="P4039">
        <f t="shared" si="316"/>
        <v>40</v>
      </c>
      <c r="Q4039" s="9" t="s">
        <v>8308</v>
      </c>
      <c r="R4039" t="s">
        <v>8309</v>
      </c>
      <c r="S4039" s="24">
        <f t="shared" si="317"/>
        <v>42497.070775462969</v>
      </c>
      <c r="T4039" s="7">
        <f t="shared" si="318"/>
        <v>42514.600694444445</v>
      </c>
      <c r="U4039">
        <f t="shared" si="319"/>
        <v>2016</v>
      </c>
    </row>
    <row r="4040" spans="1:21" ht="30.75" customHeight="1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315"/>
        <v>12</v>
      </c>
      <c r="P4040">
        <f t="shared" si="316"/>
        <v>75.25</v>
      </c>
      <c r="Q4040" s="9" t="s">
        <v>8308</v>
      </c>
      <c r="R4040" t="s">
        <v>8309</v>
      </c>
      <c r="S4040" s="24">
        <f t="shared" si="317"/>
        <v>41869.798726851855</v>
      </c>
      <c r="T4040" s="7">
        <f t="shared" si="318"/>
        <v>41929.798726851855</v>
      </c>
      <c r="U4040">
        <f t="shared" si="319"/>
        <v>2014</v>
      </c>
    </row>
    <row r="4041" spans="1:21" ht="30.75" customHeight="1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315"/>
        <v>60</v>
      </c>
      <c r="P4041">
        <f t="shared" si="316"/>
        <v>60</v>
      </c>
      <c r="Q4041" s="9" t="s">
        <v>8308</v>
      </c>
      <c r="R4041" t="s">
        <v>8309</v>
      </c>
      <c r="S4041" s="24">
        <f t="shared" si="317"/>
        <v>42305.670914351853</v>
      </c>
      <c r="T4041" s="7">
        <f t="shared" si="318"/>
        <v>42339.249305555553</v>
      </c>
      <c r="U4041">
        <f t="shared" si="319"/>
        <v>2015</v>
      </c>
    </row>
    <row r="4042" spans="1:21" ht="30.75" customHeight="1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315"/>
        <v>31</v>
      </c>
      <c r="P4042">
        <f t="shared" si="316"/>
        <v>1250</v>
      </c>
      <c r="Q4042" s="9" t="s">
        <v>8308</v>
      </c>
      <c r="R4042" t="s">
        <v>8309</v>
      </c>
      <c r="S4042" s="24">
        <f t="shared" si="317"/>
        <v>42144.231527777782</v>
      </c>
      <c r="T4042" s="7">
        <f t="shared" si="318"/>
        <v>42203.125</v>
      </c>
      <c r="U4042">
        <f t="shared" si="319"/>
        <v>2015</v>
      </c>
    </row>
    <row r="4043" spans="1:21" ht="30.75" customHeight="1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315"/>
        <v>0</v>
      </c>
      <c r="P4043">
        <f t="shared" si="316"/>
        <v>10.5</v>
      </c>
      <c r="Q4043" s="9" t="s">
        <v>8308</v>
      </c>
      <c r="R4043" t="s">
        <v>8309</v>
      </c>
      <c r="S4043" s="24">
        <f t="shared" si="317"/>
        <v>42559.474004629628</v>
      </c>
      <c r="T4043" s="7">
        <f t="shared" si="318"/>
        <v>42619.474004629628</v>
      </c>
      <c r="U4043">
        <f t="shared" si="319"/>
        <v>2016</v>
      </c>
    </row>
    <row r="4044" spans="1:21" ht="30.75" customHeight="1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315"/>
        <v>0</v>
      </c>
      <c r="P4044">
        <f t="shared" si="316"/>
        <v>7</v>
      </c>
      <c r="Q4044" s="9" t="s">
        <v>8308</v>
      </c>
      <c r="R4044" t="s">
        <v>8309</v>
      </c>
      <c r="S4044" s="24">
        <f t="shared" si="317"/>
        <v>41995.084074074075</v>
      </c>
      <c r="T4044" s="7">
        <f t="shared" si="318"/>
        <v>42024.802777777775</v>
      </c>
      <c r="U4044">
        <f t="shared" si="319"/>
        <v>2014</v>
      </c>
    </row>
    <row r="4045" spans="1:21" ht="30.75" customHeight="1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315"/>
        <v>0</v>
      </c>
      <c r="P4045" t="str">
        <f t="shared" si="316"/>
        <v>NA</v>
      </c>
      <c r="Q4045" s="9" t="s">
        <v>8308</v>
      </c>
      <c r="R4045" t="s">
        <v>8309</v>
      </c>
      <c r="S4045" s="24">
        <f t="shared" si="317"/>
        <v>41948.957465277781</v>
      </c>
      <c r="T4045" s="7">
        <f t="shared" si="318"/>
        <v>41963.957465277781</v>
      </c>
      <c r="U4045">
        <f t="shared" si="319"/>
        <v>2014</v>
      </c>
    </row>
    <row r="4046" spans="1:21" ht="30.75" customHeight="1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315"/>
        <v>38</v>
      </c>
      <c r="P4046">
        <f t="shared" si="316"/>
        <v>56.25</v>
      </c>
      <c r="Q4046" s="9" t="s">
        <v>8308</v>
      </c>
      <c r="R4046" t="s">
        <v>8309</v>
      </c>
      <c r="S4046" s="24">
        <f t="shared" si="317"/>
        <v>42074.219699074078</v>
      </c>
      <c r="T4046" s="7">
        <f t="shared" si="318"/>
        <v>42104.208333333328</v>
      </c>
      <c r="U4046">
        <f t="shared" si="319"/>
        <v>2015</v>
      </c>
    </row>
    <row r="4047" spans="1:21" ht="30.75" customHeight="1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315"/>
        <v>0</v>
      </c>
      <c r="P4047">
        <f t="shared" si="316"/>
        <v>1</v>
      </c>
      <c r="Q4047" s="9" t="s">
        <v>8308</v>
      </c>
      <c r="R4047" t="s">
        <v>8309</v>
      </c>
      <c r="S4047" s="24">
        <f t="shared" si="317"/>
        <v>41842.201261574075</v>
      </c>
      <c r="T4047" s="7">
        <f t="shared" si="318"/>
        <v>41872.201261574075</v>
      </c>
      <c r="U4047">
        <f t="shared" si="319"/>
        <v>2014</v>
      </c>
    </row>
    <row r="4048" spans="1:21" ht="30.75" customHeight="1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315"/>
        <v>8</v>
      </c>
      <c r="P4048">
        <f t="shared" si="316"/>
        <v>38.33</v>
      </c>
      <c r="Q4048" s="9" t="s">
        <v>8308</v>
      </c>
      <c r="R4048" t="s">
        <v>8309</v>
      </c>
      <c r="S4048" s="24">
        <f t="shared" si="317"/>
        <v>41904.650578703702</v>
      </c>
      <c r="T4048" s="7">
        <f t="shared" si="318"/>
        <v>41934.650578703702</v>
      </c>
      <c r="U4048">
        <f t="shared" si="319"/>
        <v>2014</v>
      </c>
    </row>
    <row r="4049" spans="1:21" ht="30.75" customHeight="1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315"/>
        <v>2</v>
      </c>
      <c r="P4049">
        <f t="shared" si="316"/>
        <v>27.5</v>
      </c>
      <c r="Q4049" s="9" t="s">
        <v>8308</v>
      </c>
      <c r="R4049" t="s">
        <v>8309</v>
      </c>
      <c r="S4049" s="24">
        <f t="shared" si="317"/>
        <v>41991.022488425922</v>
      </c>
      <c r="T4049" s="7">
        <f t="shared" si="318"/>
        <v>42015.041666666672</v>
      </c>
      <c r="U4049">
        <f t="shared" si="319"/>
        <v>2014</v>
      </c>
    </row>
    <row r="4050" spans="1:21" ht="30.75" customHeight="1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315"/>
        <v>18</v>
      </c>
      <c r="P4050">
        <f t="shared" si="316"/>
        <v>32.979999999999997</v>
      </c>
      <c r="Q4050" s="9" t="s">
        <v>8308</v>
      </c>
      <c r="R4050" t="s">
        <v>8309</v>
      </c>
      <c r="S4050" s="24">
        <f t="shared" si="317"/>
        <v>42436.509108796294</v>
      </c>
      <c r="T4050" s="7">
        <f t="shared" si="318"/>
        <v>42471.467442129629</v>
      </c>
      <c r="U4050">
        <f t="shared" si="319"/>
        <v>2016</v>
      </c>
    </row>
    <row r="4051" spans="1:21" ht="30.75" customHeight="1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315"/>
        <v>0</v>
      </c>
      <c r="P4051">
        <f t="shared" si="316"/>
        <v>16</v>
      </c>
      <c r="Q4051" s="9" t="s">
        <v>8308</v>
      </c>
      <c r="R4051" t="s">
        <v>8309</v>
      </c>
      <c r="S4051" s="24">
        <f t="shared" si="317"/>
        <v>42169.958506944444</v>
      </c>
      <c r="T4051" s="7">
        <f t="shared" si="318"/>
        <v>42199.958506944444</v>
      </c>
      <c r="U4051">
        <f t="shared" si="319"/>
        <v>2015</v>
      </c>
    </row>
    <row r="4052" spans="1:21" ht="30.75" customHeight="1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315"/>
        <v>0</v>
      </c>
      <c r="P4052">
        <f t="shared" si="316"/>
        <v>1</v>
      </c>
      <c r="Q4052" s="9" t="s">
        <v>8308</v>
      </c>
      <c r="R4052" t="s">
        <v>8309</v>
      </c>
      <c r="S4052" s="24">
        <f t="shared" si="317"/>
        <v>41905.636469907404</v>
      </c>
      <c r="T4052" s="7">
        <f t="shared" si="318"/>
        <v>41935.636469907404</v>
      </c>
      <c r="U4052">
        <f t="shared" si="319"/>
        <v>2014</v>
      </c>
    </row>
    <row r="4053" spans="1:21" ht="30.75" customHeight="1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315"/>
        <v>0</v>
      </c>
      <c r="P4053" t="str">
        <f t="shared" si="316"/>
        <v>NA</v>
      </c>
      <c r="Q4053" s="9" t="s">
        <v>8308</v>
      </c>
      <c r="R4053" t="s">
        <v>8309</v>
      </c>
      <c r="S4053" s="24">
        <f t="shared" si="317"/>
        <v>41761.810150462967</v>
      </c>
      <c r="T4053" s="7">
        <f t="shared" si="318"/>
        <v>41768.286805555559</v>
      </c>
      <c r="U4053">
        <f t="shared" si="319"/>
        <v>2014</v>
      </c>
    </row>
    <row r="4054" spans="1:21" ht="30.75" customHeight="1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315"/>
        <v>38</v>
      </c>
      <c r="P4054">
        <f t="shared" si="316"/>
        <v>86.62</v>
      </c>
      <c r="Q4054" s="9" t="s">
        <v>8308</v>
      </c>
      <c r="R4054" t="s">
        <v>8309</v>
      </c>
      <c r="S4054" s="24">
        <f t="shared" si="317"/>
        <v>41865.878657407404</v>
      </c>
      <c r="T4054" s="7">
        <f t="shared" si="318"/>
        <v>41925.878657407404</v>
      </c>
      <c r="U4054">
        <f t="shared" si="319"/>
        <v>2014</v>
      </c>
    </row>
    <row r="4055" spans="1:21" ht="30.75" customHeight="1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315"/>
        <v>22</v>
      </c>
      <c r="P4055">
        <f t="shared" si="316"/>
        <v>55</v>
      </c>
      <c r="Q4055" s="9" t="s">
        <v>8308</v>
      </c>
      <c r="R4055" t="s">
        <v>8309</v>
      </c>
      <c r="S4055" s="24">
        <f t="shared" si="317"/>
        <v>41928.690138888887</v>
      </c>
      <c r="T4055" s="7">
        <f t="shared" si="318"/>
        <v>41958.833333333328</v>
      </c>
      <c r="U4055">
        <f t="shared" si="319"/>
        <v>2014</v>
      </c>
    </row>
    <row r="4056" spans="1:21" ht="30.75" customHeight="1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315"/>
        <v>0</v>
      </c>
      <c r="P4056" t="str">
        <f t="shared" si="316"/>
        <v>NA</v>
      </c>
      <c r="Q4056" s="9" t="s">
        <v>8308</v>
      </c>
      <c r="R4056" t="s">
        <v>8309</v>
      </c>
      <c r="S4056" s="24">
        <f t="shared" si="317"/>
        <v>42613.841261574074</v>
      </c>
      <c r="T4056" s="7">
        <f t="shared" si="318"/>
        <v>42644.166666666672</v>
      </c>
      <c r="U4056">
        <f t="shared" si="319"/>
        <v>2016</v>
      </c>
    </row>
    <row r="4057" spans="1:21" ht="30.75" customHeight="1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315"/>
        <v>18</v>
      </c>
      <c r="P4057">
        <f t="shared" si="316"/>
        <v>41.95</v>
      </c>
      <c r="Q4057" s="9" t="s">
        <v>8308</v>
      </c>
      <c r="R4057" t="s">
        <v>8309</v>
      </c>
      <c r="S4057" s="24">
        <f t="shared" si="317"/>
        <v>41779.648506944446</v>
      </c>
      <c r="T4057" s="7">
        <f t="shared" si="318"/>
        <v>41809.648506944446</v>
      </c>
      <c r="U4057">
        <f t="shared" si="319"/>
        <v>2014</v>
      </c>
    </row>
    <row r="4058" spans="1:21" ht="30.75" customHeight="1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315"/>
        <v>53</v>
      </c>
      <c r="P4058">
        <f t="shared" si="316"/>
        <v>88.33</v>
      </c>
      <c r="Q4058" s="9" t="s">
        <v>8308</v>
      </c>
      <c r="R4058" t="s">
        <v>8309</v>
      </c>
      <c r="S4058" s="24">
        <f t="shared" si="317"/>
        <v>42534.933321759265</v>
      </c>
      <c r="T4058" s="7">
        <f t="shared" si="318"/>
        <v>42554.832638888889</v>
      </c>
      <c r="U4058">
        <f t="shared" si="319"/>
        <v>2016</v>
      </c>
    </row>
    <row r="4059" spans="1:21" ht="30.75" customHeight="1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315"/>
        <v>22</v>
      </c>
      <c r="P4059">
        <f t="shared" si="316"/>
        <v>129.16999999999999</v>
      </c>
      <c r="Q4059" s="9" t="s">
        <v>8308</v>
      </c>
      <c r="R4059" t="s">
        <v>8309</v>
      </c>
      <c r="S4059" s="24">
        <f t="shared" si="317"/>
        <v>42310.968518518523</v>
      </c>
      <c r="T4059" s="7">
        <f t="shared" si="318"/>
        <v>42333.958333333328</v>
      </c>
      <c r="U4059">
        <f t="shared" si="319"/>
        <v>2015</v>
      </c>
    </row>
    <row r="4060" spans="1:21" ht="30.75" customHeight="1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315"/>
        <v>3</v>
      </c>
      <c r="P4060">
        <f t="shared" si="316"/>
        <v>23.75</v>
      </c>
      <c r="Q4060" s="9" t="s">
        <v>8308</v>
      </c>
      <c r="R4060" t="s">
        <v>8309</v>
      </c>
      <c r="S4060" s="24">
        <f t="shared" si="317"/>
        <v>42446.060694444444</v>
      </c>
      <c r="T4060" s="7">
        <f t="shared" si="318"/>
        <v>42461.165972222225</v>
      </c>
      <c r="U4060">
        <f t="shared" si="319"/>
        <v>2016</v>
      </c>
    </row>
    <row r="4061" spans="1:21" ht="30.75" customHeight="1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315"/>
        <v>3</v>
      </c>
      <c r="P4061">
        <f t="shared" si="316"/>
        <v>35.71</v>
      </c>
      <c r="Q4061" s="9" t="s">
        <v>8308</v>
      </c>
      <c r="R4061" t="s">
        <v>8309</v>
      </c>
      <c r="S4061" s="24">
        <f t="shared" si="317"/>
        <v>41866.640648148146</v>
      </c>
      <c r="T4061" s="7">
        <f t="shared" si="318"/>
        <v>41898.125</v>
      </c>
      <c r="U4061">
        <f t="shared" si="319"/>
        <v>2014</v>
      </c>
    </row>
    <row r="4062" spans="1:21" ht="30.75" customHeight="1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315"/>
        <v>3</v>
      </c>
      <c r="P4062">
        <f t="shared" si="316"/>
        <v>57</v>
      </c>
      <c r="Q4062" s="9" t="s">
        <v>8308</v>
      </c>
      <c r="R4062" t="s">
        <v>8309</v>
      </c>
      <c r="S4062" s="24">
        <f t="shared" si="317"/>
        <v>41779.695092592592</v>
      </c>
      <c r="T4062" s="7">
        <f t="shared" si="318"/>
        <v>41813.666666666664</v>
      </c>
      <c r="U4062">
        <f t="shared" si="319"/>
        <v>2014</v>
      </c>
    </row>
    <row r="4063" spans="1:21" ht="30.75" customHeight="1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315"/>
        <v>0</v>
      </c>
      <c r="P4063" t="str">
        <f t="shared" si="316"/>
        <v>NA</v>
      </c>
      <c r="Q4063" s="9" t="s">
        <v>8308</v>
      </c>
      <c r="R4063" t="s">
        <v>8309</v>
      </c>
      <c r="S4063" s="24">
        <f t="shared" si="317"/>
        <v>42421.141469907408</v>
      </c>
      <c r="T4063" s="7">
        <f t="shared" si="318"/>
        <v>42481.099803240737</v>
      </c>
      <c r="U4063">
        <f t="shared" si="319"/>
        <v>2016</v>
      </c>
    </row>
    <row r="4064" spans="1:21" ht="30.75" customHeight="1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315"/>
        <v>2</v>
      </c>
      <c r="P4064">
        <f t="shared" si="316"/>
        <v>163.33000000000001</v>
      </c>
      <c r="Q4064" s="9" t="s">
        <v>8308</v>
      </c>
      <c r="R4064" t="s">
        <v>8309</v>
      </c>
      <c r="S4064" s="24">
        <f t="shared" si="317"/>
        <v>42523.739212962959</v>
      </c>
      <c r="T4064" s="7">
        <f t="shared" si="318"/>
        <v>42553.739212962959</v>
      </c>
      <c r="U4064">
        <f t="shared" si="319"/>
        <v>2016</v>
      </c>
    </row>
    <row r="4065" spans="1:21" ht="30.75" customHeight="1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315"/>
        <v>1</v>
      </c>
      <c r="P4065">
        <f t="shared" si="316"/>
        <v>15</v>
      </c>
      <c r="Q4065" s="9" t="s">
        <v>8308</v>
      </c>
      <c r="R4065" t="s">
        <v>8309</v>
      </c>
      <c r="S4065" s="24">
        <f t="shared" si="317"/>
        <v>41787.681527777779</v>
      </c>
      <c r="T4065" s="7">
        <f t="shared" si="318"/>
        <v>41817.681527777779</v>
      </c>
      <c r="U4065">
        <f t="shared" si="319"/>
        <v>2014</v>
      </c>
    </row>
    <row r="4066" spans="1:21" ht="30.75" customHeight="1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315"/>
        <v>19</v>
      </c>
      <c r="P4066">
        <f t="shared" si="316"/>
        <v>64.17</v>
      </c>
      <c r="Q4066" s="9" t="s">
        <v>8308</v>
      </c>
      <c r="R4066" t="s">
        <v>8309</v>
      </c>
      <c r="S4066" s="24">
        <f t="shared" si="317"/>
        <v>42093.588263888887</v>
      </c>
      <c r="T4066" s="7">
        <f t="shared" si="318"/>
        <v>42123.588263888887</v>
      </c>
      <c r="U4066">
        <f t="shared" si="319"/>
        <v>2015</v>
      </c>
    </row>
    <row r="4067" spans="1:21" ht="30.75" customHeight="1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315"/>
        <v>1</v>
      </c>
      <c r="P4067">
        <f t="shared" si="316"/>
        <v>6.75</v>
      </c>
      <c r="Q4067" s="9" t="s">
        <v>8308</v>
      </c>
      <c r="R4067" t="s">
        <v>8309</v>
      </c>
      <c r="S4067" s="24">
        <f t="shared" si="317"/>
        <v>41833.951516203706</v>
      </c>
      <c r="T4067" s="7">
        <f t="shared" si="318"/>
        <v>41863.951516203706</v>
      </c>
      <c r="U4067">
        <f t="shared" si="319"/>
        <v>2014</v>
      </c>
    </row>
    <row r="4068" spans="1:21" ht="30.75" customHeight="1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315"/>
        <v>0</v>
      </c>
      <c r="P4068">
        <f t="shared" si="316"/>
        <v>25</v>
      </c>
      <c r="Q4068" s="9" t="s">
        <v>8308</v>
      </c>
      <c r="R4068" t="s">
        <v>8309</v>
      </c>
      <c r="S4068" s="24">
        <f t="shared" si="317"/>
        <v>42479.039212962962</v>
      </c>
      <c r="T4068" s="7">
        <f t="shared" si="318"/>
        <v>42509.039212962962</v>
      </c>
      <c r="U4068">
        <f t="shared" si="319"/>
        <v>2016</v>
      </c>
    </row>
    <row r="4069" spans="1:21" ht="30.75" customHeight="1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315"/>
        <v>61</v>
      </c>
      <c r="P4069">
        <f t="shared" si="316"/>
        <v>179.12</v>
      </c>
      <c r="Q4069" s="9" t="s">
        <v>8308</v>
      </c>
      <c r="R4069" t="s">
        <v>8309</v>
      </c>
      <c r="S4069" s="24">
        <f t="shared" si="317"/>
        <v>42235.117476851854</v>
      </c>
      <c r="T4069" s="7">
        <f t="shared" si="318"/>
        <v>42275.117476851854</v>
      </c>
      <c r="U4069">
        <f t="shared" si="319"/>
        <v>2015</v>
      </c>
    </row>
    <row r="4070" spans="1:21" ht="30.75" customHeight="1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315"/>
        <v>1</v>
      </c>
      <c r="P4070">
        <f t="shared" si="316"/>
        <v>34.950000000000003</v>
      </c>
      <c r="Q4070" s="9" t="s">
        <v>8308</v>
      </c>
      <c r="R4070" t="s">
        <v>8309</v>
      </c>
      <c r="S4070" s="24">
        <f t="shared" si="317"/>
        <v>42718.963599537034</v>
      </c>
      <c r="T4070" s="7">
        <f t="shared" si="318"/>
        <v>42748.961805555555</v>
      </c>
      <c r="U4070">
        <f t="shared" si="319"/>
        <v>2016</v>
      </c>
    </row>
    <row r="4071" spans="1:21" ht="30.75" customHeight="1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315"/>
        <v>34</v>
      </c>
      <c r="P4071">
        <f t="shared" si="316"/>
        <v>33.08</v>
      </c>
      <c r="Q4071" s="9" t="s">
        <v>8308</v>
      </c>
      <c r="R4071" t="s">
        <v>8309</v>
      </c>
      <c r="S4071" s="24">
        <f t="shared" si="317"/>
        <v>42022.661527777775</v>
      </c>
      <c r="T4071" s="7">
        <f t="shared" si="318"/>
        <v>42063.5</v>
      </c>
      <c r="U4071">
        <f t="shared" si="319"/>
        <v>2015</v>
      </c>
    </row>
    <row r="4072" spans="1:21" ht="30.75" customHeight="1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315"/>
        <v>17</v>
      </c>
      <c r="P4072">
        <f t="shared" si="316"/>
        <v>27.5</v>
      </c>
      <c r="Q4072" s="9" t="s">
        <v>8308</v>
      </c>
      <c r="R4072" t="s">
        <v>8309</v>
      </c>
      <c r="S4072" s="24">
        <f t="shared" si="317"/>
        <v>42031.666898148149</v>
      </c>
      <c r="T4072" s="7">
        <f t="shared" si="318"/>
        <v>42064.125</v>
      </c>
      <c r="U4072">
        <f t="shared" si="319"/>
        <v>2015</v>
      </c>
    </row>
    <row r="4073" spans="1:21" ht="30.75" customHeight="1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315"/>
        <v>0</v>
      </c>
      <c r="P4073" t="str">
        <f t="shared" si="316"/>
        <v>NA</v>
      </c>
      <c r="Q4073" s="9" t="s">
        <v>8308</v>
      </c>
      <c r="R4073" t="s">
        <v>8309</v>
      </c>
      <c r="S4073" s="24">
        <f t="shared" si="317"/>
        <v>42700.804756944446</v>
      </c>
      <c r="T4073" s="7">
        <f t="shared" si="318"/>
        <v>42730.804756944446</v>
      </c>
      <c r="U4073">
        <f t="shared" si="319"/>
        <v>2016</v>
      </c>
    </row>
    <row r="4074" spans="1:21" ht="30.75" customHeight="1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315"/>
        <v>0</v>
      </c>
      <c r="P4074">
        <f t="shared" si="316"/>
        <v>2</v>
      </c>
      <c r="Q4074" s="9" t="s">
        <v>8308</v>
      </c>
      <c r="R4074" t="s">
        <v>8309</v>
      </c>
      <c r="S4074" s="24">
        <f t="shared" si="317"/>
        <v>41812.77443287037</v>
      </c>
      <c r="T4074" s="7">
        <f t="shared" si="318"/>
        <v>41872.77443287037</v>
      </c>
      <c r="U4074">
        <f t="shared" si="319"/>
        <v>2014</v>
      </c>
    </row>
    <row r="4075" spans="1:21" ht="30.75" customHeight="1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315"/>
        <v>1</v>
      </c>
      <c r="P4075">
        <f t="shared" si="316"/>
        <v>18.5</v>
      </c>
      <c r="Q4075" s="9" t="s">
        <v>8308</v>
      </c>
      <c r="R4075" t="s">
        <v>8309</v>
      </c>
      <c r="S4075" s="24">
        <f t="shared" si="317"/>
        <v>42078.34520833334</v>
      </c>
      <c r="T4075" s="7">
        <f t="shared" si="318"/>
        <v>42133.166666666672</v>
      </c>
      <c r="U4075">
        <f t="shared" si="319"/>
        <v>2015</v>
      </c>
    </row>
    <row r="4076" spans="1:21" ht="30.75" customHeight="1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315"/>
        <v>27</v>
      </c>
      <c r="P4076">
        <f t="shared" si="316"/>
        <v>35</v>
      </c>
      <c r="Q4076" s="9" t="s">
        <v>8308</v>
      </c>
      <c r="R4076" t="s">
        <v>8309</v>
      </c>
      <c r="S4076" s="24">
        <f t="shared" si="317"/>
        <v>42283.552951388891</v>
      </c>
      <c r="T4076" s="7">
        <f t="shared" si="318"/>
        <v>42313.594618055555</v>
      </c>
      <c r="U4076">
        <f t="shared" si="319"/>
        <v>2015</v>
      </c>
    </row>
    <row r="4077" spans="1:21" ht="30.75" customHeight="1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315"/>
        <v>29</v>
      </c>
      <c r="P4077">
        <f t="shared" si="316"/>
        <v>44.31</v>
      </c>
      <c r="Q4077" s="9" t="s">
        <v>8308</v>
      </c>
      <c r="R4077" t="s">
        <v>8309</v>
      </c>
      <c r="S4077" s="24">
        <f t="shared" si="317"/>
        <v>41779.045937499999</v>
      </c>
      <c r="T4077" s="7">
        <f t="shared" si="318"/>
        <v>41820.727777777778</v>
      </c>
      <c r="U4077">
        <f t="shared" si="319"/>
        <v>2014</v>
      </c>
    </row>
    <row r="4078" spans="1:21" ht="30.75" customHeight="1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315"/>
        <v>0</v>
      </c>
      <c r="P4078" t="str">
        <f t="shared" si="316"/>
        <v>NA</v>
      </c>
      <c r="Q4078" s="9" t="s">
        <v>8308</v>
      </c>
      <c r="R4078" t="s">
        <v>8309</v>
      </c>
      <c r="S4078" s="24">
        <f t="shared" si="317"/>
        <v>41905.795706018522</v>
      </c>
      <c r="T4078" s="7">
        <f t="shared" si="318"/>
        <v>41933.82708333333</v>
      </c>
      <c r="U4078">
        <f t="shared" si="319"/>
        <v>2014</v>
      </c>
    </row>
    <row r="4079" spans="1:21" ht="30.75" customHeight="1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315"/>
        <v>9</v>
      </c>
      <c r="P4079">
        <f t="shared" si="316"/>
        <v>222.5</v>
      </c>
      <c r="Q4079" s="9" t="s">
        <v>8308</v>
      </c>
      <c r="R4079" t="s">
        <v>8309</v>
      </c>
      <c r="S4079" s="24">
        <f t="shared" si="317"/>
        <v>42695.7105787037</v>
      </c>
      <c r="T4079" s="7">
        <f t="shared" si="318"/>
        <v>42725.7105787037</v>
      </c>
      <c r="U4079">
        <f t="shared" si="319"/>
        <v>2016</v>
      </c>
    </row>
    <row r="4080" spans="1:21" ht="30.75" customHeight="1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315"/>
        <v>0</v>
      </c>
      <c r="P4080" t="str">
        <f t="shared" si="316"/>
        <v>NA</v>
      </c>
      <c r="Q4080" s="9" t="s">
        <v>8308</v>
      </c>
      <c r="R4080" t="s">
        <v>8309</v>
      </c>
      <c r="S4080" s="24">
        <f t="shared" si="317"/>
        <v>42732.787523148145</v>
      </c>
      <c r="T4080" s="7">
        <f t="shared" si="318"/>
        <v>42762.787523148145</v>
      </c>
      <c r="U4080">
        <f t="shared" si="319"/>
        <v>2016</v>
      </c>
    </row>
    <row r="4081" spans="1:21" ht="30.75" customHeight="1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315"/>
        <v>0</v>
      </c>
      <c r="P4081">
        <f t="shared" si="316"/>
        <v>5</v>
      </c>
      <c r="Q4081" s="9" t="s">
        <v>8308</v>
      </c>
      <c r="R4081" t="s">
        <v>8309</v>
      </c>
      <c r="S4081" s="24">
        <f t="shared" si="317"/>
        <v>42510.938900462963</v>
      </c>
      <c r="T4081" s="7">
        <f t="shared" si="318"/>
        <v>42540.938900462963</v>
      </c>
      <c r="U4081">
        <f t="shared" si="319"/>
        <v>2016</v>
      </c>
    </row>
    <row r="4082" spans="1:21" ht="30.75" customHeight="1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315"/>
        <v>0</v>
      </c>
      <c r="P4082" t="str">
        <f t="shared" si="316"/>
        <v>NA</v>
      </c>
      <c r="Q4082" s="9" t="s">
        <v>8308</v>
      </c>
      <c r="R4082" t="s">
        <v>8309</v>
      </c>
      <c r="S4082" s="24">
        <f t="shared" si="317"/>
        <v>42511.698101851856</v>
      </c>
      <c r="T4082" s="7">
        <f t="shared" si="318"/>
        <v>42535.787500000006</v>
      </c>
      <c r="U4082">
        <f t="shared" si="319"/>
        <v>2016</v>
      </c>
    </row>
    <row r="4083" spans="1:21" ht="30.75" customHeight="1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315"/>
        <v>16</v>
      </c>
      <c r="P4083">
        <f t="shared" si="316"/>
        <v>29.17</v>
      </c>
      <c r="Q4083" s="9" t="s">
        <v>8308</v>
      </c>
      <c r="R4083" t="s">
        <v>8309</v>
      </c>
      <c r="S4083" s="24">
        <f t="shared" si="317"/>
        <v>42041.581307870365</v>
      </c>
      <c r="T4083" s="7">
        <f t="shared" si="318"/>
        <v>42071.539641203708</v>
      </c>
      <c r="U4083">
        <f t="shared" si="319"/>
        <v>2015</v>
      </c>
    </row>
    <row r="4084" spans="1:21" ht="30.75" customHeight="1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315"/>
        <v>2</v>
      </c>
      <c r="P4084">
        <f t="shared" si="316"/>
        <v>1.5</v>
      </c>
      <c r="Q4084" s="9" t="s">
        <v>8308</v>
      </c>
      <c r="R4084" t="s">
        <v>8309</v>
      </c>
      <c r="S4084" s="24">
        <f t="shared" si="317"/>
        <v>42307.189270833333</v>
      </c>
      <c r="T4084" s="7">
        <f t="shared" si="318"/>
        <v>42322.958333333328</v>
      </c>
      <c r="U4084">
        <f t="shared" si="319"/>
        <v>2015</v>
      </c>
    </row>
    <row r="4085" spans="1:21" ht="30.75" customHeight="1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315"/>
        <v>22</v>
      </c>
      <c r="P4085">
        <f t="shared" si="316"/>
        <v>126.5</v>
      </c>
      <c r="Q4085" s="9" t="s">
        <v>8308</v>
      </c>
      <c r="R4085" t="s">
        <v>8309</v>
      </c>
      <c r="S4085" s="24">
        <f t="shared" si="317"/>
        <v>42353.761759259258</v>
      </c>
      <c r="T4085" s="7">
        <f t="shared" si="318"/>
        <v>42383.761759259258</v>
      </c>
      <c r="U4085">
        <f t="shared" si="319"/>
        <v>2015</v>
      </c>
    </row>
    <row r="4086" spans="1:21" ht="30.75" customHeight="1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315"/>
        <v>0</v>
      </c>
      <c r="P4086">
        <f t="shared" si="316"/>
        <v>10</v>
      </c>
      <c r="Q4086" s="9" t="s">
        <v>8308</v>
      </c>
      <c r="R4086" t="s">
        <v>8309</v>
      </c>
      <c r="S4086" s="24">
        <f t="shared" si="317"/>
        <v>42622.436412037037</v>
      </c>
      <c r="T4086" s="7">
        <f t="shared" si="318"/>
        <v>42652.436412037037</v>
      </c>
      <c r="U4086">
        <f t="shared" si="319"/>
        <v>2016</v>
      </c>
    </row>
    <row r="4087" spans="1:21" ht="30.75" customHeight="1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315"/>
        <v>0</v>
      </c>
      <c r="P4087">
        <f t="shared" si="316"/>
        <v>10</v>
      </c>
      <c r="Q4087" s="9" t="s">
        <v>8308</v>
      </c>
      <c r="R4087" t="s">
        <v>8309</v>
      </c>
      <c r="S4087" s="24">
        <f t="shared" si="317"/>
        <v>42058.603877314818</v>
      </c>
      <c r="T4087" s="7">
        <f t="shared" si="318"/>
        <v>42087.165972222225</v>
      </c>
      <c r="U4087">
        <f t="shared" si="319"/>
        <v>2015</v>
      </c>
    </row>
    <row r="4088" spans="1:21" ht="30.75" customHeight="1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315"/>
        <v>5</v>
      </c>
      <c r="P4088">
        <f t="shared" si="316"/>
        <v>9.4</v>
      </c>
      <c r="Q4088" s="9" t="s">
        <v>8308</v>
      </c>
      <c r="R4088" t="s">
        <v>8309</v>
      </c>
      <c r="S4088" s="24">
        <f t="shared" si="317"/>
        <v>42304.940960648149</v>
      </c>
      <c r="T4088" s="7">
        <f t="shared" si="318"/>
        <v>42329.166666666672</v>
      </c>
      <c r="U4088">
        <f t="shared" si="319"/>
        <v>2015</v>
      </c>
    </row>
    <row r="4089" spans="1:21" ht="30.75" customHeight="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315"/>
        <v>0</v>
      </c>
      <c r="P4089" t="str">
        <f t="shared" si="316"/>
        <v>NA</v>
      </c>
      <c r="Q4089" s="9" t="s">
        <v>8308</v>
      </c>
      <c r="R4089" t="s">
        <v>8309</v>
      </c>
      <c r="S4089" s="24">
        <f t="shared" si="317"/>
        <v>42538.742893518516</v>
      </c>
      <c r="T4089" s="7">
        <f t="shared" si="318"/>
        <v>42568.742893518516</v>
      </c>
      <c r="U4089">
        <f t="shared" si="319"/>
        <v>2016</v>
      </c>
    </row>
    <row r="4090" spans="1:21" ht="30.75" customHeight="1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315"/>
        <v>11</v>
      </c>
      <c r="P4090">
        <f t="shared" si="316"/>
        <v>72</v>
      </c>
      <c r="Q4090" s="9" t="s">
        <v>8308</v>
      </c>
      <c r="R4090" t="s">
        <v>8309</v>
      </c>
      <c r="S4090" s="24">
        <f t="shared" si="317"/>
        <v>41990.612546296295</v>
      </c>
      <c r="T4090" s="7">
        <f t="shared" si="318"/>
        <v>42020.434722222228</v>
      </c>
      <c r="U4090">
        <f t="shared" si="319"/>
        <v>2014</v>
      </c>
    </row>
    <row r="4091" spans="1:21" ht="30.75" customHeight="1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315"/>
        <v>5</v>
      </c>
      <c r="P4091">
        <f t="shared" si="316"/>
        <v>30</v>
      </c>
      <c r="Q4091" s="9" t="s">
        <v>8308</v>
      </c>
      <c r="R4091" t="s">
        <v>8309</v>
      </c>
      <c r="S4091" s="24">
        <f t="shared" si="317"/>
        <v>42122.732499999998</v>
      </c>
      <c r="T4091" s="7">
        <f t="shared" si="318"/>
        <v>42155.732638888891</v>
      </c>
      <c r="U4091">
        <f t="shared" si="319"/>
        <v>2015</v>
      </c>
    </row>
    <row r="4092" spans="1:21" ht="30.75" customHeight="1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315"/>
        <v>3</v>
      </c>
      <c r="P4092">
        <f t="shared" si="316"/>
        <v>10.67</v>
      </c>
      <c r="Q4092" s="9" t="s">
        <v>8308</v>
      </c>
      <c r="R4092" t="s">
        <v>8309</v>
      </c>
      <c r="S4092" s="24">
        <f t="shared" si="317"/>
        <v>42209.67288194444</v>
      </c>
      <c r="T4092" s="7">
        <f t="shared" si="318"/>
        <v>42223.625</v>
      </c>
      <c r="U4092">
        <f t="shared" si="319"/>
        <v>2015</v>
      </c>
    </row>
    <row r="4093" spans="1:21" ht="30.75" customHeight="1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315"/>
        <v>13</v>
      </c>
      <c r="P4093">
        <f t="shared" si="316"/>
        <v>25.5</v>
      </c>
      <c r="Q4093" s="9" t="s">
        <v>8308</v>
      </c>
      <c r="R4093" t="s">
        <v>8309</v>
      </c>
      <c r="S4093" s="24">
        <f t="shared" si="317"/>
        <v>41990.506377314814</v>
      </c>
      <c r="T4093" s="7">
        <f t="shared" si="318"/>
        <v>42020.506377314814</v>
      </c>
      <c r="U4093">
        <f t="shared" si="319"/>
        <v>2014</v>
      </c>
    </row>
    <row r="4094" spans="1:21" ht="30.75" customHeight="1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315"/>
        <v>0</v>
      </c>
      <c r="P4094">
        <f t="shared" si="316"/>
        <v>20</v>
      </c>
      <c r="Q4094" s="9" t="s">
        <v>8308</v>
      </c>
      <c r="R4094" t="s">
        <v>8309</v>
      </c>
      <c r="S4094" s="24">
        <f t="shared" si="317"/>
        <v>42039.194988425923</v>
      </c>
      <c r="T4094" s="7">
        <f t="shared" si="318"/>
        <v>42099.153321759266</v>
      </c>
      <c r="U4094">
        <f t="shared" si="319"/>
        <v>2015</v>
      </c>
    </row>
    <row r="4095" spans="1:21" ht="30.75" customHeight="1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315"/>
        <v>2</v>
      </c>
      <c r="P4095">
        <f t="shared" si="316"/>
        <v>15</v>
      </c>
      <c r="Q4095" s="9" t="s">
        <v>8308</v>
      </c>
      <c r="R4095" t="s">
        <v>8309</v>
      </c>
      <c r="S4095" s="24">
        <f t="shared" si="317"/>
        <v>42178.815891203703</v>
      </c>
      <c r="T4095" s="7">
        <f t="shared" si="318"/>
        <v>42238.815891203703</v>
      </c>
      <c r="U4095">
        <f t="shared" si="319"/>
        <v>2015</v>
      </c>
    </row>
    <row r="4096" spans="1:21" ht="30.75" customHeight="1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315"/>
        <v>37</v>
      </c>
      <c r="P4096">
        <f t="shared" si="316"/>
        <v>91.25</v>
      </c>
      <c r="Q4096" s="9" t="s">
        <v>8308</v>
      </c>
      <c r="R4096" t="s">
        <v>8309</v>
      </c>
      <c r="S4096" s="24">
        <f t="shared" si="317"/>
        <v>41890.086805555555</v>
      </c>
      <c r="T4096" s="7">
        <f t="shared" si="318"/>
        <v>41934.207638888889</v>
      </c>
      <c r="U4096">
        <f t="shared" si="319"/>
        <v>2014</v>
      </c>
    </row>
    <row r="4097" spans="1:21" ht="30.75" customHeight="1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315"/>
        <v>3</v>
      </c>
      <c r="P4097">
        <f t="shared" si="316"/>
        <v>800</v>
      </c>
      <c r="Q4097" s="9" t="s">
        <v>8308</v>
      </c>
      <c r="R4097" t="s">
        <v>8309</v>
      </c>
      <c r="S4097" s="24">
        <f t="shared" si="317"/>
        <v>42693.031828703708</v>
      </c>
      <c r="T4097" s="7">
        <f t="shared" si="318"/>
        <v>42723.031828703708</v>
      </c>
      <c r="U4097">
        <f t="shared" si="319"/>
        <v>2016</v>
      </c>
    </row>
    <row r="4098" spans="1:21" ht="30.75" customHeight="1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si="315"/>
        <v>11</v>
      </c>
      <c r="P4098">
        <f t="shared" si="316"/>
        <v>80</v>
      </c>
      <c r="Q4098" s="9" t="s">
        <v>8308</v>
      </c>
      <c r="R4098" t="s">
        <v>8309</v>
      </c>
      <c r="S4098" s="24">
        <f t="shared" si="317"/>
        <v>42750.530312499999</v>
      </c>
      <c r="T4098" s="7">
        <f t="shared" si="318"/>
        <v>42794.368749999994</v>
      </c>
      <c r="U4098">
        <f t="shared" si="319"/>
        <v>2017</v>
      </c>
    </row>
    <row r="4099" spans="1:21" ht="30.75" customHeight="1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ref="O4099:O4115" si="320">ROUND(E4099/D4099*100,0)</f>
        <v>0</v>
      </c>
      <c r="P4099" t="str">
        <f t="shared" ref="P4099:P4115" si="321">IFERROR(ROUND(E4099/L4099,2), "NA")</f>
        <v>NA</v>
      </c>
      <c r="Q4099" s="9" t="s">
        <v>8308</v>
      </c>
      <c r="R4099" t="s">
        <v>8309</v>
      </c>
      <c r="S4099" s="24">
        <f t="shared" ref="S4099:S4101" si="322">(((J4099/60)/60)/24)+DATE(1970,1,1)</f>
        <v>42344.824502314819</v>
      </c>
      <c r="T4099" s="7">
        <f t="shared" ref="T4099:T4101" si="323">(((I4099/60)/60)/24)+DATE(1970,1,1)</f>
        <v>42400.996527777781</v>
      </c>
      <c r="U4099">
        <f t="shared" ref="U4099:U4115" si="324">YEAR(S4099)</f>
        <v>2015</v>
      </c>
    </row>
    <row r="4100" spans="1:21" ht="30.75" customHeight="1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320"/>
        <v>0</v>
      </c>
      <c r="P4100" t="str">
        <f t="shared" si="321"/>
        <v>NA</v>
      </c>
      <c r="Q4100" s="9" t="s">
        <v>8308</v>
      </c>
      <c r="R4100" t="s">
        <v>8309</v>
      </c>
      <c r="S4100" s="24">
        <f t="shared" si="322"/>
        <v>42495.722187499996</v>
      </c>
      <c r="T4100" s="7">
        <f t="shared" si="323"/>
        <v>42525.722187499996</v>
      </c>
      <c r="U4100">
        <f t="shared" si="324"/>
        <v>2016</v>
      </c>
    </row>
    <row r="4101" spans="1:21" ht="30.75" customHeight="1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320"/>
        <v>1</v>
      </c>
      <c r="P4101">
        <f t="shared" si="321"/>
        <v>50</v>
      </c>
      <c r="Q4101" s="9" t="s">
        <v>8308</v>
      </c>
      <c r="R4101" t="s">
        <v>8309</v>
      </c>
      <c r="S4101" s="24">
        <f t="shared" si="322"/>
        <v>42570.850381944445</v>
      </c>
      <c r="T4101" s="7">
        <f t="shared" si="323"/>
        <v>42615.850381944445</v>
      </c>
      <c r="U4101">
        <f t="shared" si="324"/>
        <v>2016</v>
      </c>
    </row>
    <row r="4102" spans="1:21" ht="30.75" customHeight="1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320"/>
        <v>0</v>
      </c>
      <c r="P4102" t="str">
        <f t="shared" si="321"/>
        <v>NA</v>
      </c>
      <c r="Q4102" s="9" t="s">
        <v>8308</v>
      </c>
      <c r="R4102" t="s">
        <v>8309</v>
      </c>
      <c r="S4102" s="25">
        <f>(((J2/60)/60)/24)+DATE(1970,1,1)</f>
        <v>42177.007071759261</v>
      </c>
      <c r="T4102" s="7">
        <f>(((I2/60)/60)/24)+DATE(1970,1,1)</f>
        <v>42208.125</v>
      </c>
      <c r="U4102">
        <f t="shared" si="324"/>
        <v>2015</v>
      </c>
    </row>
    <row r="4103" spans="1:21" ht="30.75" customHeight="1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320"/>
        <v>0</v>
      </c>
      <c r="P4103" t="str">
        <f t="shared" si="321"/>
        <v>NA</v>
      </c>
      <c r="Q4103" s="9" t="s">
        <v>8308</v>
      </c>
      <c r="R4103" t="s">
        <v>8309</v>
      </c>
      <c r="S4103" s="25">
        <f t="shared" ref="S4103:S4115" si="325">(((J3/60)/60)/24)+DATE(1970,1,1)</f>
        <v>42766.600497685184</v>
      </c>
      <c r="T4103" s="7">
        <f t="shared" ref="T4103:T4115" si="326">(((I3/60)/60)/24)+DATE(1970,1,1)</f>
        <v>42796.600497685184</v>
      </c>
      <c r="U4103">
        <f t="shared" si="324"/>
        <v>2017</v>
      </c>
    </row>
    <row r="4104" spans="1:21" ht="30.75" customHeight="1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320"/>
        <v>27</v>
      </c>
      <c r="P4104">
        <f t="shared" si="321"/>
        <v>22.83</v>
      </c>
      <c r="Q4104" s="9" t="s">
        <v>8308</v>
      </c>
      <c r="R4104" t="s">
        <v>8309</v>
      </c>
      <c r="S4104" s="25">
        <f t="shared" si="325"/>
        <v>42405.702349537038</v>
      </c>
      <c r="T4104" s="7">
        <f t="shared" si="326"/>
        <v>42415.702349537038</v>
      </c>
      <c r="U4104">
        <f t="shared" si="324"/>
        <v>2016</v>
      </c>
    </row>
    <row r="4105" spans="1:21" ht="30.75" customHeight="1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320"/>
        <v>10</v>
      </c>
      <c r="P4105">
        <f t="shared" si="321"/>
        <v>16.670000000000002</v>
      </c>
      <c r="Q4105" s="9" t="s">
        <v>8308</v>
      </c>
      <c r="R4105" t="s">
        <v>8309</v>
      </c>
      <c r="S4105" s="25">
        <f t="shared" si="325"/>
        <v>41828.515127314815</v>
      </c>
      <c r="T4105" s="7">
        <f t="shared" si="326"/>
        <v>41858.515127314815</v>
      </c>
      <c r="U4105">
        <f t="shared" si="324"/>
        <v>2014</v>
      </c>
    </row>
    <row r="4106" spans="1:21" ht="30.75" customHeight="1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320"/>
        <v>21</v>
      </c>
      <c r="P4106">
        <f t="shared" si="321"/>
        <v>45.79</v>
      </c>
      <c r="Q4106" s="9" t="s">
        <v>8308</v>
      </c>
      <c r="R4106" t="s">
        <v>8309</v>
      </c>
      <c r="S4106" s="25">
        <f t="shared" si="325"/>
        <v>42327.834247685183</v>
      </c>
      <c r="T4106" s="7">
        <f t="shared" si="326"/>
        <v>42357.834247685183</v>
      </c>
      <c r="U4106">
        <f t="shared" si="324"/>
        <v>2015</v>
      </c>
    </row>
    <row r="4107" spans="1:21" ht="30.75" customHeight="1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320"/>
        <v>7</v>
      </c>
      <c r="P4107">
        <f t="shared" si="321"/>
        <v>383.33</v>
      </c>
      <c r="Q4107" s="9" t="s">
        <v>8308</v>
      </c>
      <c r="R4107" t="s">
        <v>8309</v>
      </c>
      <c r="S4107" s="25">
        <f t="shared" si="325"/>
        <v>42563.932951388888</v>
      </c>
      <c r="T4107" s="7">
        <f t="shared" si="326"/>
        <v>42580.232638888891</v>
      </c>
      <c r="U4107">
        <f t="shared" si="324"/>
        <v>2016</v>
      </c>
    </row>
    <row r="4108" spans="1:21" ht="30.75" customHeight="1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320"/>
        <v>71</v>
      </c>
      <c r="P4108">
        <f t="shared" si="321"/>
        <v>106.97</v>
      </c>
      <c r="Q4108" s="9" t="s">
        <v>8308</v>
      </c>
      <c r="R4108" t="s">
        <v>8309</v>
      </c>
      <c r="S4108" s="25">
        <f t="shared" si="325"/>
        <v>41794.072337962964</v>
      </c>
      <c r="T4108" s="7">
        <f t="shared" si="326"/>
        <v>41804.072337962964</v>
      </c>
      <c r="U4108">
        <f t="shared" si="324"/>
        <v>2014</v>
      </c>
    </row>
    <row r="4109" spans="1:21" ht="30.75" customHeight="1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320"/>
        <v>2</v>
      </c>
      <c r="P4109">
        <f t="shared" si="321"/>
        <v>10.25</v>
      </c>
      <c r="Q4109" s="9" t="s">
        <v>8308</v>
      </c>
      <c r="R4109" t="s">
        <v>8309</v>
      </c>
      <c r="S4109" s="25">
        <f t="shared" si="325"/>
        <v>42516.047071759262</v>
      </c>
      <c r="T4109" s="7">
        <f t="shared" si="326"/>
        <v>42556.047071759262</v>
      </c>
      <c r="U4109">
        <f t="shared" si="324"/>
        <v>2016</v>
      </c>
    </row>
    <row r="4110" spans="1:21" ht="30.75" customHeight="1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320"/>
        <v>2</v>
      </c>
      <c r="P4110">
        <f t="shared" si="321"/>
        <v>59</v>
      </c>
      <c r="Q4110" s="9" t="s">
        <v>8308</v>
      </c>
      <c r="R4110" t="s">
        <v>8309</v>
      </c>
      <c r="S4110" s="25">
        <f t="shared" si="325"/>
        <v>42468.94458333333</v>
      </c>
      <c r="T4110" s="7">
        <f t="shared" si="326"/>
        <v>42475.875</v>
      </c>
      <c r="U4110">
        <f t="shared" si="324"/>
        <v>2016</v>
      </c>
    </row>
    <row r="4111" spans="1:21" ht="30.75" customHeight="1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320"/>
        <v>0</v>
      </c>
      <c r="P4111" t="str">
        <f t="shared" si="321"/>
        <v>NA</v>
      </c>
      <c r="Q4111" s="9" t="s">
        <v>8308</v>
      </c>
      <c r="R4111" t="s">
        <v>8309</v>
      </c>
      <c r="S4111" s="25">
        <f t="shared" si="325"/>
        <v>42447.103518518517</v>
      </c>
      <c r="T4111" s="7">
        <f t="shared" si="326"/>
        <v>42477.103518518517</v>
      </c>
      <c r="U4111">
        <f t="shared" si="324"/>
        <v>2016</v>
      </c>
    </row>
    <row r="4112" spans="1:21" ht="30.75" customHeight="1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320"/>
        <v>29</v>
      </c>
      <c r="P4112">
        <f t="shared" si="321"/>
        <v>14.33</v>
      </c>
      <c r="Q4112" s="9" t="s">
        <v>8308</v>
      </c>
      <c r="R4112" t="s">
        <v>8309</v>
      </c>
      <c r="S4112" s="25">
        <f t="shared" si="325"/>
        <v>41780.068043981482</v>
      </c>
      <c r="T4112" s="7">
        <f t="shared" si="326"/>
        <v>41815.068043981482</v>
      </c>
      <c r="U4112">
        <f t="shared" si="324"/>
        <v>2014</v>
      </c>
    </row>
    <row r="4113" spans="1:21" ht="30.75" customHeight="1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320"/>
        <v>3</v>
      </c>
      <c r="P4113">
        <f t="shared" si="321"/>
        <v>15.67</v>
      </c>
      <c r="Q4113" s="9" t="s">
        <v>8308</v>
      </c>
      <c r="R4113" t="s">
        <v>8309</v>
      </c>
      <c r="S4113" s="25">
        <f t="shared" si="325"/>
        <v>42572.778495370367</v>
      </c>
      <c r="T4113" s="7">
        <f t="shared" si="326"/>
        <v>42604.125</v>
      </c>
      <c r="U4113">
        <f t="shared" si="324"/>
        <v>2016</v>
      </c>
    </row>
    <row r="4114" spans="1:21" ht="30.75" customHeight="1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320"/>
        <v>0</v>
      </c>
      <c r="P4114">
        <f t="shared" si="321"/>
        <v>1</v>
      </c>
      <c r="Q4114" s="9" t="s">
        <v>8308</v>
      </c>
      <c r="R4114" t="s">
        <v>8309</v>
      </c>
      <c r="S4114" s="25">
        <f t="shared" si="325"/>
        <v>41791.713252314818</v>
      </c>
      <c r="T4114" s="7">
        <f t="shared" si="326"/>
        <v>41836.125</v>
      </c>
      <c r="U4114">
        <f t="shared" si="324"/>
        <v>2014</v>
      </c>
    </row>
    <row r="4115" spans="1:21" ht="30.75" customHeight="1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 t="shared" si="320"/>
        <v>0</v>
      </c>
      <c r="P4115">
        <f t="shared" si="321"/>
        <v>1</v>
      </c>
      <c r="Q4115" s="9" t="s">
        <v>8308</v>
      </c>
      <c r="R4115" t="s">
        <v>8309</v>
      </c>
      <c r="S4115" s="25">
        <f t="shared" si="325"/>
        <v>42508.677187499998</v>
      </c>
      <c r="T4115" s="7">
        <f t="shared" si="326"/>
        <v>42544.852083333331</v>
      </c>
      <c r="U4115">
        <f t="shared" si="324"/>
        <v>2016</v>
      </c>
    </row>
  </sheetData>
  <autoFilter ref="A1:U4115" xr:uid="{00000000-0001-0000-0000-000000000000}"/>
  <conditionalFormatting sqref="F1:F1048576">
    <cfRule type="cellIs" dxfId="26" priority="2" operator="equal">
      <formula>"canceled"</formula>
    </cfRule>
    <cfRule type="cellIs" dxfId="25" priority="3" operator="equal">
      <formula>"failed"</formula>
    </cfRule>
    <cfRule type="cellIs" dxfId="24" priority="4" operator="equal">
      <formula>"successful"</formula>
    </cfRule>
    <cfRule type="cellIs" dxfId="23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8B2E-B94D-4E20-BB51-DAE66D9B636B}">
  <dimension ref="A1:C14"/>
  <sheetViews>
    <sheetView workbookViewId="0">
      <selection activeCell="B5" sqref="B5"/>
    </sheetView>
  </sheetViews>
  <sheetFormatPr defaultRowHeight="15" x14ac:dyDescent="0.25"/>
  <cols>
    <col min="1" max="1" width="29" bestFit="1" customWidth="1"/>
    <col min="2" max="2" width="10.140625" bestFit="1" customWidth="1"/>
    <col min="3" max="3" width="14" customWidth="1"/>
  </cols>
  <sheetData>
    <row r="1" spans="1:3" x14ac:dyDescent="0.25">
      <c r="B1" s="27" t="s">
        <v>8399</v>
      </c>
      <c r="C1" s="27" t="s">
        <v>8400</v>
      </c>
    </row>
    <row r="2" spans="1:3" ht="15.75" x14ac:dyDescent="0.25">
      <c r="A2" t="s">
        <v>8387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ht="15.75" x14ac:dyDescent="0.25">
      <c r="A3" t="s">
        <v>8388</v>
      </c>
      <c r="B3" s="28">
        <f>MEDIAN('Successful US Kickstarters'!D:D)</f>
        <v>3000</v>
      </c>
      <c r="C3" s="28">
        <f>MEDIAN('Failed US Kickstarters'!D:D)</f>
        <v>5000</v>
      </c>
    </row>
    <row r="4" spans="1:3" ht="15.75" x14ac:dyDescent="0.25">
      <c r="A4" t="s">
        <v>8389</v>
      </c>
      <c r="B4" s="28">
        <f>_xlfn.STDEV.P('Successful US Kickstarters'!D:D)</f>
        <v>7748.7537726373303</v>
      </c>
      <c r="C4" s="28">
        <f>AVERAGE('[1]Failed US Kickstarters'!D:D)</f>
        <v>10554.212</v>
      </c>
    </row>
    <row r="5" spans="1:3" ht="15.75" x14ac:dyDescent="0.25">
      <c r="A5" t="s">
        <v>8390</v>
      </c>
      <c r="B5" s="28">
        <f>_xlfn.QUARTILE.EXC('Successful US Kickstarters'!D:D,3)</f>
        <v>5000</v>
      </c>
      <c r="C5" s="28">
        <f>_xlfn.QUARTILE.EXC('Failed US Kickstarters'!D:D,3)</f>
        <v>10000</v>
      </c>
    </row>
    <row r="6" spans="1:3" ht="15.75" x14ac:dyDescent="0.25">
      <c r="A6" t="s">
        <v>8391</v>
      </c>
      <c r="B6" s="28">
        <f>_xlfn.QUARTILE.EXC('Successful US Kickstarters'!D:D,1)</f>
        <v>1500</v>
      </c>
      <c r="C6" s="28">
        <f>_xlfn.QUARTILE.EXC('Failed US Kickstarters'!D:D,1)</f>
        <v>2000</v>
      </c>
    </row>
    <row r="7" spans="1:3" ht="15.75" x14ac:dyDescent="0.25">
      <c r="A7" t="s">
        <v>8392</v>
      </c>
      <c r="B7" s="28">
        <f>B5-B6</f>
        <v>3500</v>
      </c>
      <c r="C7" s="28">
        <f>C5-C6</f>
        <v>8000</v>
      </c>
    </row>
    <row r="9" spans="1:3" x14ac:dyDescent="0.25">
      <c r="A9" t="s">
        <v>8393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5">
      <c r="A10" t="s">
        <v>8394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5">
      <c r="A11" t="s">
        <v>8395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8396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25">
      <c r="A13" t="s">
        <v>8397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25">
      <c r="A14" t="s">
        <v>8398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C0DCB-4359-4B3F-AF0D-551371F5376B}">
  <dimension ref="A1:U251"/>
  <sheetViews>
    <sheetView workbookViewId="0">
      <selection activeCell="A2" sqref="A2"/>
    </sheetView>
  </sheetViews>
  <sheetFormatPr defaultRowHeight="43.5" customHeight="1" x14ac:dyDescent="0.25"/>
  <cols>
    <col min="1" max="1" width="5" bestFit="1" customWidth="1"/>
    <col min="2" max="2" width="33.5703125" bestFit="1" customWidth="1"/>
    <col min="3" max="3" width="15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3.710937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5.7109375" bestFit="1" customWidth="1"/>
  </cols>
  <sheetData>
    <row r="1" spans="1:21" ht="16.5" customHeight="1" x14ac:dyDescent="0.2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8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9" t="s">
        <v>8306</v>
      </c>
      <c r="P1" s="14" t="s">
        <v>8307</v>
      </c>
      <c r="Q1" s="20" t="s">
        <v>8313</v>
      </c>
      <c r="R1" s="21" t="s">
        <v>8312</v>
      </c>
      <c r="S1" s="23" t="s">
        <v>8366</v>
      </c>
      <c r="T1" s="22" t="s">
        <v>8367</v>
      </c>
      <c r="U1" s="21" t="s">
        <v>8376</v>
      </c>
    </row>
    <row r="2" spans="1:21" ht="43.5" customHeight="1" x14ac:dyDescent="0.2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 s="8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6">
        <v>0</v>
      </c>
      <c r="P2" t="s">
        <v>8386</v>
      </c>
      <c r="Q2" s="9" t="s">
        <v>8308</v>
      </c>
      <c r="R2" t="s">
        <v>8309</v>
      </c>
      <c r="S2" s="24">
        <v>42492.737847222219</v>
      </c>
      <c r="T2" s="7">
        <v>42534.166666666672</v>
      </c>
      <c r="U2">
        <v>2016</v>
      </c>
    </row>
    <row r="3" spans="1:21" ht="43.5" customHeight="1" x14ac:dyDescent="0.2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 s="8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6">
        <v>32</v>
      </c>
      <c r="P3">
        <v>60.67</v>
      </c>
      <c r="Q3" s="9" t="s">
        <v>8308</v>
      </c>
      <c r="R3" t="s">
        <v>8309</v>
      </c>
      <c r="S3" s="24">
        <v>42103.016585648147</v>
      </c>
      <c r="T3" s="7">
        <v>42163.016585648147</v>
      </c>
      <c r="U3">
        <v>2015</v>
      </c>
    </row>
    <row r="4" spans="1:21" ht="43.5" customHeight="1" x14ac:dyDescent="0.2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 s="8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6">
        <v>0</v>
      </c>
      <c r="P4" t="s">
        <v>8386</v>
      </c>
      <c r="Q4" s="9" t="s">
        <v>8308</v>
      </c>
      <c r="R4" t="s">
        <v>8309</v>
      </c>
      <c r="S4" s="24">
        <v>42108.692060185189</v>
      </c>
      <c r="T4" s="7">
        <v>42153.692060185189</v>
      </c>
      <c r="U4">
        <v>2015</v>
      </c>
    </row>
    <row r="5" spans="1:21" ht="43.5" customHeight="1" x14ac:dyDescent="0.2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 s="8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6">
        <v>0</v>
      </c>
      <c r="P5" t="s">
        <v>8386</v>
      </c>
      <c r="Q5" s="9" t="s">
        <v>8308</v>
      </c>
      <c r="R5" t="s">
        <v>8309</v>
      </c>
      <c r="S5" s="24">
        <v>42453.806307870371</v>
      </c>
      <c r="T5" s="7">
        <v>42513.806307870371</v>
      </c>
      <c r="U5">
        <v>2016</v>
      </c>
    </row>
    <row r="6" spans="1:21" ht="43.5" customHeight="1" x14ac:dyDescent="0.2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 s="8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6">
        <v>0</v>
      </c>
      <c r="P6">
        <v>23.33</v>
      </c>
      <c r="Q6" s="9" t="s">
        <v>8308</v>
      </c>
      <c r="R6" t="s">
        <v>8309</v>
      </c>
      <c r="S6" s="24">
        <v>42123.648831018523</v>
      </c>
      <c r="T6" s="7">
        <v>42153.648831018523</v>
      </c>
      <c r="U6">
        <v>2015</v>
      </c>
    </row>
    <row r="7" spans="1:21" ht="43.5" customHeight="1" x14ac:dyDescent="0.2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 s="8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6">
        <v>4</v>
      </c>
      <c r="P7">
        <v>23.92</v>
      </c>
      <c r="Q7" s="9" t="s">
        <v>8308</v>
      </c>
      <c r="R7" t="s">
        <v>8309</v>
      </c>
      <c r="S7" s="24">
        <v>41858.007071759261</v>
      </c>
      <c r="T7" s="7">
        <v>41888.007071759261</v>
      </c>
      <c r="U7">
        <v>2014</v>
      </c>
    </row>
    <row r="8" spans="1:21" ht="43.5" customHeight="1" x14ac:dyDescent="0.2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 s="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6">
        <v>2</v>
      </c>
      <c r="P8">
        <v>15.83</v>
      </c>
      <c r="Q8" s="9" t="s">
        <v>8308</v>
      </c>
      <c r="R8" t="s">
        <v>8309</v>
      </c>
      <c r="S8" s="24">
        <v>41781.045173611114</v>
      </c>
      <c r="T8" s="7">
        <v>41811.045173611114</v>
      </c>
      <c r="U8">
        <v>2014</v>
      </c>
    </row>
    <row r="9" spans="1:21" ht="43.5" customHeight="1" x14ac:dyDescent="0.2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 s="8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6">
        <v>50</v>
      </c>
      <c r="P9">
        <v>60</v>
      </c>
      <c r="Q9" s="9" t="s">
        <v>8308</v>
      </c>
      <c r="R9" t="s">
        <v>8309</v>
      </c>
      <c r="S9" s="24">
        <v>42370.007766203707</v>
      </c>
      <c r="T9" s="7">
        <v>42398.981944444444</v>
      </c>
      <c r="U9">
        <v>2016</v>
      </c>
    </row>
    <row r="10" spans="1:21" ht="43.5" customHeight="1" x14ac:dyDescent="0.2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 s="8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6">
        <v>5</v>
      </c>
      <c r="P10">
        <v>24.33</v>
      </c>
      <c r="Q10" s="9" t="s">
        <v>8308</v>
      </c>
      <c r="R10" t="s">
        <v>8309</v>
      </c>
      <c r="S10" s="24">
        <v>42165.037581018521</v>
      </c>
      <c r="T10" s="7">
        <v>42224.898611111115</v>
      </c>
      <c r="U10">
        <v>2015</v>
      </c>
    </row>
    <row r="11" spans="1:21" ht="43.5" customHeight="1" x14ac:dyDescent="0.2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 s="8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6">
        <v>7</v>
      </c>
      <c r="P11">
        <v>29.56</v>
      </c>
      <c r="Q11" s="9" t="s">
        <v>8308</v>
      </c>
      <c r="R11" t="s">
        <v>8309</v>
      </c>
      <c r="S11" s="24">
        <v>42480.800648148142</v>
      </c>
      <c r="T11" s="7">
        <v>42540.800648148142</v>
      </c>
      <c r="U11">
        <v>2016</v>
      </c>
    </row>
    <row r="12" spans="1:21" ht="43.5" customHeight="1" x14ac:dyDescent="0.2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 s="8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6">
        <v>0</v>
      </c>
      <c r="P12">
        <v>18.329999999999998</v>
      </c>
      <c r="Q12" s="9" t="s">
        <v>8308</v>
      </c>
      <c r="R12" t="s">
        <v>8309</v>
      </c>
      <c r="S12" s="24">
        <v>41784.789687500001</v>
      </c>
      <c r="T12" s="7">
        <v>41814.789687500001</v>
      </c>
      <c r="U12">
        <v>2014</v>
      </c>
    </row>
    <row r="13" spans="1:21" ht="43.5" customHeight="1" x14ac:dyDescent="0.2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 s="8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6">
        <v>0</v>
      </c>
      <c r="P13">
        <v>20</v>
      </c>
      <c r="Q13" s="9" t="s">
        <v>8308</v>
      </c>
      <c r="R13" t="s">
        <v>8309</v>
      </c>
      <c r="S13" s="24">
        <v>41831.675034722226</v>
      </c>
      <c r="T13" s="7">
        <v>41891.675034722226</v>
      </c>
      <c r="U13">
        <v>2014</v>
      </c>
    </row>
    <row r="14" spans="1:21" ht="43.5" customHeight="1" x14ac:dyDescent="0.2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 s="8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6">
        <v>0</v>
      </c>
      <c r="P14" t="s">
        <v>8386</v>
      </c>
      <c r="Q14" s="9" t="s">
        <v>8308</v>
      </c>
      <c r="R14" t="s">
        <v>8309</v>
      </c>
      <c r="S14" s="24">
        <v>41950.114108796297</v>
      </c>
      <c r="T14" s="7">
        <v>42010.114108796297</v>
      </c>
      <c r="U14">
        <v>2014</v>
      </c>
    </row>
    <row r="15" spans="1:21" ht="43.5" customHeight="1" x14ac:dyDescent="0.2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 s="8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6">
        <v>1</v>
      </c>
      <c r="P15">
        <v>22.5</v>
      </c>
      <c r="Q15" s="9" t="s">
        <v>8308</v>
      </c>
      <c r="R15" t="s">
        <v>8309</v>
      </c>
      <c r="S15" s="24">
        <v>42627.955104166671</v>
      </c>
      <c r="T15" s="7">
        <v>42657.916666666672</v>
      </c>
      <c r="U15">
        <v>2016</v>
      </c>
    </row>
    <row r="16" spans="1:21" ht="43.5" customHeight="1" x14ac:dyDescent="0.2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 s="8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6">
        <v>20</v>
      </c>
      <c r="P16">
        <v>50.4</v>
      </c>
      <c r="Q16" s="9" t="s">
        <v>8308</v>
      </c>
      <c r="R16" t="s">
        <v>8309</v>
      </c>
      <c r="S16" s="24">
        <v>42531.195277777777</v>
      </c>
      <c r="T16" s="7">
        <v>42555.166666666672</v>
      </c>
      <c r="U16">
        <v>2016</v>
      </c>
    </row>
    <row r="17" spans="1:21" ht="43.5" customHeight="1" x14ac:dyDescent="0.2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 s="8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6">
        <v>42</v>
      </c>
      <c r="P17">
        <v>105.03</v>
      </c>
      <c r="Q17" s="9" t="s">
        <v>8308</v>
      </c>
      <c r="R17" t="s">
        <v>8309</v>
      </c>
      <c r="S17" s="24">
        <v>42618.827013888891</v>
      </c>
      <c r="T17" s="7">
        <v>42648.827013888891</v>
      </c>
      <c r="U17">
        <v>2016</v>
      </c>
    </row>
    <row r="18" spans="1:21" ht="43.5" customHeight="1" x14ac:dyDescent="0.2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 s="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6">
        <v>1</v>
      </c>
      <c r="P18">
        <v>35.4</v>
      </c>
      <c r="Q18" s="9" t="s">
        <v>8308</v>
      </c>
      <c r="R18" t="s">
        <v>8309</v>
      </c>
      <c r="S18" s="24">
        <v>42540.593530092592</v>
      </c>
      <c r="T18" s="7">
        <v>42570.593530092592</v>
      </c>
      <c r="U18">
        <v>2016</v>
      </c>
    </row>
    <row r="19" spans="1:21" ht="43.5" customHeight="1" x14ac:dyDescent="0.2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 s="8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6">
        <v>15</v>
      </c>
      <c r="P19">
        <v>83.33</v>
      </c>
      <c r="Q19" s="9" t="s">
        <v>8308</v>
      </c>
      <c r="R19" t="s">
        <v>8309</v>
      </c>
      <c r="S19" s="24">
        <v>41746.189409722225</v>
      </c>
      <c r="T19" s="7">
        <v>41776.189409722225</v>
      </c>
      <c r="U19">
        <v>2014</v>
      </c>
    </row>
    <row r="20" spans="1:21" ht="43.5" customHeight="1" x14ac:dyDescent="0.2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 s="8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6">
        <v>5</v>
      </c>
      <c r="P20">
        <v>35.92</v>
      </c>
      <c r="Q20" s="9" t="s">
        <v>8308</v>
      </c>
      <c r="R20" t="s">
        <v>8309</v>
      </c>
      <c r="S20" s="24">
        <v>41974.738576388889</v>
      </c>
      <c r="T20" s="7">
        <v>41994.738576388889</v>
      </c>
      <c r="U20">
        <v>2014</v>
      </c>
    </row>
    <row r="21" spans="1:21" ht="43.5" customHeight="1" x14ac:dyDescent="0.2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 s="8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6">
        <v>0</v>
      </c>
      <c r="P21" t="s">
        <v>8386</v>
      </c>
      <c r="Q21" s="9" t="s">
        <v>8308</v>
      </c>
      <c r="R21" t="s">
        <v>8309</v>
      </c>
      <c r="S21" s="24">
        <v>42115.11618055556</v>
      </c>
      <c r="T21" s="7">
        <v>42175.11618055556</v>
      </c>
      <c r="U21">
        <v>2015</v>
      </c>
    </row>
    <row r="22" spans="1:21" ht="43.5" customHeight="1" x14ac:dyDescent="0.2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 s="8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6">
        <v>38</v>
      </c>
      <c r="P22">
        <v>119.13</v>
      </c>
      <c r="Q22" s="9" t="s">
        <v>8308</v>
      </c>
      <c r="R22" t="s">
        <v>8309</v>
      </c>
      <c r="S22" s="24">
        <v>42002.817488425921</v>
      </c>
      <c r="T22" s="7">
        <v>42032.817488425921</v>
      </c>
      <c r="U22">
        <v>2014</v>
      </c>
    </row>
    <row r="23" spans="1:21" ht="43.5" customHeight="1" x14ac:dyDescent="0.2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 s="8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6">
        <v>5</v>
      </c>
      <c r="P23">
        <v>90.33</v>
      </c>
      <c r="Q23" s="9" t="s">
        <v>8308</v>
      </c>
      <c r="R23" t="s">
        <v>8309</v>
      </c>
      <c r="S23" s="24">
        <v>42722.84474537037</v>
      </c>
      <c r="T23" s="7">
        <v>42752.84474537037</v>
      </c>
      <c r="U23">
        <v>2016</v>
      </c>
    </row>
    <row r="24" spans="1:21" ht="43.5" customHeight="1" x14ac:dyDescent="0.2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 s="8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6">
        <v>0</v>
      </c>
      <c r="P24">
        <v>2.33</v>
      </c>
      <c r="Q24" s="9" t="s">
        <v>8308</v>
      </c>
      <c r="R24" t="s">
        <v>8309</v>
      </c>
      <c r="S24" s="24">
        <v>42465.128391203703</v>
      </c>
      <c r="T24" s="7">
        <v>42495.128391203703</v>
      </c>
      <c r="U24">
        <v>2016</v>
      </c>
    </row>
    <row r="25" spans="1:21" ht="43.5" customHeight="1" x14ac:dyDescent="0.2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 s="8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6">
        <v>0</v>
      </c>
      <c r="P25" t="s">
        <v>8386</v>
      </c>
      <c r="Q25" s="9" t="s">
        <v>8308</v>
      </c>
      <c r="R25" t="s">
        <v>8309</v>
      </c>
      <c r="S25" s="24">
        <v>42171.743969907402</v>
      </c>
      <c r="T25" s="7">
        <v>42201.743969907402</v>
      </c>
      <c r="U25">
        <v>2015</v>
      </c>
    </row>
    <row r="26" spans="1:21" ht="43.5" customHeight="1" x14ac:dyDescent="0.2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 s="8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6">
        <v>11</v>
      </c>
      <c r="P26">
        <v>108.33</v>
      </c>
      <c r="Q26" s="9" t="s">
        <v>8308</v>
      </c>
      <c r="R26" t="s">
        <v>8309</v>
      </c>
      <c r="S26" s="24">
        <v>42672.955138888887</v>
      </c>
      <c r="T26" s="7">
        <v>42704.708333333328</v>
      </c>
      <c r="U26">
        <v>2016</v>
      </c>
    </row>
    <row r="27" spans="1:21" ht="43.5" customHeight="1" x14ac:dyDescent="0.2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 s="8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6">
        <v>0</v>
      </c>
      <c r="P27">
        <v>29</v>
      </c>
      <c r="Q27" s="9" t="s">
        <v>8308</v>
      </c>
      <c r="R27" t="s">
        <v>8309</v>
      </c>
      <c r="S27" s="24">
        <v>42359.725243055553</v>
      </c>
      <c r="T27" s="7">
        <v>42389.725243055553</v>
      </c>
      <c r="U27">
        <v>2015</v>
      </c>
    </row>
    <row r="28" spans="1:21" ht="43.5" customHeight="1" x14ac:dyDescent="0.2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 s="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6">
        <v>23</v>
      </c>
      <c r="P28">
        <v>96.55</v>
      </c>
      <c r="Q28" s="9" t="s">
        <v>8308</v>
      </c>
      <c r="R28" t="s">
        <v>8309</v>
      </c>
      <c r="S28" s="24">
        <v>42192.905694444446</v>
      </c>
      <c r="T28" s="7">
        <v>42236.711805555555</v>
      </c>
      <c r="U28">
        <v>2015</v>
      </c>
    </row>
    <row r="29" spans="1:21" ht="43.5" customHeight="1" x14ac:dyDescent="0.2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 s="8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6">
        <v>0</v>
      </c>
      <c r="P29" t="s">
        <v>8386</v>
      </c>
      <c r="Q29" s="9" t="s">
        <v>8308</v>
      </c>
      <c r="R29" t="s">
        <v>8309</v>
      </c>
      <c r="S29" s="24">
        <v>41916.597638888888</v>
      </c>
      <c r="T29" s="7">
        <v>41976.639305555553</v>
      </c>
      <c r="U29">
        <v>2014</v>
      </c>
    </row>
    <row r="30" spans="1:21" ht="43.5" customHeight="1" x14ac:dyDescent="0.2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 s="8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6">
        <v>34</v>
      </c>
      <c r="P30">
        <v>63</v>
      </c>
      <c r="Q30" s="9" t="s">
        <v>8308</v>
      </c>
      <c r="R30" t="s">
        <v>8309</v>
      </c>
      <c r="S30" s="24">
        <v>42461.596273148149</v>
      </c>
      <c r="T30" s="7">
        <v>42491.596273148149</v>
      </c>
      <c r="U30">
        <v>2016</v>
      </c>
    </row>
    <row r="31" spans="1:21" ht="43.5" customHeight="1" x14ac:dyDescent="0.2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 s="8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6">
        <v>19</v>
      </c>
      <c r="P31">
        <v>381.6</v>
      </c>
      <c r="Q31" s="9" t="s">
        <v>8308</v>
      </c>
      <c r="R31" t="s">
        <v>8309</v>
      </c>
      <c r="S31" s="24">
        <v>42370.90320601852</v>
      </c>
      <c r="T31" s="7">
        <v>42406.207638888889</v>
      </c>
      <c r="U31">
        <v>2016</v>
      </c>
    </row>
    <row r="32" spans="1:21" ht="43.5" customHeight="1" x14ac:dyDescent="0.2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 s="8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6">
        <v>0</v>
      </c>
      <c r="P32">
        <v>46.25</v>
      </c>
      <c r="Q32" s="9" t="s">
        <v>8308</v>
      </c>
      <c r="R32" t="s">
        <v>8309</v>
      </c>
      <c r="S32" s="24">
        <v>41948.727256944447</v>
      </c>
      <c r="T32" s="7">
        <v>41978.727256944447</v>
      </c>
      <c r="U32">
        <v>2014</v>
      </c>
    </row>
    <row r="33" spans="1:21" ht="43.5" customHeight="1" x14ac:dyDescent="0.2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 s="8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6">
        <v>33</v>
      </c>
      <c r="P33">
        <v>26</v>
      </c>
      <c r="Q33" s="9" t="s">
        <v>8308</v>
      </c>
      <c r="R33" t="s">
        <v>8309</v>
      </c>
      <c r="S33" s="24">
        <v>42047.07640046296</v>
      </c>
      <c r="T33" s="7">
        <v>42077.034733796296</v>
      </c>
      <c r="U33">
        <v>2015</v>
      </c>
    </row>
    <row r="34" spans="1:21" ht="43.5" customHeight="1" x14ac:dyDescent="0.2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 s="8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6">
        <v>5</v>
      </c>
      <c r="P34">
        <v>10</v>
      </c>
      <c r="Q34" s="9" t="s">
        <v>8308</v>
      </c>
      <c r="R34" t="s">
        <v>8309</v>
      </c>
      <c r="S34" s="24">
        <v>42261.632916666669</v>
      </c>
      <c r="T34" s="7">
        <v>42266.165972222225</v>
      </c>
      <c r="U34">
        <v>2015</v>
      </c>
    </row>
    <row r="35" spans="1:21" ht="43.5" customHeight="1" x14ac:dyDescent="0.2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 s="8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6">
        <v>0</v>
      </c>
      <c r="P35">
        <v>5</v>
      </c>
      <c r="Q35" s="9" t="s">
        <v>8308</v>
      </c>
      <c r="R35" t="s">
        <v>8309</v>
      </c>
      <c r="S35" s="24">
        <v>41985.427361111113</v>
      </c>
      <c r="T35" s="7">
        <v>42015.427361111113</v>
      </c>
      <c r="U35">
        <v>2014</v>
      </c>
    </row>
    <row r="36" spans="1:21" ht="43.5" customHeight="1" x14ac:dyDescent="0.2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 s="8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6">
        <v>0</v>
      </c>
      <c r="P36" t="s">
        <v>8386</v>
      </c>
      <c r="Q36" s="9" t="s">
        <v>8308</v>
      </c>
      <c r="R36" t="s">
        <v>8309</v>
      </c>
      <c r="S36" s="24">
        <v>41922.535185185188</v>
      </c>
      <c r="T36" s="7">
        <v>41930.207638888889</v>
      </c>
      <c r="U36">
        <v>2014</v>
      </c>
    </row>
    <row r="37" spans="1:21" ht="43.5" customHeight="1" x14ac:dyDescent="0.2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 s="8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6">
        <v>38</v>
      </c>
      <c r="P37">
        <v>81.569999999999993</v>
      </c>
      <c r="Q37" s="9" t="s">
        <v>8308</v>
      </c>
      <c r="R37" t="s">
        <v>8309</v>
      </c>
      <c r="S37" s="24">
        <v>41850.863252314812</v>
      </c>
      <c r="T37" s="7">
        <v>41880.863252314812</v>
      </c>
      <c r="U37">
        <v>2014</v>
      </c>
    </row>
    <row r="38" spans="1:21" ht="43.5" customHeight="1" x14ac:dyDescent="0.2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 s="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6">
        <v>1</v>
      </c>
      <c r="P38">
        <v>7</v>
      </c>
      <c r="Q38" s="9" t="s">
        <v>8308</v>
      </c>
      <c r="R38" t="s">
        <v>8309</v>
      </c>
      <c r="S38" s="24">
        <v>41831.742962962962</v>
      </c>
      <c r="T38" s="7">
        <v>41860.125</v>
      </c>
      <c r="U38">
        <v>2014</v>
      </c>
    </row>
    <row r="39" spans="1:21" ht="43.5" customHeight="1" x14ac:dyDescent="0.2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 s="8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6">
        <v>3</v>
      </c>
      <c r="P39">
        <v>27.3</v>
      </c>
      <c r="Q39" s="9" t="s">
        <v>8308</v>
      </c>
      <c r="R39" t="s">
        <v>8309</v>
      </c>
      <c r="S39" s="24">
        <v>42415.883425925931</v>
      </c>
      <c r="T39" s="7">
        <v>42475.84175925926</v>
      </c>
      <c r="U39">
        <v>2016</v>
      </c>
    </row>
    <row r="40" spans="1:21" ht="43.5" customHeight="1" x14ac:dyDescent="0.2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 s="8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6">
        <v>9</v>
      </c>
      <c r="P40">
        <v>29.41</v>
      </c>
      <c r="Q40" s="9" t="s">
        <v>8308</v>
      </c>
      <c r="R40" t="s">
        <v>8309</v>
      </c>
      <c r="S40" s="24">
        <v>41869.714166666665</v>
      </c>
      <c r="T40" s="7">
        <v>41876.875</v>
      </c>
      <c r="U40">
        <v>2014</v>
      </c>
    </row>
    <row r="41" spans="1:21" ht="43.5" customHeight="1" x14ac:dyDescent="0.2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 s="8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6">
        <v>1</v>
      </c>
      <c r="P41">
        <v>12.5</v>
      </c>
      <c r="Q41" s="9" t="s">
        <v>8308</v>
      </c>
      <c r="R41" t="s">
        <v>8309</v>
      </c>
      <c r="S41" s="24">
        <v>41953.773090277777</v>
      </c>
      <c r="T41" s="7">
        <v>42013.083333333328</v>
      </c>
      <c r="U41">
        <v>2014</v>
      </c>
    </row>
    <row r="42" spans="1:21" ht="43.5" customHeight="1" x14ac:dyDescent="0.2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 s="8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6">
        <v>0</v>
      </c>
      <c r="P42" t="s">
        <v>8386</v>
      </c>
      <c r="Q42" s="9" t="s">
        <v>8308</v>
      </c>
      <c r="R42" t="s">
        <v>8309</v>
      </c>
      <c r="S42" s="24">
        <v>42037.986284722225</v>
      </c>
      <c r="T42" s="7">
        <v>42097.944618055553</v>
      </c>
      <c r="U42">
        <v>2015</v>
      </c>
    </row>
    <row r="43" spans="1:21" ht="43.5" customHeight="1" x14ac:dyDescent="0.2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 s="8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6">
        <v>5</v>
      </c>
      <c r="P43">
        <v>5.75</v>
      </c>
      <c r="Q43" s="9" t="s">
        <v>8308</v>
      </c>
      <c r="R43" t="s">
        <v>8309</v>
      </c>
      <c r="S43" s="24">
        <v>41811.555462962962</v>
      </c>
      <c r="T43" s="7">
        <v>41812.875</v>
      </c>
      <c r="U43">
        <v>2014</v>
      </c>
    </row>
    <row r="44" spans="1:21" ht="43.5" customHeight="1" x14ac:dyDescent="0.2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 s="8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6">
        <v>21</v>
      </c>
      <c r="P44">
        <v>52.08</v>
      </c>
      <c r="Q44" s="9" t="s">
        <v>8308</v>
      </c>
      <c r="R44" t="s">
        <v>8309</v>
      </c>
      <c r="S44" s="24">
        <v>42701.908807870372</v>
      </c>
      <c r="T44" s="7">
        <v>42716.25</v>
      </c>
      <c r="U44">
        <v>2016</v>
      </c>
    </row>
    <row r="45" spans="1:21" ht="43.5" customHeight="1" x14ac:dyDescent="0.2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 s="8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6">
        <v>5</v>
      </c>
      <c r="P45">
        <v>183.33</v>
      </c>
      <c r="Q45" s="9" t="s">
        <v>8308</v>
      </c>
      <c r="R45" t="s">
        <v>8309</v>
      </c>
      <c r="S45" s="24">
        <v>42258.646504629629</v>
      </c>
      <c r="T45" s="7">
        <v>42288.645196759258</v>
      </c>
      <c r="U45">
        <v>2015</v>
      </c>
    </row>
    <row r="46" spans="1:21" ht="43.5" customHeight="1" x14ac:dyDescent="0.2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 s="8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6">
        <v>4</v>
      </c>
      <c r="P46">
        <v>26.33</v>
      </c>
      <c r="Q46" s="9" t="s">
        <v>8308</v>
      </c>
      <c r="R46" t="s">
        <v>8309</v>
      </c>
      <c r="S46" s="24">
        <v>42278.664965277778</v>
      </c>
      <c r="T46" s="7">
        <v>42308.664965277778</v>
      </c>
      <c r="U46">
        <v>2015</v>
      </c>
    </row>
    <row r="47" spans="1:21" ht="43.5" customHeight="1" x14ac:dyDescent="0.2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 s="8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6">
        <v>0</v>
      </c>
      <c r="P47" t="s">
        <v>8386</v>
      </c>
      <c r="Q47" s="9" t="s">
        <v>8308</v>
      </c>
      <c r="R47" t="s">
        <v>8309</v>
      </c>
      <c r="S47" s="24">
        <v>42515.078217592592</v>
      </c>
      <c r="T47" s="7">
        <v>42575.078217592592</v>
      </c>
      <c r="U47">
        <v>2016</v>
      </c>
    </row>
    <row r="48" spans="1:21" ht="43.5" customHeight="1" x14ac:dyDescent="0.2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 s="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6">
        <v>62</v>
      </c>
      <c r="P48">
        <v>486.43</v>
      </c>
      <c r="Q48" s="9" t="s">
        <v>8308</v>
      </c>
      <c r="R48" t="s">
        <v>8309</v>
      </c>
      <c r="S48" s="24">
        <v>41830.234166666669</v>
      </c>
      <c r="T48" s="7">
        <v>41860.234166666669</v>
      </c>
      <c r="U48">
        <v>2014</v>
      </c>
    </row>
    <row r="49" spans="1:21" ht="43.5" customHeight="1" x14ac:dyDescent="0.2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 s="8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6">
        <v>1</v>
      </c>
      <c r="P49">
        <v>3</v>
      </c>
      <c r="Q49" s="9" t="s">
        <v>8308</v>
      </c>
      <c r="R49" t="s">
        <v>8309</v>
      </c>
      <c r="S49" s="24">
        <v>41982.904386574075</v>
      </c>
      <c r="T49" s="7">
        <v>42042.904386574075</v>
      </c>
      <c r="U49">
        <v>2014</v>
      </c>
    </row>
    <row r="50" spans="1:21" ht="43.5" customHeight="1" x14ac:dyDescent="0.2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 s="8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6">
        <v>0</v>
      </c>
      <c r="P50">
        <v>25</v>
      </c>
      <c r="Q50" s="9" t="s">
        <v>8308</v>
      </c>
      <c r="R50" t="s">
        <v>8309</v>
      </c>
      <c r="S50" s="24">
        <v>42210.439768518518</v>
      </c>
      <c r="T50" s="7">
        <v>42240.439768518518</v>
      </c>
      <c r="U50">
        <v>2015</v>
      </c>
    </row>
    <row r="51" spans="1:21" ht="43.5" customHeight="1" x14ac:dyDescent="0.2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 s="8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6">
        <v>1</v>
      </c>
      <c r="P51">
        <v>9.75</v>
      </c>
      <c r="Q51" s="9" t="s">
        <v>8308</v>
      </c>
      <c r="R51" t="s">
        <v>8309</v>
      </c>
      <c r="S51" s="24">
        <v>42196.166874999995</v>
      </c>
      <c r="T51" s="7">
        <v>42256.166874999995</v>
      </c>
      <c r="U51">
        <v>2015</v>
      </c>
    </row>
    <row r="52" spans="1:21" ht="43.5" customHeight="1" x14ac:dyDescent="0.2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 s="8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6">
        <v>18</v>
      </c>
      <c r="P52">
        <v>36.590000000000003</v>
      </c>
      <c r="Q52" s="9" t="s">
        <v>8308</v>
      </c>
      <c r="R52" t="s">
        <v>8309</v>
      </c>
      <c r="S52" s="24">
        <v>42606.056863425925</v>
      </c>
      <c r="T52" s="7">
        <v>42620.056863425925</v>
      </c>
      <c r="U52">
        <v>2016</v>
      </c>
    </row>
    <row r="53" spans="1:21" ht="43.5" customHeight="1" x14ac:dyDescent="0.2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 s="8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6">
        <v>9</v>
      </c>
      <c r="P53">
        <v>80.709999999999994</v>
      </c>
      <c r="Q53" s="9" t="s">
        <v>8308</v>
      </c>
      <c r="R53" t="s">
        <v>8309</v>
      </c>
      <c r="S53" s="24">
        <v>42199.648912037039</v>
      </c>
      <c r="T53" s="7">
        <v>42217.041666666672</v>
      </c>
      <c r="U53">
        <v>2015</v>
      </c>
    </row>
    <row r="54" spans="1:21" ht="43.5" customHeight="1" x14ac:dyDescent="0.2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 s="8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6">
        <v>0</v>
      </c>
      <c r="P54">
        <v>1</v>
      </c>
      <c r="Q54" s="9" t="s">
        <v>8308</v>
      </c>
      <c r="R54" t="s">
        <v>8309</v>
      </c>
      <c r="S54" s="24">
        <v>42444.877743055549</v>
      </c>
      <c r="T54" s="7">
        <v>42504.877743055549</v>
      </c>
      <c r="U54">
        <v>2016</v>
      </c>
    </row>
    <row r="55" spans="1:21" ht="43.5" customHeight="1" x14ac:dyDescent="0.2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 s="8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6">
        <v>3</v>
      </c>
      <c r="P55">
        <v>52.8</v>
      </c>
      <c r="Q55" s="9" t="s">
        <v>8308</v>
      </c>
      <c r="R55" t="s">
        <v>8309</v>
      </c>
      <c r="S55" s="24">
        <v>42499.731701388882</v>
      </c>
      <c r="T55" s="7">
        <v>42529.731701388882</v>
      </c>
      <c r="U55">
        <v>2016</v>
      </c>
    </row>
    <row r="56" spans="1:21" ht="43.5" customHeight="1" x14ac:dyDescent="0.2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 s="8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6">
        <v>0</v>
      </c>
      <c r="P56">
        <v>20</v>
      </c>
      <c r="Q56" s="9" t="s">
        <v>8308</v>
      </c>
      <c r="R56" t="s">
        <v>8309</v>
      </c>
      <c r="S56" s="24">
        <v>41929.266215277778</v>
      </c>
      <c r="T56" s="7">
        <v>41968.823611111111</v>
      </c>
      <c r="U56">
        <v>2014</v>
      </c>
    </row>
    <row r="57" spans="1:21" ht="43.5" customHeight="1" x14ac:dyDescent="0.2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 s="8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6">
        <v>37</v>
      </c>
      <c r="P57">
        <v>46.93</v>
      </c>
      <c r="Q57" s="9" t="s">
        <v>8308</v>
      </c>
      <c r="R57" t="s">
        <v>8309</v>
      </c>
      <c r="S57" s="24">
        <v>42142.768819444449</v>
      </c>
      <c r="T57" s="7">
        <v>42182.768819444449</v>
      </c>
      <c r="U57">
        <v>2015</v>
      </c>
    </row>
    <row r="58" spans="1:21" ht="43.5" customHeight="1" x14ac:dyDescent="0.2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 s="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6">
        <v>14</v>
      </c>
      <c r="P58">
        <v>78.08</v>
      </c>
      <c r="Q58" s="9" t="s">
        <v>8308</v>
      </c>
      <c r="R58" t="s">
        <v>8309</v>
      </c>
      <c r="S58" s="24">
        <v>42354.131643518514</v>
      </c>
      <c r="T58" s="7">
        <v>42384.131643518514</v>
      </c>
      <c r="U58">
        <v>2015</v>
      </c>
    </row>
    <row r="59" spans="1:21" ht="43.5" customHeight="1" x14ac:dyDescent="0.2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 s="8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6">
        <v>0</v>
      </c>
      <c r="P59">
        <v>1</v>
      </c>
      <c r="Q59" s="9" t="s">
        <v>8308</v>
      </c>
      <c r="R59" t="s">
        <v>8309</v>
      </c>
      <c r="S59" s="24">
        <v>41828.922905092593</v>
      </c>
      <c r="T59" s="7">
        <v>41888.922905092593</v>
      </c>
      <c r="U59">
        <v>2014</v>
      </c>
    </row>
    <row r="60" spans="1:21" ht="43.5" customHeight="1" x14ac:dyDescent="0.2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 s="8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6">
        <v>22</v>
      </c>
      <c r="P60">
        <v>48.56</v>
      </c>
      <c r="Q60" s="9" t="s">
        <v>8308</v>
      </c>
      <c r="R60" t="s">
        <v>8309</v>
      </c>
      <c r="S60" s="24">
        <v>42245.234340277777</v>
      </c>
      <c r="T60" s="7">
        <v>42263.234340277777</v>
      </c>
      <c r="U60">
        <v>2015</v>
      </c>
    </row>
    <row r="61" spans="1:21" ht="43.5" customHeight="1" x14ac:dyDescent="0.2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 s="8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6">
        <v>27</v>
      </c>
      <c r="P61">
        <v>68.099999999999994</v>
      </c>
      <c r="Q61" s="9" t="s">
        <v>8308</v>
      </c>
      <c r="R61" t="s">
        <v>8309</v>
      </c>
      <c r="S61" s="24">
        <v>42278.629710648151</v>
      </c>
      <c r="T61" s="7">
        <v>42306.629710648151</v>
      </c>
      <c r="U61">
        <v>2015</v>
      </c>
    </row>
    <row r="62" spans="1:21" ht="43.5" customHeight="1" x14ac:dyDescent="0.2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 s="8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6">
        <v>9</v>
      </c>
      <c r="P62">
        <v>8.5</v>
      </c>
      <c r="Q62" s="9" t="s">
        <v>8308</v>
      </c>
      <c r="R62" t="s">
        <v>8309</v>
      </c>
      <c r="S62" s="24">
        <v>41826.61954861111</v>
      </c>
      <c r="T62" s="7">
        <v>41856.61954861111</v>
      </c>
      <c r="U62">
        <v>2014</v>
      </c>
    </row>
    <row r="63" spans="1:21" ht="43.5" customHeight="1" x14ac:dyDescent="0.2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 s="8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6">
        <v>9</v>
      </c>
      <c r="P63">
        <v>60.06</v>
      </c>
      <c r="Q63" s="9" t="s">
        <v>8308</v>
      </c>
      <c r="R63" t="s">
        <v>8309</v>
      </c>
      <c r="S63" s="24">
        <v>42205.171018518522</v>
      </c>
      <c r="T63" s="7">
        <v>42235.171018518522</v>
      </c>
      <c r="U63">
        <v>2015</v>
      </c>
    </row>
    <row r="64" spans="1:21" ht="43.5" customHeight="1" x14ac:dyDescent="0.2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 s="8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6">
        <v>7</v>
      </c>
      <c r="P64">
        <v>72.400000000000006</v>
      </c>
      <c r="Q64" s="9" t="s">
        <v>8308</v>
      </c>
      <c r="R64" t="s">
        <v>8309</v>
      </c>
      <c r="S64" s="24">
        <v>42041.205000000002</v>
      </c>
      <c r="T64" s="7">
        <v>42086.16333333333</v>
      </c>
      <c r="U64">
        <v>2015</v>
      </c>
    </row>
    <row r="65" spans="1:21" ht="43.5" customHeight="1" x14ac:dyDescent="0.2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 s="8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6">
        <v>10</v>
      </c>
      <c r="P65">
        <v>100</v>
      </c>
      <c r="Q65" s="9" t="s">
        <v>8308</v>
      </c>
      <c r="R65" t="s">
        <v>8309</v>
      </c>
      <c r="S65" s="24">
        <v>42203.677766203706</v>
      </c>
      <c r="T65" s="7">
        <v>42233.677766203706</v>
      </c>
      <c r="U65">
        <v>2015</v>
      </c>
    </row>
    <row r="66" spans="1:21" ht="43.5" customHeight="1" x14ac:dyDescent="0.2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 s="8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6">
        <v>11</v>
      </c>
      <c r="P66">
        <v>51.67</v>
      </c>
      <c r="Q66" s="9" t="s">
        <v>8308</v>
      </c>
      <c r="R66" t="s">
        <v>8309</v>
      </c>
      <c r="S66" s="24">
        <v>41983.752847222218</v>
      </c>
      <c r="T66" s="7">
        <v>42014.140972222223</v>
      </c>
      <c r="U66">
        <v>2014</v>
      </c>
    </row>
    <row r="67" spans="1:21" ht="43.5" customHeight="1" x14ac:dyDescent="0.2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 s="8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6">
        <v>0</v>
      </c>
      <c r="P67" t="s">
        <v>8386</v>
      </c>
      <c r="Q67" s="9" t="s">
        <v>8308</v>
      </c>
      <c r="R67" t="s">
        <v>8309</v>
      </c>
      <c r="S67" s="24">
        <v>42103.024398148147</v>
      </c>
      <c r="T67" s="7">
        <v>42112.9375</v>
      </c>
      <c r="U67">
        <v>2015</v>
      </c>
    </row>
    <row r="68" spans="1:21" ht="43.5" customHeight="1" x14ac:dyDescent="0.2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 s="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6">
        <v>28</v>
      </c>
      <c r="P68">
        <v>61</v>
      </c>
      <c r="Q68" s="9" t="s">
        <v>8308</v>
      </c>
      <c r="R68" t="s">
        <v>8309</v>
      </c>
      <c r="S68" s="24">
        <v>42089.901574074072</v>
      </c>
      <c r="T68" s="7">
        <v>42149.901574074072</v>
      </c>
      <c r="U68">
        <v>2015</v>
      </c>
    </row>
    <row r="69" spans="1:21" ht="43.5" customHeight="1" x14ac:dyDescent="0.2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 s="8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6">
        <v>21</v>
      </c>
      <c r="P69">
        <v>37.5</v>
      </c>
      <c r="Q69" s="9" t="s">
        <v>8308</v>
      </c>
      <c r="R69" t="s">
        <v>8309</v>
      </c>
      <c r="S69" s="24">
        <v>42297.691006944442</v>
      </c>
      <c r="T69" s="7">
        <v>42320.290972222225</v>
      </c>
      <c r="U69">
        <v>2015</v>
      </c>
    </row>
    <row r="70" spans="1:21" ht="43.5" customHeight="1" x14ac:dyDescent="0.2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 s="8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6">
        <v>18</v>
      </c>
      <c r="P70">
        <v>25.57</v>
      </c>
      <c r="Q70" s="9" t="s">
        <v>8308</v>
      </c>
      <c r="R70" t="s">
        <v>8309</v>
      </c>
      <c r="S70" s="24">
        <v>41833.089756944442</v>
      </c>
      <c r="T70" s="7">
        <v>41863.079143518517</v>
      </c>
      <c r="U70">
        <v>2014</v>
      </c>
    </row>
    <row r="71" spans="1:21" ht="43.5" customHeight="1" x14ac:dyDescent="0.2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 s="8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6">
        <v>0</v>
      </c>
      <c r="P71" t="s">
        <v>8386</v>
      </c>
      <c r="Q71" s="9" t="s">
        <v>8308</v>
      </c>
      <c r="R71" t="s">
        <v>8309</v>
      </c>
      <c r="S71" s="24">
        <v>42325.920717592591</v>
      </c>
      <c r="T71" s="7">
        <v>42355.920717592591</v>
      </c>
      <c r="U71">
        <v>2015</v>
      </c>
    </row>
    <row r="72" spans="1:21" ht="43.5" customHeight="1" x14ac:dyDescent="0.2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 s="8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6">
        <v>2</v>
      </c>
      <c r="P72">
        <v>25</v>
      </c>
      <c r="Q72" s="9" t="s">
        <v>8308</v>
      </c>
      <c r="R72" t="s">
        <v>8309</v>
      </c>
      <c r="S72" s="24">
        <v>41858.214629629627</v>
      </c>
      <c r="T72" s="7">
        <v>41888.214629629627</v>
      </c>
      <c r="U72">
        <v>2014</v>
      </c>
    </row>
    <row r="73" spans="1:21" ht="43.5" customHeight="1" x14ac:dyDescent="0.2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 s="8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6">
        <v>0</v>
      </c>
      <c r="P73" t="s">
        <v>8386</v>
      </c>
      <c r="Q73" s="9" t="s">
        <v>8308</v>
      </c>
      <c r="R73" t="s">
        <v>8309</v>
      </c>
      <c r="S73" s="24">
        <v>41793.710231481484</v>
      </c>
      <c r="T73" s="7">
        <v>41823.710231481484</v>
      </c>
      <c r="U73">
        <v>2014</v>
      </c>
    </row>
    <row r="74" spans="1:21" ht="43.5" customHeight="1" x14ac:dyDescent="0.2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 s="8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6">
        <v>0</v>
      </c>
      <c r="P74" t="s">
        <v>8386</v>
      </c>
      <c r="Q74" s="9" t="s">
        <v>8308</v>
      </c>
      <c r="R74" t="s">
        <v>8309</v>
      </c>
      <c r="S74" s="24">
        <v>41793.814259259263</v>
      </c>
      <c r="T74" s="7">
        <v>41825.165972222225</v>
      </c>
      <c r="U74">
        <v>2014</v>
      </c>
    </row>
    <row r="75" spans="1:21" ht="43.5" customHeight="1" x14ac:dyDescent="0.2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 s="8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6">
        <v>10</v>
      </c>
      <c r="P75">
        <v>10</v>
      </c>
      <c r="Q75" s="9" t="s">
        <v>8308</v>
      </c>
      <c r="R75" t="s">
        <v>8309</v>
      </c>
      <c r="S75" s="24">
        <v>41831.697939814818</v>
      </c>
      <c r="T75" s="7">
        <v>41861.697939814818</v>
      </c>
      <c r="U75">
        <v>2014</v>
      </c>
    </row>
    <row r="76" spans="1:21" ht="43.5" customHeight="1" x14ac:dyDescent="0.2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 s="8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6">
        <v>2</v>
      </c>
      <c r="P76">
        <v>202</v>
      </c>
      <c r="Q76" s="9" t="s">
        <v>8308</v>
      </c>
      <c r="R76" t="s">
        <v>8309</v>
      </c>
      <c r="S76" s="24">
        <v>42621.389340277776</v>
      </c>
      <c r="T76" s="7">
        <v>42651.389340277776</v>
      </c>
      <c r="U76">
        <v>2016</v>
      </c>
    </row>
    <row r="77" spans="1:21" ht="43.5" customHeight="1" x14ac:dyDescent="0.2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 s="8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6">
        <v>9</v>
      </c>
      <c r="P77">
        <v>25.65</v>
      </c>
      <c r="Q77" s="9" t="s">
        <v>8308</v>
      </c>
      <c r="R77" t="s">
        <v>8309</v>
      </c>
      <c r="S77" s="24">
        <v>41780.785729166666</v>
      </c>
      <c r="T77" s="7">
        <v>41840.785729166666</v>
      </c>
      <c r="U77">
        <v>2014</v>
      </c>
    </row>
    <row r="78" spans="1:21" ht="43.5" customHeight="1" x14ac:dyDescent="0.2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 s="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6">
        <v>21</v>
      </c>
      <c r="P78">
        <v>56.05</v>
      </c>
      <c r="Q78" s="9" t="s">
        <v>8308</v>
      </c>
      <c r="R78" t="s">
        <v>8309</v>
      </c>
      <c r="S78" s="24">
        <v>41766.072500000002</v>
      </c>
      <c r="T78" s="7">
        <v>41791.072500000002</v>
      </c>
      <c r="U78">
        <v>2014</v>
      </c>
    </row>
    <row r="79" spans="1:21" ht="43.5" customHeight="1" x14ac:dyDescent="0.2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 s="8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6">
        <v>41</v>
      </c>
      <c r="P79">
        <v>81.319999999999993</v>
      </c>
      <c r="Q79" s="9" t="s">
        <v>8308</v>
      </c>
      <c r="R79" t="s">
        <v>8309</v>
      </c>
      <c r="S79" s="24">
        <v>41766.617291666669</v>
      </c>
      <c r="T79" s="7">
        <v>41793.290972222225</v>
      </c>
      <c r="U79">
        <v>2014</v>
      </c>
    </row>
    <row r="80" spans="1:21" ht="43.5" customHeight="1" x14ac:dyDescent="0.2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 s="8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6">
        <v>2</v>
      </c>
      <c r="P80">
        <v>70.17</v>
      </c>
      <c r="Q80" s="9" t="s">
        <v>8308</v>
      </c>
      <c r="R80" t="s">
        <v>8309</v>
      </c>
      <c r="S80" s="24">
        <v>42248.627013888887</v>
      </c>
      <c r="T80" s="7">
        <v>42278.627013888887</v>
      </c>
      <c r="U80">
        <v>2015</v>
      </c>
    </row>
    <row r="81" spans="1:21" ht="43.5" customHeight="1" x14ac:dyDescent="0.2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 s="8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6">
        <v>3</v>
      </c>
      <c r="P81">
        <v>23.63</v>
      </c>
      <c r="Q81" s="9" t="s">
        <v>8308</v>
      </c>
      <c r="R81" t="s">
        <v>8309</v>
      </c>
      <c r="S81" s="24">
        <v>41885.221550925926</v>
      </c>
      <c r="T81" s="7">
        <v>41916.290972222225</v>
      </c>
      <c r="U81">
        <v>2014</v>
      </c>
    </row>
    <row r="82" spans="1:21" ht="43.5" customHeight="1" x14ac:dyDescent="0.2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 s="8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6">
        <v>16</v>
      </c>
      <c r="P82">
        <v>188.56</v>
      </c>
      <c r="Q82" s="9" t="s">
        <v>8308</v>
      </c>
      <c r="R82" t="s">
        <v>8309</v>
      </c>
      <c r="S82" s="24">
        <v>42159.224432870367</v>
      </c>
      <c r="T82" s="7">
        <v>42204.224432870367</v>
      </c>
      <c r="U82">
        <v>2015</v>
      </c>
    </row>
    <row r="83" spans="1:21" ht="43.5" customHeight="1" x14ac:dyDescent="0.2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 s="8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6">
        <v>16</v>
      </c>
      <c r="P83">
        <v>49.51</v>
      </c>
      <c r="Q83" s="9" t="s">
        <v>8308</v>
      </c>
      <c r="R83" t="s">
        <v>8309</v>
      </c>
      <c r="S83" s="24">
        <v>42265.817002314812</v>
      </c>
      <c r="T83" s="7">
        <v>42295.817002314812</v>
      </c>
      <c r="U83">
        <v>2015</v>
      </c>
    </row>
    <row r="84" spans="1:21" ht="43.5" customHeight="1" x14ac:dyDescent="0.2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 s="8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6">
        <v>4</v>
      </c>
      <c r="P84">
        <v>9.5</v>
      </c>
      <c r="Q84" s="9" t="s">
        <v>8308</v>
      </c>
      <c r="R84" t="s">
        <v>8309</v>
      </c>
      <c r="S84" s="24">
        <v>41975.124340277776</v>
      </c>
      <c r="T84" s="7">
        <v>42005.124340277776</v>
      </c>
      <c r="U84">
        <v>2014</v>
      </c>
    </row>
    <row r="85" spans="1:21" ht="43.5" customHeight="1" x14ac:dyDescent="0.2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 s="8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6">
        <v>0</v>
      </c>
      <c r="P85">
        <v>10</v>
      </c>
      <c r="Q85" s="9" t="s">
        <v>8308</v>
      </c>
      <c r="R85" t="s">
        <v>8309</v>
      </c>
      <c r="S85" s="24">
        <v>42065.190694444449</v>
      </c>
      <c r="T85" s="7">
        <v>42090.149027777778</v>
      </c>
      <c r="U85">
        <v>2015</v>
      </c>
    </row>
    <row r="86" spans="1:21" ht="43.5" customHeight="1" x14ac:dyDescent="0.2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 s="8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6">
        <v>0</v>
      </c>
      <c r="P86">
        <v>13</v>
      </c>
      <c r="Q86" s="9" t="s">
        <v>8308</v>
      </c>
      <c r="R86" t="s">
        <v>8309</v>
      </c>
      <c r="S86" s="24">
        <v>41848.84002314815</v>
      </c>
      <c r="T86" s="7">
        <v>41883.84002314815</v>
      </c>
      <c r="U86">
        <v>2014</v>
      </c>
    </row>
    <row r="87" spans="1:21" ht="43.5" customHeight="1" x14ac:dyDescent="0.2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 s="8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6">
        <v>16</v>
      </c>
      <c r="P87">
        <v>89.4</v>
      </c>
      <c r="Q87" s="9" t="s">
        <v>8308</v>
      </c>
      <c r="R87" t="s">
        <v>8309</v>
      </c>
      <c r="S87" s="24">
        <v>42103.884930555556</v>
      </c>
      <c r="T87" s="7">
        <v>42133.884930555556</v>
      </c>
      <c r="U87">
        <v>2015</v>
      </c>
    </row>
    <row r="88" spans="1:21" ht="43.5" customHeight="1" x14ac:dyDescent="0.2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 s="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6">
        <v>3</v>
      </c>
      <c r="P88">
        <v>25</v>
      </c>
      <c r="Q88" s="9" t="s">
        <v>8308</v>
      </c>
      <c r="R88" t="s">
        <v>8309</v>
      </c>
      <c r="S88" s="24">
        <v>42059.970729166671</v>
      </c>
      <c r="T88" s="7">
        <v>42089.929062499999</v>
      </c>
      <c r="U88">
        <v>2015</v>
      </c>
    </row>
    <row r="89" spans="1:21" ht="43.5" customHeight="1" x14ac:dyDescent="0.2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 s="8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6">
        <v>0</v>
      </c>
      <c r="P89">
        <v>1</v>
      </c>
      <c r="Q89" s="9" t="s">
        <v>8308</v>
      </c>
      <c r="R89" t="s">
        <v>8309</v>
      </c>
      <c r="S89" s="24">
        <v>42041.743090277778</v>
      </c>
      <c r="T89" s="7">
        <v>42071.701423611114</v>
      </c>
      <c r="U89">
        <v>2015</v>
      </c>
    </row>
    <row r="90" spans="1:21" ht="43.5" customHeight="1" x14ac:dyDescent="0.2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 s="8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6">
        <v>5</v>
      </c>
      <c r="P90">
        <v>65</v>
      </c>
      <c r="Q90" s="9" t="s">
        <v>8308</v>
      </c>
      <c r="R90" t="s">
        <v>8309</v>
      </c>
      <c r="S90" s="24">
        <v>41829.73715277778</v>
      </c>
      <c r="T90" s="7">
        <v>41852.716666666667</v>
      </c>
      <c r="U90">
        <v>2014</v>
      </c>
    </row>
    <row r="91" spans="1:21" ht="43.5" customHeight="1" x14ac:dyDescent="0.2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 s="8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6">
        <v>0</v>
      </c>
      <c r="P91">
        <v>1</v>
      </c>
      <c r="Q91" s="9" t="s">
        <v>8308</v>
      </c>
      <c r="R91" t="s">
        <v>8309</v>
      </c>
      <c r="S91" s="24">
        <v>41789.893599537041</v>
      </c>
      <c r="T91" s="7">
        <v>41815.875</v>
      </c>
      <c r="U91">
        <v>2014</v>
      </c>
    </row>
    <row r="92" spans="1:21" ht="43.5" customHeight="1" x14ac:dyDescent="0.2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 s="8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6">
        <v>18</v>
      </c>
      <c r="P92">
        <v>81.540000000000006</v>
      </c>
      <c r="Q92" s="9" t="s">
        <v>8308</v>
      </c>
      <c r="R92" t="s">
        <v>8309</v>
      </c>
      <c r="S92" s="24">
        <v>41833.660995370366</v>
      </c>
      <c r="T92" s="7">
        <v>41863.660995370366</v>
      </c>
      <c r="U92">
        <v>2014</v>
      </c>
    </row>
    <row r="93" spans="1:21" ht="43.5" customHeight="1" x14ac:dyDescent="0.2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 s="8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6">
        <v>5</v>
      </c>
      <c r="P93">
        <v>100</v>
      </c>
      <c r="Q93" s="9" t="s">
        <v>8308</v>
      </c>
      <c r="R93" t="s">
        <v>8309</v>
      </c>
      <c r="S93" s="24">
        <v>41914.590011574073</v>
      </c>
      <c r="T93" s="7">
        <v>41955.907638888893</v>
      </c>
      <c r="U93">
        <v>2014</v>
      </c>
    </row>
    <row r="94" spans="1:21" ht="43.5" customHeight="1" x14ac:dyDescent="0.2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 s="8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6">
        <v>0</v>
      </c>
      <c r="P94">
        <v>1</v>
      </c>
      <c r="Q94" s="9" t="s">
        <v>8308</v>
      </c>
      <c r="R94" t="s">
        <v>8309</v>
      </c>
      <c r="S94" s="24">
        <v>42611.261064814811</v>
      </c>
      <c r="T94" s="7">
        <v>42625.707638888889</v>
      </c>
      <c r="U94">
        <v>2016</v>
      </c>
    </row>
    <row r="95" spans="1:21" ht="43.5" customHeight="1" x14ac:dyDescent="0.2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 s="8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6">
        <v>0</v>
      </c>
      <c r="P95" t="s">
        <v>8386</v>
      </c>
      <c r="Q95" s="9" t="s">
        <v>8308</v>
      </c>
      <c r="R95" t="s">
        <v>8309</v>
      </c>
      <c r="S95" s="24">
        <v>42253.633159722223</v>
      </c>
      <c r="T95" s="7">
        <v>42313.674826388888</v>
      </c>
      <c r="U95">
        <v>2015</v>
      </c>
    </row>
    <row r="96" spans="1:21" ht="43.5" customHeight="1" x14ac:dyDescent="0.2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 s="8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6">
        <v>1</v>
      </c>
      <c r="P96">
        <v>20</v>
      </c>
      <c r="Q96" s="9" t="s">
        <v>8308</v>
      </c>
      <c r="R96" t="s">
        <v>8309</v>
      </c>
      <c r="S96" s="24">
        <v>42295.891828703709</v>
      </c>
      <c r="T96" s="7">
        <v>42325.933495370366</v>
      </c>
      <c r="U96">
        <v>2015</v>
      </c>
    </row>
    <row r="97" spans="1:21" ht="43.5" customHeight="1" x14ac:dyDescent="0.2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 s="8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6">
        <v>1</v>
      </c>
      <c r="P97">
        <v>5.5</v>
      </c>
      <c r="Q97" s="9" t="s">
        <v>8308</v>
      </c>
      <c r="R97" t="s">
        <v>8309</v>
      </c>
      <c r="S97" s="24">
        <v>42402.947002314817</v>
      </c>
      <c r="T97" s="7">
        <v>42452.145138888889</v>
      </c>
      <c r="U97">
        <v>2016</v>
      </c>
    </row>
    <row r="98" spans="1:21" ht="43.5" customHeight="1" x14ac:dyDescent="0.2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 s="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6">
        <v>13</v>
      </c>
      <c r="P98">
        <v>50.2</v>
      </c>
      <c r="Q98" s="9" t="s">
        <v>8308</v>
      </c>
      <c r="R98" t="s">
        <v>8309</v>
      </c>
      <c r="S98" s="24">
        <v>42509.814108796301</v>
      </c>
      <c r="T98" s="7">
        <v>42539.814108796301</v>
      </c>
      <c r="U98">
        <v>2016</v>
      </c>
    </row>
    <row r="99" spans="1:21" ht="43.5" customHeight="1" x14ac:dyDescent="0.2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 s="8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6">
        <v>1</v>
      </c>
      <c r="P99">
        <v>13.11</v>
      </c>
      <c r="Q99" s="9" t="s">
        <v>8308</v>
      </c>
      <c r="R99" t="s">
        <v>8309</v>
      </c>
      <c r="S99" s="24">
        <v>41977.004976851851</v>
      </c>
      <c r="T99" s="7">
        <v>42008.976388888885</v>
      </c>
      <c r="U99">
        <v>2014</v>
      </c>
    </row>
    <row r="100" spans="1:21" ht="43.5" customHeight="1" x14ac:dyDescent="0.2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 s="8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6">
        <v>17</v>
      </c>
      <c r="P100">
        <v>315.5</v>
      </c>
      <c r="Q100" s="9" t="s">
        <v>8308</v>
      </c>
      <c r="R100" t="s">
        <v>8309</v>
      </c>
      <c r="S100" s="24">
        <v>42171.758611111116</v>
      </c>
      <c r="T100" s="7">
        <v>42231.758611111116</v>
      </c>
      <c r="U100">
        <v>2015</v>
      </c>
    </row>
    <row r="101" spans="1:21" ht="43.5" customHeight="1" x14ac:dyDescent="0.2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 s="8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6">
        <v>33</v>
      </c>
      <c r="P101">
        <v>37.14</v>
      </c>
      <c r="Q101" s="9" t="s">
        <v>8308</v>
      </c>
      <c r="R101" t="s">
        <v>8309</v>
      </c>
      <c r="S101" s="24">
        <v>42056.1324537037</v>
      </c>
      <c r="T101" s="7">
        <v>42086.207638888889</v>
      </c>
      <c r="U101">
        <v>2015</v>
      </c>
    </row>
    <row r="102" spans="1:21" ht="43.5" customHeight="1" x14ac:dyDescent="0.2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 s="8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6">
        <v>0</v>
      </c>
      <c r="P102" t="s">
        <v>8386</v>
      </c>
      <c r="Q102" s="9" t="s">
        <v>8308</v>
      </c>
      <c r="R102" t="s">
        <v>8309</v>
      </c>
      <c r="S102" s="24">
        <v>41867.652280092596</v>
      </c>
      <c r="T102" s="7">
        <v>41875.291666666664</v>
      </c>
      <c r="U102">
        <v>2014</v>
      </c>
    </row>
    <row r="103" spans="1:21" ht="43.5" customHeight="1" x14ac:dyDescent="0.2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 s="8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6">
        <v>22</v>
      </c>
      <c r="P103">
        <v>128.27000000000001</v>
      </c>
      <c r="Q103" s="9" t="s">
        <v>8308</v>
      </c>
      <c r="R103" t="s">
        <v>8309</v>
      </c>
      <c r="S103" s="24">
        <v>41779.657870370371</v>
      </c>
      <c r="T103" s="7">
        <v>41821.25</v>
      </c>
      <c r="U103">
        <v>2014</v>
      </c>
    </row>
    <row r="104" spans="1:21" ht="43.5" customHeight="1" x14ac:dyDescent="0.2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 s="8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6">
        <v>3</v>
      </c>
      <c r="P104">
        <v>47.27</v>
      </c>
      <c r="Q104" s="9" t="s">
        <v>8308</v>
      </c>
      <c r="R104" t="s">
        <v>8309</v>
      </c>
      <c r="S104" s="24">
        <v>42679.958472222221</v>
      </c>
      <c r="T104" s="7">
        <v>42710.207638888889</v>
      </c>
      <c r="U104">
        <v>2016</v>
      </c>
    </row>
    <row r="105" spans="1:21" ht="43.5" customHeight="1" x14ac:dyDescent="0.2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 s="8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6">
        <v>5</v>
      </c>
      <c r="P105">
        <v>50</v>
      </c>
      <c r="Q105" s="9" t="s">
        <v>8308</v>
      </c>
      <c r="R105" t="s">
        <v>8309</v>
      </c>
      <c r="S105" s="24">
        <v>42032.250208333338</v>
      </c>
      <c r="T105" s="7">
        <v>42063.250208333338</v>
      </c>
      <c r="U105">
        <v>2015</v>
      </c>
    </row>
    <row r="106" spans="1:21" ht="43.5" customHeight="1" x14ac:dyDescent="0.2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 s="8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6">
        <v>11</v>
      </c>
      <c r="P106">
        <v>42.5</v>
      </c>
      <c r="Q106" s="9" t="s">
        <v>8308</v>
      </c>
      <c r="R106" t="s">
        <v>8309</v>
      </c>
      <c r="S106" s="24">
        <v>41793.191875000004</v>
      </c>
      <c r="T106" s="7">
        <v>41807.191875000004</v>
      </c>
      <c r="U106">
        <v>2014</v>
      </c>
    </row>
    <row r="107" spans="1:21" ht="43.5" customHeight="1" x14ac:dyDescent="0.2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 s="8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6">
        <v>1</v>
      </c>
      <c r="P107">
        <v>62.5</v>
      </c>
      <c r="Q107" s="9" t="s">
        <v>8308</v>
      </c>
      <c r="R107" t="s">
        <v>8309</v>
      </c>
      <c r="S107" s="24">
        <v>41843.775011574071</v>
      </c>
      <c r="T107" s="7">
        <v>41863.775011574071</v>
      </c>
      <c r="U107">
        <v>2014</v>
      </c>
    </row>
    <row r="108" spans="1:21" ht="43.5" customHeight="1" x14ac:dyDescent="0.2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 s="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6">
        <v>5</v>
      </c>
      <c r="P108">
        <v>27</v>
      </c>
      <c r="Q108" s="9" t="s">
        <v>8308</v>
      </c>
      <c r="R108" t="s">
        <v>8309</v>
      </c>
      <c r="S108" s="24">
        <v>42136.092488425929</v>
      </c>
      <c r="T108" s="7">
        <v>42166.092488425929</v>
      </c>
      <c r="U108">
        <v>2015</v>
      </c>
    </row>
    <row r="109" spans="1:21" ht="43.5" customHeight="1" x14ac:dyDescent="0.2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 s="8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6">
        <v>1</v>
      </c>
      <c r="P109">
        <v>25</v>
      </c>
      <c r="Q109" s="9" t="s">
        <v>8308</v>
      </c>
      <c r="R109" t="s">
        <v>8309</v>
      </c>
      <c r="S109" s="24">
        <v>42317.826377314821</v>
      </c>
      <c r="T109" s="7">
        <v>42357.826377314821</v>
      </c>
      <c r="U109">
        <v>2015</v>
      </c>
    </row>
    <row r="110" spans="1:21" ht="43.5" customHeight="1" x14ac:dyDescent="0.2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 s="8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6">
        <v>0</v>
      </c>
      <c r="P110" t="s">
        <v>8386</v>
      </c>
      <c r="Q110" s="9" t="s">
        <v>8308</v>
      </c>
      <c r="R110" t="s">
        <v>8309</v>
      </c>
      <c r="S110" s="24">
        <v>42186.01116898148</v>
      </c>
      <c r="T110" s="7">
        <v>42230.818055555559</v>
      </c>
      <c r="U110">
        <v>2015</v>
      </c>
    </row>
    <row r="111" spans="1:21" ht="43.5" customHeight="1" x14ac:dyDescent="0.2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 s="8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6">
        <v>0</v>
      </c>
      <c r="P111">
        <v>1.5</v>
      </c>
      <c r="Q111" s="9" t="s">
        <v>8308</v>
      </c>
      <c r="R111" t="s">
        <v>8309</v>
      </c>
      <c r="S111" s="24">
        <v>42095.229166666672</v>
      </c>
      <c r="T111" s="7">
        <v>42109.211111111115</v>
      </c>
      <c r="U111">
        <v>2015</v>
      </c>
    </row>
    <row r="112" spans="1:21" ht="43.5" customHeight="1" x14ac:dyDescent="0.2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 s="8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6">
        <v>15</v>
      </c>
      <c r="P112">
        <v>38.25</v>
      </c>
      <c r="Q112" s="9" t="s">
        <v>8308</v>
      </c>
      <c r="R112" t="s">
        <v>8309</v>
      </c>
      <c r="S112" s="24">
        <v>41906.819513888891</v>
      </c>
      <c r="T112" s="7">
        <v>41938.838888888888</v>
      </c>
      <c r="U112">
        <v>2014</v>
      </c>
    </row>
    <row r="113" spans="1:21" ht="43.5" customHeight="1" x14ac:dyDescent="0.2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 s="8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6">
        <v>9</v>
      </c>
      <c r="P113">
        <v>16.25</v>
      </c>
      <c r="Q113" s="9" t="s">
        <v>8308</v>
      </c>
      <c r="R113" t="s">
        <v>8309</v>
      </c>
      <c r="S113" s="24">
        <v>41834.135370370372</v>
      </c>
      <c r="T113" s="7">
        <v>41849.135370370372</v>
      </c>
      <c r="U113">
        <v>2014</v>
      </c>
    </row>
    <row r="114" spans="1:21" ht="43.5" customHeight="1" x14ac:dyDescent="0.2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 s="8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6">
        <v>0</v>
      </c>
      <c r="P114">
        <v>33.75</v>
      </c>
      <c r="Q114" s="9" t="s">
        <v>8308</v>
      </c>
      <c r="R114" t="s">
        <v>8309</v>
      </c>
      <c r="S114" s="24">
        <v>41863.359282407408</v>
      </c>
      <c r="T114" s="7">
        <v>41893.359282407408</v>
      </c>
      <c r="U114">
        <v>2014</v>
      </c>
    </row>
    <row r="115" spans="1:21" ht="43.5" customHeight="1" x14ac:dyDescent="0.2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 s="8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6">
        <v>3</v>
      </c>
      <c r="P115">
        <v>61.67</v>
      </c>
      <c r="Q115" s="9" t="s">
        <v>8308</v>
      </c>
      <c r="R115" t="s">
        <v>8309</v>
      </c>
      <c r="S115" s="24">
        <v>42224.756909722222</v>
      </c>
      <c r="T115" s="7">
        <v>42254.756909722222</v>
      </c>
      <c r="U115">
        <v>2015</v>
      </c>
    </row>
    <row r="116" spans="1:21" ht="43.5" customHeight="1" x14ac:dyDescent="0.2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 s="8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6">
        <v>37</v>
      </c>
      <c r="P116">
        <v>83.14</v>
      </c>
      <c r="Q116" s="9" t="s">
        <v>8308</v>
      </c>
      <c r="R116" t="s">
        <v>8309</v>
      </c>
      <c r="S116" s="24">
        <v>41939.8122337963</v>
      </c>
      <c r="T116" s="7">
        <v>41969.853900462964</v>
      </c>
      <c r="U116">
        <v>2014</v>
      </c>
    </row>
    <row r="117" spans="1:21" ht="43.5" customHeight="1" x14ac:dyDescent="0.2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 s="8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6">
        <v>0</v>
      </c>
      <c r="P117">
        <v>1</v>
      </c>
      <c r="Q117" s="9" t="s">
        <v>8308</v>
      </c>
      <c r="R117" t="s">
        <v>8309</v>
      </c>
      <c r="S117" s="24">
        <v>42059.270023148143</v>
      </c>
      <c r="T117" s="7">
        <v>42119.190972222219</v>
      </c>
      <c r="U117">
        <v>2015</v>
      </c>
    </row>
    <row r="118" spans="1:21" ht="43.5" customHeight="1" x14ac:dyDescent="0.2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 s="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6">
        <v>10</v>
      </c>
      <c r="P118">
        <v>142.86000000000001</v>
      </c>
      <c r="Q118" s="9" t="s">
        <v>8308</v>
      </c>
      <c r="R118" t="s">
        <v>8309</v>
      </c>
      <c r="S118" s="24">
        <v>42308.211215277777</v>
      </c>
      <c r="T118" s="7">
        <v>42338.252881944441</v>
      </c>
      <c r="U118">
        <v>2015</v>
      </c>
    </row>
    <row r="119" spans="1:21" ht="43.5" customHeight="1" x14ac:dyDescent="0.2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 s="8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6">
        <v>8</v>
      </c>
      <c r="P119">
        <v>10.17</v>
      </c>
      <c r="Q119" s="9" t="s">
        <v>8308</v>
      </c>
      <c r="R119" t="s">
        <v>8309</v>
      </c>
      <c r="S119" s="24">
        <v>42020.768634259264</v>
      </c>
      <c r="T119" s="7">
        <v>42065.958333333328</v>
      </c>
      <c r="U119">
        <v>2015</v>
      </c>
    </row>
    <row r="120" spans="1:21" ht="43.5" customHeight="1" x14ac:dyDescent="0.2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 s="8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6">
        <v>15</v>
      </c>
      <c r="P120">
        <v>57.25</v>
      </c>
      <c r="Q120" s="9" t="s">
        <v>8308</v>
      </c>
      <c r="R120" t="s">
        <v>8309</v>
      </c>
      <c r="S120" s="24">
        <v>41786.959745370368</v>
      </c>
      <c r="T120" s="7">
        <v>41816.959745370368</v>
      </c>
      <c r="U120">
        <v>2014</v>
      </c>
    </row>
    <row r="121" spans="1:21" ht="43.5" customHeight="1" x14ac:dyDescent="0.2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 s="8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6">
        <v>10</v>
      </c>
      <c r="P121">
        <v>5</v>
      </c>
      <c r="Q121" s="9" t="s">
        <v>8308</v>
      </c>
      <c r="R121" t="s">
        <v>8309</v>
      </c>
      <c r="S121" s="24">
        <v>41820.870821759258</v>
      </c>
      <c r="T121" s="7">
        <v>41850.870821759258</v>
      </c>
      <c r="U121">
        <v>2014</v>
      </c>
    </row>
    <row r="122" spans="1:21" ht="43.5" customHeight="1" x14ac:dyDescent="0.2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 s="8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6">
        <v>13</v>
      </c>
      <c r="P122">
        <v>93</v>
      </c>
      <c r="Q122" s="9" t="s">
        <v>8308</v>
      </c>
      <c r="R122" t="s">
        <v>8309</v>
      </c>
      <c r="S122" s="24">
        <v>42265.683182870373</v>
      </c>
      <c r="T122" s="7">
        <v>42293.207638888889</v>
      </c>
      <c r="U122">
        <v>2015</v>
      </c>
    </row>
    <row r="123" spans="1:21" ht="43.5" customHeight="1" x14ac:dyDescent="0.2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 s="8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6">
        <v>2</v>
      </c>
      <c r="P123">
        <v>32.36</v>
      </c>
      <c r="Q123" s="9" t="s">
        <v>8308</v>
      </c>
      <c r="R123" t="s">
        <v>8309</v>
      </c>
      <c r="S123" s="24">
        <v>42601.827141203699</v>
      </c>
      <c r="T123" s="7">
        <v>42631.827141203699</v>
      </c>
      <c r="U123">
        <v>2016</v>
      </c>
    </row>
    <row r="124" spans="1:21" ht="43.5" customHeight="1" x14ac:dyDescent="0.2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 s="8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6">
        <v>0</v>
      </c>
      <c r="P124" t="s">
        <v>8386</v>
      </c>
      <c r="Q124" s="9" t="s">
        <v>8308</v>
      </c>
      <c r="R124" t="s">
        <v>8309</v>
      </c>
      <c r="S124" s="24">
        <v>42228.151701388888</v>
      </c>
      <c r="T124" s="7">
        <v>42253.151701388888</v>
      </c>
      <c r="U124">
        <v>2015</v>
      </c>
    </row>
    <row r="125" spans="1:21" ht="43.5" customHeight="1" x14ac:dyDescent="0.2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 s="8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6">
        <v>0</v>
      </c>
      <c r="P125">
        <v>1</v>
      </c>
      <c r="Q125" s="9" t="s">
        <v>8308</v>
      </c>
      <c r="R125" t="s">
        <v>8309</v>
      </c>
      <c r="S125" s="24">
        <v>42415.168564814812</v>
      </c>
      <c r="T125" s="7">
        <v>42445.126898148148</v>
      </c>
      <c r="U125">
        <v>2016</v>
      </c>
    </row>
    <row r="126" spans="1:21" ht="43.5" customHeight="1" x14ac:dyDescent="0.2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 s="8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6">
        <v>16</v>
      </c>
      <c r="P126">
        <v>91.83</v>
      </c>
      <c r="Q126" s="9" t="s">
        <v>8308</v>
      </c>
      <c r="R126" t="s">
        <v>8309</v>
      </c>
      <c r="S126" s="24">
        <v>42538.968310185184</v>
      </c>
      <c r="T126" s="7">
        <v>42568.029861111107</v>
      </c>
      <c r="U126">
        <v>2016</v>
      </c>
    </row>
    <row r="127" spans="1:21" ht="43.5" customHeight="1" x14ac:dyDescent="0.2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 s="8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6">
        <v>11</v>
      </c>
      <c r="P127">
        <v>45.83</v>
      </c>
      <c r="Q127" s="9" t="s">
        <v>8308</v>
      </c>
      <c r="R127" t="s">
        <v>8309</v>
      </c>
      <c r="S127" s="24">
        <v>42233.671747685185</v>
      </c>
      <c r="T127" s="7">
        <v>42278.541666666672</v>
      </c>
      <c r="U127">
        <v>2015</v>
      </c>
    </row>
    <row r="128" spans="1:21" ht="43.5" customHeight="1" x14ac:dyDescent="0.2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 s="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6">
        <v>0</v>
      </c>
      <c r="P128" t="s">
        <v>8386</v>
      </c>
      <c r="Q128" s="9" t="s">
        <v>8308</v>
      </c>
      <c r="R128" t="s">
        <v>8309</v>
      </c>
      <c r="S128" s="24">
        <v>42675.262962962966</v>
      </c>
      <c r="T128" s="7">
        <v>42705.304629629631</v>
      </c>
      <c r="U128">
        <v>2016</v>
      </c>
    </row>
    <row r="129" spans="1:21" ht="43.5" customHeight="1" x14ac:dyDescent="0.2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 s="8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6">
        <v>86</v>
      </c>
      <c r="P129">
        <v>248.5</v>
      </c>
      <c r="Q129" s="9" t="s">
        <v>8308</v>
      </c>
      <c r="R129" t="s">
        <v>8309</v>
      </c>
      <c r="S129" s="24">
        <v>42534.631481481483</v>
      </c>
      <c r="T129" s="7">
        <v>42562.631481481483</v>
      </c>
      <c r="U129">
        <v>2016</v>
      </c>
    </row>
    <row r="130" spans="1:21" ht="43.5" customHeight="1" x14ac:dyDescent="0.2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 s="8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6">
        <v>12</v>
      </c>
      <c r="P130">
        <v>79.400000000000006</v>
      </c>
      <c r="Q130" s="9" t="s">
        <v>8308</v>
      </c>
      <c r="R130" t="s">
        <v>8309</v>
      </c>
      <c r="S130" s="24">
        <v>42151.905717592599</v>
      </c>
      <c r="T130" s="7">
        <v>42182.905717592599</v>
      </c>
      <c r="U130">
        <v>2015</v>
      </c>
    </row>
    <row r="131" spans="1:21" ht="43.5" customHeight="1" x14ac:dyDescent="0.2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 s="8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6">
        <v>0</v>
      </c>
      <c r="P131">
        <v>5.5</v>
      </c>
      <c r="Q131" s="9" t="s">
        <v>8308</v>
      </c>
      <c r="R131" t="s">
        <v>8309</v>
      </c>
      <c r="S131" s="24">
        <v>41961.492488425924</v>
      </c>
      <c r="T131" s="7">
        <v>42006.492488425924</v>
      </c>
      <c r="U131">
        <v>2014</v>
      </c>
    </row>
    <row r="132" spans="1:21" ht="43.5" customHeight="1" x14ac:dyDescent="0.2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 s="8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6">
        <v>1</v>
      </c>
      <c r="P132">
        <v>25</v>
      </c>
      <c r="Q132" s="9" t="s">
        <v>8308</v>
      </c>
      <c r="R132" t="s">
        <v>8309</v>
      </c>
      <c r="S132" s="24">
        <v>41940.587233796294</v>
      </c>
      <c r="T132" s="7">
        <v>41968.041666666672</v>
      </c>
      <c r="U132">
        <v>2014</v>
      </c>
    </row>
    <row r="133" spans="1:21" ht="43.5" customHeight="1" x14ac:dyDescent="0.2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 s="8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6">
        <v>0</v>
      </c>
      <c r="P133" t="s">
        <v>8386</v>
      </c>
      <c r="Q133" s="9" t="s">
        <v>8308</v>
      </c>
      <c r="R133" t="s">
        <v>8309</v>
      </c>
      <c r="S133" s="24">
        <v>42111.904097222221</v>
      </c>
      <c r="T133" s="7">
        <v>42171.904097222221</v>
      </c>
      <c r="U133">
        <v>2015</v>
      </c>
    </row>
    <row r="134" spans="1:21" ht="43.5" customHeight="1" x14ac:dyDescent="0.2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 s="8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6">
        <v>36</v>
      </c>
      <c r="P134">
        <v>137.08000000000001</v>
      </c>
      <c r="Q134" s="9" t="s">
        <v>8308</v>
      </c>
      <c r="R134" t="s">
        <v>8309</v>
      </c>
      <c r="S134" s="24">
        <v>42279.778564814813</v>
      </c>
      <c r="T134" s="7">
        <v>42310.701388888891</v>
      </c>
      <c r="U134">
        <v>2015</v>
      </c>
    </row>
    <row r="135" spans="1:21" ht="43.5" customHeight="1" x14ac:dyDescent="0.2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 s="8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6">
        <v>0</v>
      </c>
      <c r="P135" t="s">
        <v>8386</v>
      </c>
      <c r="Q135" s="9" t="s">
        <v>8308</v>
      </c>
      <c r="R135" t="s">
        <v>8309</v>
      </c>
      <c r="S135" s="24">
        <v>42213.662905092591</v>
      </c>
      <c r="T135" s="7">
        <v>42243.662905092591</v>
      </c>
      <c r="U135">
        <v>2015</v>
      </c>
    </row>
    <row r="136" spans="1:21" ht="43.5" customHeight="1" x14ac:dyDescent="0.2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 s="8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6">
        <v>0</v>
      </c>
      <c r="P136">
        <v>5</v>
      </c>
      <c r="Q136" s="9" t="s">
        <v>8308</v>
      </c>
      <c r="R136" t="s">
        <v>8309</v>
      </c>
      <c r="S136" s="24">
        <v>42109.801712962959</v>
      </c>
      <c r="T136" s="7">
        <v>42139.801712962959</v>
      </c>
      <c r="U136">
        <v>2015</v>
      </c>
    </row>
    <row r="137" spans="1:21" ht="43.5" customHeight="1" x14ac:dyDescent="0.2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 s="8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6">
        <v>3</v>
      </c>
      <c r="P137">
        <v>39</v>
      </c>
      <c r="Q137" s="9" t="s">
        <v>8308</v>
      </c>
      <c r="R137" t="s">
        <v>8309</v>
      </c>
      <c r="S137" s="24">
        <v>42031.833587962959</v>
      </c>
      <c r="T137" s="7">
        <v>42063.333333333328</v>
      </c>
      <c r="U137">
        <v>2015</v>
      </c>
    </row>
    <row r="138" spans="1:21" ht="43.5" customHeight="1" x14ac:dyDescent="0.2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 s="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6">
        <v>3</v>
      </c>
      <c r="P138">
        <v>50.5</v>
      </c>
      <c r="Q138" s="9" t="s">
        <v>8308</v>
      </c>
      <c r="R138" t="s">
        <v>8309</v>
      </c>
      <c r="S138" s="24">
        <v>42615.142870370371</v>
      </c>
      <c r="T138" s="7">
        <v>42645.142870370371</v>
      </c>
      <c r="U138">
        <v>2016</v>
      </c>
    </row>
    <row r="139" spans="1:21" ht="43.5" customHeight="1" x14ac:dyDescent="0.2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 s="8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6">
        <v>1</v>
      </c>
      <c r="P139">
        <v>25</v>
      </c>
      <c r="Q139" s="9" t="s">
        <v>8308</v>
      </c>
      <c r="R139" t="s">
        <v>8309</v>
      </c>
      <c r="S139" s="24">
        <v>42439.702314814815</v>
      </c>
      <c r="T139" s="7">
        <v>42468.774305555555</v>
      </c>
      <c r="U139">
        <v>2016</v>
      </c>
    </row>
    <row r="140" spans="1:21" ht="43.5" customHeight="1" x14ac:dyDescent="0.2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 s="8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6">
        <v>0</v>
      </c>
      <c r="P140">
        <v>25</v>
      </c>
      <c r="Q140" s="9" t="s">
        <v>8308</v>
      </c>
      <c r="R140" t="s">
        <v>8309</v>
      </c>
      <c r="S140" s="24">
        <v>42243.790393518517</v>
      </c>
      <c r="T140" s="7">
        <v>42303.790393518517</v>
      </c>
      <c r="U140">
        <v>2015</v>
      </c>
    </row>
    <row r="141" spans="1:21" ht="43.5" customHeight="1" x14ac:dyDescent="0.2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 s="8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6">
        <v>0</v>
      </c>
      <c r="P141" t="s">
        <v>8386</v>
      </c>
      <c r="Q141" s="9" t="s">
        <v>8308</v>
      </c>
      <c r="R141" t="s">
        <v>8309</v>
      </c>
      <c r="S141" s="24">
        <v>42550.048449074078</v>
      </c>
      <c r="T141" s="7">
        <v>42580.978472222225</v>
      </c>
      <c r="U141">
        <v>2016</v>
      </c>
    </row>
    <row r="142" spans="1:21" ht="43.5" customHeight="1" x14ac:dyDescent="0.2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 s="8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6">
        <v>24</v>
      </c>
      <c r="P142">
        <v>53.13</v>
      </c>
      <c r="Q142" s="9" t="s">
        <v>8308</v>
      </c>
      <c r="R142" t="s">
        <v>8309</v>
      </c>
      <c r="S142" s="24">
        <v>42306.848854166667</v>
      </c>
      <c r="T142" s="7">
        <v>42336.890520833331</v>
      </c>
      <c r="U142">
        <v>2015</v>
      </c>
    </row>
    <row r="143" spans="1:21" ht="43.5" customHeight="1" x14ac:dyDescent="0.2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 s="8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6">
        <v>0</v>
      </c>
      <c r="P143" t="s">
        <v>8386</v>
      </c>
      <c r="Q143" s="9" t="s">
        <v>8308</v>
      </c>
      <c r="R143" t="s">
        <v>8309</v>
      </c>
      <c r="S143" s="24">
        <v>42457.932025462964</v>
      </c>
      <c r="T143" s="7">
        <v>42485.013888888891</v>
      </c>
      <c r="U143">
        <v>2016</v>
      </c>
    </row>
    <row r="144" spans="1:21" ht="43.5" customHeight="1" x14ac:dyDescent="0.2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 s="8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6">
        <v>0</v>
      </c>
      <c r="P144">
        <v>7</v>
      </c>
      <c r="Q144" s="9" t="s">
        <v>8308</v>
      </c>
      <c r="R144" t="s">
        <v>8309</v>
      </c>
      <c r="S144" s="24">
        <v>42513.976319444439</v>
      </c>
      <c r="T144" s="7">
        <v>42559.976319444439</v>
      </c>
      <c r="U144">
        <v>2016</v>
      </c>
    </row>
    <row r="145" spans="1:21" ht="43.5" customHeight="1" x14ac:dyDescent="0.2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 s="8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6">
        <v>32</v>
      </c>
      <c r="P145">
        <v>40.06</v>
      </c>
      <c r="Q145" s="9" t="s">
        <v>8308</v>
      </c>
      <c r="R145" t="s">
        <v>8309</v>
      </c>
      <c r="S145" s="24">
        <v>41816.950370370374</v>
      </c>
      <c r="T145" s="7">
        <v>41853.583333333336</v>
      </c>
      <c r="U145">
        <v>2014</v>
      </c>
    </row>
    <row r="146" spans="1:21" ht="43.5" customHeight="1" x14ac:dyDescent="0.2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 s="8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6">
        <v>24</v>
      </c>
      <c r="P146">
        <v>24.33</v>
      </c>
      <c r="Q146" s="9" t="s">
        <v>8308</v>
      </c>
      <c r="R146" t="s">
        <v>8309</v>
      </c>
      <c r="S146" s="24">
        <v>41880.788842592592</v>
      </c>
      <c r="T146" s="7">
        <v>41910.788842592592</v>
      </c>
      <c r="U146">
        <v>2014</v>
      </c>
    </row>
    <row r="147" spans="1:21" ht="43.5" customHeight="1" x14ac:dyDescent="0.2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 s="8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6">
        <v>2</v>
      </c>
      <c r="P147">
        <v>11.25</v>
      </c>
      <c r="Q147" s="9" t="s">
        <v>8308</v>
      </c>
      <c r="R147" t="s">
        <v>8309</v>
      </c>
      <c r="S147" s="24">
        <v>42342.845555555556</v>
      </c>
      <c r="T147" s="7">
        <v>42372.845555555556</v>
      </c>
      <c r="U147">
        <v>2015</v>
      </c>
    </row>
    <row r="148" spans="1:21" ht="43.5" customHeight="1" x14ac:dyDescent="0.2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 s="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6">
        <v>6</v>
      </c>
      <c r="P148">
        <v>42</v>
      </c>
      <c r="Q148" s="9" t="s">
        <v>8308</v>
      </c>
      <c r="R148" t="s">
        <v>8309</v>
      </c>
      <c r="S148" s="24">
        <v>42053.722060185188</v>
      </c>
      <c r="T148" s="7">
        <v>42113.680393518516</v>
      </c>
      <c r="U148">
        <v>2015</v>
      </c>
    </row>
    <row r="149" spans="1:21" ht="43.5" customHeight="1" x14ac:dyDescent="0.2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 s="8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6">
        <v>14</v>
      </c>
      <c r="P149">
        <v>71.25</v>
      </c>
      <c r="Q149" s="9" t="s">
        <v>8308</v>
      </c>
      <c r="R149" t="s">
        <v>8309</v>
      </c>
      <c r="S149" s="24">
        <v>42414.235879629632</v>
      </c>
      <c r="T149" s="7">
        <v>42474.194212962961</v>
      </c>
      <c r="U149">
        <v>2016</v>
      </c>
    </row>
    <row r="150" spans="1:21" ht="43.5" customHeight="1" x14ac:dyDescent="0.2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 s="8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6">
        <v>1</v>
      </c>
      <c r="P150">
        <v>22.5</v>
      </c>
      <c r="Q150" s="9" t="s">
        <v>8308</v>
      </c>
      <c r="R150" t="s">
        <v>8309</v>
      </c>
      <c r="S150" s="24">
        <v>41801.711550925924</v>
      </c>
      <c r="T150" s="7">
        <v>41844.124305555553</v>
      </c>
      <c r="U150">
        <v>2014</v>
      </c>
    </row>
    <row r="151" spans="1:21" ht="43.5" customHeight="1" x14ac:dyDescent="0.2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 s="8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6">
        <v>24</v>
      </c>
      <c r="P151">
        <v>41</v>
      </c>
      <c r="Q151" s="9" t="s">
        <v>8308</v>
      </c>
      <c r="R151" t="s">
        <v>8309</v>
      </c>
      <c r="S151" s="24">
        <v>42770.290590277778</v>
      </c>
      <c r="T151" s="7">
        <v>42800.290590277778</v>
      </c>
      <c r="U151">
        <v>2017</v>
      </c>
    </row>
    <row r="152" spans="1:21" ht="43.5" customHeight="1" x14ac:dyDescent="0.2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 s="8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6">
        <v>11</v>
      </c>
      <c r="P152">
        <v>47.91</v>
      </c>
      <c r="Q152" s="9" t="s">
        <v>8308</v>
      </c>
      <c r="R152" t="s">
        <v>8309</v>
      </c>
      <c r="S152" s="24">
        <v>42452.815659722226</v>
      </c>
      <c r="T152" s="7">
        <v>42512.815659722226</v>
      </c>
      <c r="U152">
        <v>2016</v>
      </c>
    </row>
    <row r="153" spans="1:21" ht="43.5" customHeight="1" x14ac:dyDescent="0.2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 s="8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6">
        <v>7</v>
      </c>
      <c r="P153">
        <v>35.17</v>
      </c>
      <c r="Q153" s="9" t="s">
        <v>8308</v>
      </c>
      <c r="R153" t="s">
        <v>8309</v>
      </c>
      <c r="S153" s="24">
        <v>42601.854699074072</v>
      </c>
      <c r="T153" s="7">
        <v>42611.163194444445</v>
      </c>
      <c r="U153">
        <v>2016</v>
      </c>
    </row>
    <row r="154" spans="1:21" ht="43.5" customHeight="1" x14ac:dyDescent="0.2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 s="8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6">
        <v>0</v>
      </c>
      <c r="P154">
        <v>5.5</v>
      </c>
      <c r="Q154" s="9" t="s">
        <v>8308</v>
      </c>
      <c r="R154" t="s">
        <v>8309</v>
      </c>
      <c r="S154" s="24">
        <v>42447.863553240735</v>
      </c>
      <c r="T154" s="7">
        <v>42477.863553240735</v>
      </c>
      <c r="U154">
        <v>2016</v>
      </c>
    </row>
    <row r="155" spans="1:21" ht="43.5" customHeight="1" x14ac:dyDescent="0.2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 s="8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6">
        <v>1</v>
      </c>
      <c r="P155">
        <v>22.67</v>
      </c>
      <c r="Q155" s="9" t="s">
        <v>8308</v>
      </c>
      <c r="R155" t="s">
        <v>8309</v>
      </c>
      <c r="S155" s="24">
        <v>41811.536180555559</v>
      </c>
      <c r="T155" s="7">
        <v>41841.536180555559</v>
      </c>
      <c r="U155">
        <v>2014</v>
      </c>
    </row>
    <row r="156" spans="1:21" ht="43.5" customHeight="1" x14ac:dyDescent="0.2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 s="8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6">
        <v>21</v>
      </c>
      <c r="P156">
        <v>26.38</v>
      </c>
      <c r="Q156" s="9" t="s">
        <v>8308</v>
      </c>
      <c r="R156" t="s">
        <v>8309</v>
      </c>
      <c r="S156" s="24">
        <v>41981.067523148144</v>
      </c>
      <c r="T156" s="7">
        <v>42041.067523148144</v>
      </c>
      <c r="U156">
        <v>2014</v>
      </c>
    </row>
    <row r="157" spans="1:21" ht="43.5" customHeight="1" x14ac:dyDescent="0.2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 s="8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6">
        <v>78</v>
      </c>
      <c r="P157">
        <v>105.54</v>
      </c>
      <c r="Q157" s="9" t="s">
        <v>8308</v>
      </c>
      <c r="R157" t="s">
        <v>8309</v>
      </c>
      <c r="S157" s="24">
        <v>42469.68414351852</v>
      </c>
      <c r="T157" s="7">
        <v>42499.166666666672</v>
      </c>
      <c r="U157">
        <v>2016</v>
      </c>
    </row>
    <row r="158" spans="1:21" ht="43.5" customHeight="1" x14ac:dyDescent="0.2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 s="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6">
        <v>0</v>
      </c>
      <c r="P158" t="s">
        <v>8386</v>
      </c>
      <c r="Q158" s="9" t="s">
        <v>8308</v>
      </c>
      <c r="R158" t="s">
        <v>8309</v>
      </c>
      <c r="S158" s="24">
        <v>42534.866875</v>
      </c>
      <c r="T158" s="7">
        <v>42564.866875</v>
      </c>
      <c r="U158">
        <v>2016</v>
      </c>
    </row>
    <row r="159" spans="1:21" ht="43.5" customHeight="1" x14ac:dyDescent="0.2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 s="8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6">
        <v>48</v>
      </c>
      <c r="P159">
        <v>62</v>
      </c>
      <c r="Q159" s="9" t="s">
        <v>8308</v>
      </c>
      <c r="R159" t="s">
        <v>8309</v>
      </c>
      <c r="S159" s="24">
        <v>41830.858344907407</v>
      </c>
      <c r="T159" s="7">
        <v>41852.291666666664</v>
      </c>
      <c r="U159">
        <v>2014</v>
      </c>
    </row>
    <row r="160" spans="1:21" ht="43.5" customHeight="1" x14ac:dyDescent="0.2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 s="8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6">
        <v>1</v>
      </c>
      <c r="P160">
        <v>217.5</v>
      </c>
      <c r="Q160" s="9" t="s">
        <v>8308</v>
      </c>
      <c r="R160" t="s">
        <v>8309</v>
      </c>
      <c r="S160" s="24">
        <v>42543.788564814815</v>
      </c>
      <c r="T160" s="7">
        <v>42573.788564814815</v>
      </c>
      <c r="U160">
        <v>2016</v>
      </c>
    </row>
    <row r="161" spans="1:21" ht="43.5" customHeight="1" x14ac:dyDescent="0.2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 s="8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6">
        <v>11</v>
      </c>
      <c r="P161">
        <v>26.75</v>
      </c>
      <c r="Q161" s="9" t="s">
        <v>8308</v>
      </c>
      <c r="R161" t="s">
        <v>8309</v>
      </c>
      <c r="S161" s="24">
        <v>41975.642974537041</v>
      </c>
      <c r="T161" s="7">
        <v>42035.642974537041</v>
      </c>
      <c r="U161">
        <v>2014</v>
      </c>
    </row>
    <row r="162" spans="1:21" ht="43.5" customHeight="1" x14ac:dyDescent="0.2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 s="8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6">
        <v>18</v>
      </c>
      <c r="P162">
        <v>64.290000000000006</v>
      </c>
      <c r="Q162" s="9" t="s">
        <v>8308</v>
      </c>
      <c r="R162" t="s">
        <v>8309</v>
      </c>
      <c r="S162" s="24">
        <v>41795.598923611113</v>
      </c>
      <c r="T162" s="7">
        <v>41825.598923611113</v>
      </c>
      <c r="U162">
        <v>2014</v>
      </c>
    </row>
    <row r="163" spans="1:21" ht="43.5" customHeight="1" x14ac:dyDescent="0.2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 s="8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6">
        <v>4</v>
      </c>
      <c r="P163">
        <v>175</v>
      </c>
      <c r="Q163" s="9" t="s">
        <v>8308</v>
      </c>
      <c r="R163" t="s">
        <v>8309</v>
      </c>
      <c r="S163" s="24">
        <v>42508.179965277777</v>
      </c>
      <c r="T163" s="7">
        <v>42568.179965277777</v>
      </c>
      <c r="U163">
        <v>2016</v>
      </c>
    </row>
    <row r="164" spans="1:21" ht="43.5" customHeight="1" x14ac:dyDescent="0.2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 s="8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6">
        <v>35</v>
      </c>
      <c r="P164">
        <v>84.28</v>
      </c>
      <c r="Q164" s="9" t="s">
        <v>8308</v>
      </c>
      <c r="R164" t="s">
        <v>8309</v>
      </c>
      <c r="S164" s="24">
        <v>41747.86986111111</v>
      </c>
      <c r="T164" s="7">
        <v>41779.290972222225</v>
      </c>
      <c r="U164">
        <v>2014</v>
      </c>
    </row>
    <row r="165" spans="1:21" ht="43.5" customHeight="1" x14ac:dyDescent="0.2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 s="8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6">
        <v>32</v>
      </c>
      <c r="P165">
        <v>33.74</v>
      </c>
      <c r="Q165" s="9" t="s">
        <v>8308</v>
      </c>
      <c r="R165" t="s">
        <v>8309</v>
      </c>
      <c r="S165" s="24">
        <v>42399.707407407404</v>
      </c>
      <c r="T165" s="7">
        <v>42420.878472222219</v>
      </c>
      <c r="U165">
        <v>2016</v>
      </c>
    </row>
    <row r="166" spans="1:21" ht="43.5" customHeight="1" x14ac:dyDescent="0.2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 s="8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6">
        <v>2</v>
      </c>
      <c r="P166">
        <v>8</v>
      </c>
      <c r="Q166" s="9" t="s">
        <v>8308</v>
      </c>
      <c r="R166" t="s">
        <v>8309</v>
      </c>
      <c r="S166" s="24">
        <v>42230.08116898148</v>
      </c>
      <c r="T166" s="7">
        <v>42245.08116898148</v>
      </c>
      <c r="U166">
        <v>2015</v>
      </c>
    </row>
    <row r="167" spans="1:21" ht="43.5" customHeight="1" x14ac:dyDescent="0.2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 s="8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6">
        <v>0</v>
      </c>
      <c r="P167" t="s">
        <v>8386</v>
      </c>
      <c r="Q167" s="9" t="s">
        <v>8308</v>
      </c>
      <c r="R167" t="s">
        <v>8309</v>
      </c>
      <c r="S167" s="24">
        <v>42286.749780092592</v>
      </c>
      <c r="T167" s="7">
        <v>42316.791446759264</v>
      </c>
      <c r="U167">
        <v>2015</v>
      </c>
    </row>
    <row r="168" spans="1:21" ht="43.5" customHeight="1" x14ac:dyDescent="0.2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 s="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6">
        <v>20</v>
      </c>
      <c r="P168">
        <v>100</v>
      </c>
      <c r="Q168" s="9" t="s">
        <v>8308</v>
      </c>
      <c r="R168" t="s">
        <v>8309</v>
      </c>
      <c r="S168" s="24">
        <v>42125.644467592589</v>
      </c>
      <c r="T168" s="7">
        <v>42155.644467592589</v>
      </c>
      <c r="U168">
        <v>2015</v>
      </c>
    </row>
    <row r="169" spans="1:21" ht="43.5" customHeight="1" x14ac:dyDescent="0.2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 s="8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6">
        <v>5</v>
      </c>
      <c r="P169">
        <v>60.11</v>
      </c>
      <c r="Q169" s="9" t="s">
        <v>8308</v>
      </c>
      <c r="R169" t="s">
        <v>8309</v>
      </c>
      <c r="S169" s="24">
        <v>42289.94049768518</v>
      </c>
      <c r="T169" s="7">
        <v>42349.982164351852</v>
      </c>
      <c r="U169">
        <v>2015</v>
      </c>
    </row>
    <row r="170" spans="1:21" ht="43.5" customHeight="1" x14ac:dyDescent="0.2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 s="8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6">
        <v>0</v>
      </c>
      <c r="P170">
        <v>3</v>
      </c>
      <c r="Q170" s="9" t="s">
        <v>8308</v>
      </c>
      <c r="R170" t="s">
        <v>8309</v>
      </c>
      <c r="S170" s="24">
        <v>42107.864722222221</v>
      </c>
      <c r="T170" s="7">
        <v>42137.864722222221</v>
      </c>
      <c r="U170">
        <v>2015</v>
      </c>
    </row>
    <row r="171" spans="1:21" ht="43.5" customHeight="1" x14ac:dyDescent="0.2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 s="8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6">
        <v>0</v>
      </c>
      <c r="P171">
        <v>5</v>
      </c>
      <c r="Q171" s="9" t="s">
        <v>8308</v>
      </c>
      <c r="R171" t="s">
        <v>8309</v>
      </c>
      <c r="S171" s="24">
        <v>41809.389930555553</v>
      </c>
      <c r="T171" s="7">
        <v>41839.389930555553</v>
      </c>
      <c r="U171">
        <v>2014</v>
      </c>
    </row>
    <row r="172" spans="1:21" ht="43.5" customHeight="1" x14ac:dyDescent="0.2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 s="8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6">
        <v>17</v>
      </c>
      <c r="P172">
        <v>29.24</v>
      </c>
      <c r="Q172" s="9" t="s">
        <v>8308</v>
      </c>
      <c r="R172" t="s">
        <v>8309</v>
      </c>
      <c r="S172" s="24">
        <v>41950.26694444444</v>
      </c>
      <c r="T172" s="7">
        <v>41963.669444444444</v>
      </c>
      <c r="U172">
        <v>2014</v>
      </c>
    </row>
    <row r="173" spans="1:21" ht="43.5" customHeight="1" x14ac:dyDescent="0.2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 s="8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6">
        <v>57</v>
      </c>
      <c r="P173">
        <v>59.58</v>
      </c>
      <c r="Q173" s="9" t="s">
        <v>8308</v>
      </c>
      <c r="R173" t="s">
        <v>8309</v>
      </c>
      <c r="S173" s="24">
        <v>42061.963263888887</v>
      </c>
      <c r="T173" s="7">
        <v>42091.921597222223</v>
      </c>
      <c r="U173">
        <v>2015</v>
      </c>
    </row>
    <row r="174" spans="1:21" ht="43.5" customHeight="1" x14ac:dyDescent="0.2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 s="8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6">
        <v>17</v>
      </c>
      <c r="P174">
        <v>82.57</v>
      </c>
      <c r="Q174" s="9" t="s">
        <v>8308</v>
      </c>
      <c r="R174" t="s">
        <v>8309</v>
      </c>
      <c r="S174" s="24">
        <v>41842.828680555554</v>
      </c>
      <c r="T174" s="7">
        <v>41882.827650462961</v>
      </c>
      <c r="U174">
        <v>2014</v>
      </c>
    </row>
    <row r="175" spans="1:21" ht="43.5" customHeight="1" x14ac:dyDescent="0.2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 s="8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6">
        <v>0</v>
      </c>
      <c r="P175">
        <v>10</v>
      </c>
      <c r="Q175" s="9" t="s">
        <v>8308</v>
      </c>
      <c r="R175" t="s">
        <v>8309</v>
      </c>
      <c r="S175" s="24">
        <v>42437.64534722222</v>
      </c>
      <c r="T175" s="7">
        <v>42497.603680555556</v>
      </c>
      <c r="U175">
        <v>2016</v>
      </c>
    </row>
    <row r="176" spans="1:21" ht="43.5" customHeight="1" x14ac:dyDescent="0.2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 s="8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6">
        <v>2</v>
      </c>
      <c r="P176">
        <v>5.75</v>
      </c>
      <c r="Q176" s="9" t="s">
        <v>8308</v>
      </c>
      <c r="R176" t="s">
        <v>8309</v>
      </c>
      <c r="S176" s="24">
        <v>41879.043530092589</v>
      </c>
      <c r="T176" s="7">
        <v>41909.043530092589</v>
      </c>
      <c r="U176">
        <v>2014</v>
      </c>
    </row>
    <row r="177" spans="1:21" ht="43.5" customHeight="1" x14ac:dyDescent="0.2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 s="8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6">
        <v>10</v>
      </c>
      <c r="P177">
        <v>100.5</v>
      </c>
      <c r="Q177" s="9" t="s">
        <v>8308</v>
      </c>
      <c r="R177" t="s">
        <v>8309</v>
      </c>
      <c r="S177" s="24">
        <v>42020.587349537032</v>
      </c>
      <c r="T177" s="7">
        <v>42050.587349537032</v>
      </c>
      <c r="U177">
        <v>2015</v>
      </c>
    </row>
    <row r="178" spans="1:21" ht="43.5" customHeight="1" x14ac:dyDescent="0.2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 s="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6">
        <v>0</v>
      </c>
      <c r="P178">
        <v>1</v>
      </c>
      <c r="Q178" s="9" t="s">
        <v>8308</v>
      </c>
      <c r="R178" t="s">
        <v>8309</v>
      </c>
      <c r="S178" s="24">
        <v>41890.16269675926</v>
      </c>
      <c r="T178" s="7">
        <v>41920.16269675926</v>
      </c>
      <c r="U178">
        <v>2014</v>
      </c>
    </row>
    <row r="179" spans="1:21" ht="43.5" customHeight="1" x14ac:dyDescent="0.2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 s="8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6">
        <v>1</v>
      </c>
      <c r="P179">
        <v>20</v>
      </c>
      <c r="Q179" s="9" t="s">
        <v>8308</v>
      </c>
      <c r="R179" t="s">
        <v>8309</v>
      </c>
      <c r="S179" s="24">
        <v>41872.807696759257</v>
      </c>
      <c r="T179" s="7">
        <v>41932.807696759257</v>
      </c>
      <c r="U179">
        <v>2014</v>
      </c>
    </row>
    <row r="180" spans="1:21" ht="43.5" customHeight="1" x14ac:dyDescent="0.2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 s="8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6">
        <v>0</v>
      </c>
      <c r="P180">
        <v>2</v>
      </c>
      <c r="Q180" s="9" t="s">
        <v>8308</v>
      </c>
      <c r="R180" t="s">
        <v>8309</v>
      </c>
      <c r="S180" s="24">
        <v>42391.772997685184</v>
      </c>
      <c r="T180" s="7">
        <v>42416.772997685184</v>
      </c>
      <c r="U180">
        <v>2016</v>
      </c>
    </row>
    <row r="181" spans="1:21" ht="43.5" customHeight="1" x14ac:dyDescent="0.2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 s="8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6">
        <v>0</v>
      </c>
      <c r="P181">
        <v>5</v>
      </c>
      <c r="Q181" s="9" t="s">
        <v>8308</v>
      </c>
      <c r="R181" t="s">
        <v>8309</v>
      </c>
      <c r="S181" s="24">
        <v>41848.772928240738</v>
      </c>
      <c r="T181" s="7">
        <v>41877.686111111114</v>
      </c>
      <c r="U181">
        <v>2014</v>
      </c>
    </row>
    <row r="182" spans="1:21" ht="43.5" customHeight="1" x14ac:dyDescent="0.2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 s="8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6">
        <v>24</v>
      </c>
      <c r="P182">
        <v>45.84</v>
      </c>
      <c r="Q182" s="9" t="s">
        <v>8308</v>
      </c>
      <c r="R182" t="s">
        <v>8309</v>
      </c>
      <c r="S182" s="24">
        <v>41921.770439814813</v>
      </c>
      <c r="T182" s="7">
        <v>41938.770439814813</v>
      </c>
      <c r="U182">
        <v>2014</v>
      </c>
    </row>
    <row r="183" spans="1:21" ht="43.5" customHeight="1" x14ac:dyDescent="0.2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 s="8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6">
        <v>1</v>
      </c>
      <c r="P183">
        <v>13</v>
      </c>
      <c r="Q183" s="9" t="s">
        <v>8308</v>
      </c>
      <c r="R183" t="s">
        <v>8309</v>
      </c>
      <c r="S183" s="24">
        <v>42021.301192129627</v>
      </c>
      <c r="T183" s="7">
        <v>42051.301192129627</v>
      </c>
      <c r="U183">
        <v>2015</v>
      </c>
    </row>
    <row r="184" spans="1:21" ht="43.5" customHeight="1" x14ac:dyDescent="0.2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 s="8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6">
        <v>0</v>
      </c>
      <c r="P184" t="s">
        <v>8386</v>
      </c>
      <c r="Q184" s="9" t="s">
        <v>8308</v>
      </c>
      <c r="R184" t="s">
        <v>8309</v>
      </c>
      <c r="S184" s="24">
        <v>42419.246168981481</v>
      </c>
      <c r="T184" s="7">
        <v>42434.246168981481</v>
      </c>
      <c r="U184">
        <v>2016</v>
      </c>
    </row>
    <row r="185" spans="1:21" ht="43.5" customHeight="1" x14ac:dyDescent="0.2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 s="8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6">
        <v>0</v>
      </c>
      <c r="P185">
        <v>1</v>
      </c>
      <c r="Q185" s="9" t="s">
        <v>8308</v>
      </c>
      <c r="R185" t="s">
        <v>8309</v>
      </c>
      <c r="S185" s="24">
        <v>42174.780821759254</v>
      </c>
      <c r="T185" s="7">
        <v>42204.780821759254</v>
      </c>
      <c r="U185">
        <v>2015</v>
      </c>
    </row>
    <row r="186" spans="1:21" ht="43.5" customHeight="1" x14ac:dyDescent="0.2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 s="8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6">
        <v>1</v>
      </c>
      <c r="P186">
        <v>52.5</v>
      </c>
      <c r="Q186" s="9" t="s">
        <v>8308</v>
      </c>
      <c r="R186" t="s">
        <v>8309</v>
      </c>
      <c r="S186" s="24">
        <v>41856.672152777777</v>
      </c>
      <c r="T186" s="7">
        <v>41886.672152777777</v>
      </c>
      <c r="U186">
        <v>2014</v>
      </c>
    </row>
    <row r="187" spans="1:21" ht="43.5" customHeight="1" x14ac:dyDescent="0.2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 s="8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6">
        <v>1</v>
      </c>
      <c r="P187">
        <v>7.25</v>
      </c>
      <c r="Q187" s="9" t="s">
        <v>8308</v>
      </c>
      <c r="R187" t="s">
        <v>8309</v>
      </c>
      <c r="S187" s="24">
        <v>42417.675879629634</v>
      </c>
      <c r="T187" s="7">
        <v>42475.686111111107</v>
      </c>
      <c r="U187">
        <v>2016</v>
      </c>
    </row>
    <row r="188" spans="1:21" ht="43.5" customHeight="1" x14ac:dyDescent="0.2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 s="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6">
        <v>17</v>
      </c>
      <c r="P188">
        <v>33.33</v>
      </c>
      <c r="Q188" s="9" t="s">
        <v>8308</v>
      </c>
      <c r="R188" t="s">
        <v>8309</v>
      </c>
      <c r="S188" s="24">
        <v>42057.190960648149</v>
      </c>
      <c r="T188" s="7">
        <v>42087.149293981478</v>
      </c>
      <c r="U188">
        <v>2015</v>
      </c>
    </row>
    <row r="189" spans="1:21" ht="43.5" customHeight="1" x14ac:dyDescent="0.2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 s="8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6">
        <v>1</v>
      </c>
      <c r="P189">
        <v>62.5</v>
      </c>
      <c r="Q189" s="9" t="s">
        <v>8308</v>
      </c>
      <c r="R189" t="s">
        <v>8309</v>
      </c>
      <c r="S189" s="24">
        <v>41878.911550925928</v>
      </c>
      <c r="T189" s="7">
        <v>41938.911550925928</v>
      </c>
      <c r="U189">
        <v>2014</v>
      </c>
    </row>
    <row r="190" spans="1:21" ht="43.5" customHeight="1" x14ac:dyDescent="0.2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 s="8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6">
        <v>70</v>
      </c>
      <c r="P190">
        <v>63.56</v>
      </c>
      <c r="Q190" s="9" t="s">
        <v>8308</v>
      </c>
      <c r="R190" t="s">
        <v>8309</v>
      </c>
      <c r="S190" s="24">
        <v>41990.584108796291</v>
      </c>
      <c r="T190" s="7">
        <v>42036.120833333334</v>
      </c>
      <c r="U190">
        <v>2014</v>
      </c>
    </row>
    <row r="191" spans="1:21" ht="43.5" customHeight="1" x14ac:dyDescent="0.2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 s="8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6">
        <v>0</v>
      </c>
      <c r="P191" t="s">
        <v>8386</v>
      </c>
      <c r="Q191" s="9" t="s">
        <v>8308</v>
      </c>
      <c r="R191" t="s">
        <v>8309</v>
      </c>
      <c r="S191" s="24">
        <v>42408.999571759254</v>
      </c>
      <c r="T191" s="7">
        <v>42453.957905092597</v>
      </c>
      <c r="U191">
        <v>2016</v>
      </c>
    </row>
    <row r="192" spans="1:21" ht="43.5" customHeight="1" x14ac:dyDescent="0.2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 s="8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6">
        <v>1</v>
      </c>
      <c r="P192">
        <v>10</v>
      </c>
      <c r="Q192" s="9" t="s">
        <v>8308</v>
      </c>
      <c r="R192" t="s">
        <v>8309</v>
      </c>
      <c r="S192" s="24">
        <v>42217.670104166667</v>
      </c>
      <c r="T192" s="7">
        <v>42247.670104166667</v>
      </c>
      <c r="U192">
        <v>2015</v>
      </c>
    </row>
    <row r="193" spans="1:21" ht="43.5" customHeight="1" x14ac:dyDescent="0.2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 s="8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6">
        <v>0</v>
      </c>
      <c r="P193" t="s">
        <v>8386</v>
      </c>
      <c r="Q193" s="9" t="s">
        <v>8308</v>
      </c>
      <c r="R193" t="s">
        <v>8309</v>
      </c>
      <c r="S193" s="24">
        <v>42282.655543981484</v>
      </c>
      <c r="T193" s="7">
        <v>42342.697210648148</v>
      </c>
      <c r="U193">
        <v>2015</v>
      </c>
    </row>
    <row r="194" spans="1:21" ht="43.5" customHeight="1" x14ac:dyDescent="0.2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 s="8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6">
        <v>7</v>
      </c>
      <c r="P194">
        <v>30.71</v>
      </c>
      <c r="Q194" s="9" t="s">
        <v>8308</v>
      </c>
      <c r="R194" t="s">
        <v>8309</v>
      </c>
      <c r="S194" s="24">
        <v>42768.97084490741</v>
      </c>
      <c r="T194" s="7">
        <v>42789.041666666672</v>
      </c>
      <c r="U194">
        <v>2017</v>
      </c>
    </row>
    <row r="195" spans="1:21" ht="43.5" customHeight="1" x14ac:dyDescent="0.2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 s="8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6">
        <v>28</v>
      </c>
      <c r="P195">
        <v>51</v>
      </c>
      <c r="Q195" s="9" t="s">
        <v>8308</v>
      </c>
      <c r="R195" t="s">
        <v>8309</v>
      </c>
      <c r="S195" s="24">
        <v>41765.938657407409</v>
      </c>
      <c r="T195" s="7">
        <v>41795.938657407409</v>
      </c>
      <c r="U195">
        <v>2014</v>
      </c>
    </row>
    <row r="196" spans="1:21" ht="43.5" customHeight="1" x14ac:dyDescent="0.2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 s="8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6">
        <v>0</v>
      </c>
      <c r="P196" t="s">
        <v>8386</v>
      </c>
      <c r="Q196" s="9" t="s">
        <v>8308</v>
      </c>
      <c r="R196" t="s">
        <v>8309</v>
      </c>
      <c r="S196" s="24">
        <v>42322.025115740747</v>
      </c>
      <c r="T196" s="7">
        <v>42352.025115740747</v>
      </c>
      <c r="U196">
        <v>2015</v>
      </c>
    </row>
    <row r="197" spans="1:21" ht="43.5" customHeight="1" x14ac:dyDescent="0.2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 s="8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6">
        <v>16</v>
      </c>
      <c r="P197">
        <v>66.67</v>
      </c>
      <c r="Q197" s="9" t="s">
        <v>8308</v>
      </c>
      <c r="R197" t="s">
        <v>8309</v>
      </c>
      <c r="S197" s="24">
        <v>42374.655081018514</v>
      </c>
      <c r="T197" s="7">
        <v>42403.784027777772</v>
      </c>
      <c r="U197">
        <v>2016</v>
      </c>
    </row>
    <row r="198" spans="1:21" ht="43.5" customHeight="1" x14ac:dyDescent="0.2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 s="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6">
        <v>0</v>
      </c>
      <c r="P198" t="s">
        <v>8386</v>
      </c>
      <c r="Q198" s="9" t="s">
        <v>8308</v>
      </c>
      <c r="R198" t="s">
        <v>8309</v>
      </c>
      <c r="S198" s="24">
        <v>41941.585231481484</v>
      </c>
      <c r="T198" s="7">
        <v>41991.626898148148</v>
      </c>
      <c r="U198">
        <v>2014</v>
      </c>
    </row>
    <row r="199" spans="1:21" ht="43.5" customHeight="1" x14ac:dyDescent="0.2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 s="8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6">
        <v>7</v>
      </c>
      <c r="P199">
        <v>59</v>
      </c>
      <c r="Q199" s="9" t="s">
        <v>8308</v>
      </c>
      <c r="R199" t="s">
        <v>8309</v>
      </c>
      <c r="S199" s="24">
        <v>42293.809212962966</v>
      </c>
      <c r="T199" s="7">
        <v>42353.85087962963</v>
      </c>
      <c r="U199">
        <v>2015</v>
      </c>
    </row>
    <row r="200" spans="1:21" ht="43.5" customHeight="1" x14ac:dyDescent="0.2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 s="8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6">
        <v>1</v>
      </c>
      <c r="P200">
        <v>100</v>
      </c>
      <c r="Q200" s="9" t="s">
        <v>8308</v>
      </c>
      <c r="R200" t="s">
        <v>8309</v>
      </c>
      <c r="S200" s="24">
        <v>42067.947337962964</v>
      </c>
      <c r="T200" s="7">
        <v>42097.905671296292</v>
      </c>
      <c r="U200">
        <v>2015</v>
      </c>
    </row>
    <row r="201" spans="1:21" ht="43.5" customHeight="1" x14ac:dyDescent="0.2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 s="8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6">
        <v>37</v>
      </c>
      <c r="P201">
        <v>147.4</v>
      </c>
      <c r="Q201" s="9" t="s">
        <v>8308</v>
      </c>
      <c r="R201" t="s">
        <v>8309</v>
      </c>
      <c r="S201" s="24">
        <v>41903.882951388885</v>
      </c>
      <c r="T201" s="7">
        <v>41933.882951388885</v>
      </c>
      <c r="U201">
        <v>2014</v>
      </c>
    </row>
    <row r="202" spans="1:21" ht="43.5" customHeight="1" x14ac:dyDescent="0.2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 s="8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6">
        <v>47</v>
      </c>
      <c r="P202">
        <v>166.06</v>
      </c>
      <c r="Q202" s="9" t="s">
        <v>8308</v>
      </c>
      <c r="R202" t="s">
        <v>8309</v>
      </c>
      <c r="S202" s="24">
        <v>41804.937083333331</v>
      </c>
      <c r="T202" s="7">
        <v>41821.9375</v>
      </c>
      <c r="U202">
        <v>2014</v>
      </c>
    </row>
    <row r="203" spans="1:21" ht="43.5" customHeight="1" x14ac:dyDescent="0.2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 s="8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6">
        <v>11</v>
      </c>
      <c r="P203">
        <v>40</v>
      </c>
      <c r="Q203" s="9" t="s">
        <v>8308</v>
      </c>
      <c r="R203" t="s">
        <v>8309</v>
      </c>
      <c r="S203" s="24">
        <v>42497.070775462969</v>
      </c>
      <c r="T203" s="7">
        <v>42514.600694444445</v>
      </c>
      <c r="U203">
        <v>2016</v>
      </c>
    </row>
    <row r="204" spans="1:21" ht="43.5" customHeight="1" x14ac:dyDescent="0.2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 s="8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6">
        <v>12</v>
      </c>
      <c r="P204">
        <v>75.25</v>
      </c>
      <c r="Q204" s="9" t="s">
        <v>8308</v>
      </c>
      <c r="R204" t="s">
        <v>8309</v>
      </c>
      <c r="S204" s="24">
        <v>41869.798726851855</v>
      </c>
      <c r="T204" s="7">
        <v>41929.798726851855</v>
      </c>
      <c r="U204">
        <v>2014</v>
      </c>
    </row>
    <row r="205" spans="1:21" ht="43.5" customHeight="1" x14ac:dyDescent="0.2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 s="8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6">
        <v>60</v>
      </c>
      <c r="P205">
        <v>60</v>
      </c>
      <c r="Q205" s="9" t="s">
        <v>8308</v>
      </c>
      <c r="R205" t="s">
        <v>8309</v>
      </c>
      <c r="S205" s="24">
        <v>42305.670914351853</v>
      </c>
      <c r="T205" s="7">
        <v>42339.249305555553</v>
      </c>
      <c r="U205">
        <v>2015</v>
      </c>
    </row>
    <row r="206" spans="1:21" ht="43.5" customHeight="1" x14ac:dyDescent="0.2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 s="8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6">
        <v>31</v>
      </c>
      <c r="P206">
        <v>1250</v>
      </c>
      <c r="Q206" s="9" t="s">
        <v>8308</v>
      </c>
      <c r="R206" t="s">
        <v>8309</v>
      </c>
      <c r="S206" s="24">
        <v>42144.231527777782</v>
      </c>
      <c r="T206" s="7">
        <v>42203.125</v>
      </c>
      <c r="U206">
        <v>2015</v>
      </c>
    </row>
    <row r="207" spans="1:21" ht="43.5" customHeight="1" x14ac:dyDescent="0.2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 s="8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6">
        <v>0</v>
      </c>
      <c r="P207">
        <v>7</v>
      </c>
      <c r="Q207" s="9" t="s">
        <v>8308</v>
      </c>
      <c r="R207" t="s">
        <v>8309</v>
      </c>
      <c r="S207" s="24">
        <v>41995.084074074075</v>
      </c>
      <c r="T207" s="7">
        <v>42024.802777777775</v>
      </c>
      <c r="U207">
        <v>2014</v>
      </c>
    </row>
    <row r="208" spans="1:21" ht="43.5" customHeight="1" x14ac:dyDescent="0.2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 s="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6">
        <v>38</v>
      </c>
      <c r="P208">
        <v>56.25</v>
      </c>
      <c r="Q208" s="9" t="s">
        <v>8308</v>
      </c>
      <c r="R208" t="s">
        <v>8309</v>
      </c>
      <c r="S208" s="24">
        <v>42074.219699074078</v>
      </c>
      <c r="T208" s="7">
        <v>42104.208333333328</v>
      </c>
      <c r="U208">
        <v>2015</v>
      </c>
    </row>
    <row r="209" spans="1:21" ht="43.5" customHeight="1" x14ac:dyDescent="0.2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 s="8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6">
        <v>8</v>
      </c>
      <c r="P209">
        <v>38.33</v>
      </c>
      <c r="Q209" s="9" t="s">
        <v>8308</v>
      </c>
      <c r="R209" t="s">
        <v>8309</v>
      </c>
      <c r="S209" s="24">
        <v>41904.650578703702</v>
      </c>
      <c r="T209" s="7">
        <v>41934.650578703702</v>
      </c>
      <c r="U209">
        <v>2014</v>
      </c>
    </row>
    <row r="210" spans="1:21" ht="43.5" customHeight="1" x14ac:dyDescent="0.2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 s="8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6">
        <v>2</v>
      </c>
      <c r="P210">
        <v>27.5</v>
      </c>
      <c r="Q210" s="9" t="s">
        <v>8308</v>
      </c>
      <c r="R210" t="s">
        <v>8309</v>
      </c>
      <c r="S210" s="24">
        <v>41991.022488425922</v>
      </c>
      <c r="T210" s="7">
        <v>42015.041666666672</v>
      </c>
      <c r="U210">
        <v>2014</v>
      </c>
    </row>
    <row r="211" spans="1:21" ht="43.5" customHeight="1" x14ac:dyDescent="0.2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 s="8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6">
        <v>0</v>
      </c>
      <c r="P211">
        <v>16</v>
      </c>
      <c r="Q211" s="9" t="s">
        <v>8308</v>
      </c>
      <c r="R211" t="s">
        <v>8309</v>
      </c>
      <c r="S211" s="24">
        <v>42169.958506944444</v>
      </c>
      <c r="T211" s="7">
        <v>42199.958506944444</v>
      </c>
      <c r="U211">
        <v>2015</v>
      </c>
    </row>
    <row r="212" spans="1:21" ht="43.5" customHeight="1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 s="8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6">
        <v>0</v>
      </c>
      <c r="P212">
        <v>1</v>
      </c>
      <c r="Q212" s="9" t="s">
        <v>8308</v>
      </c>
      <c r="R212" t="s">
        <v>8309</v>
      </c>
      <c r="S212" s="24">
        <v>41905.636469907404</v>
      </c>
      <c r="T212" s="7">
        <v>41935.636469907404</v>
      </c>
      <c r="U212">
        <v>2014</v>
      </c>
    </row>
    <row r="213" spans="1:21" ht="43.5" customHeight="1" x14ac:dyDescent="0.2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 s="8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6">
        <v>0</v>
      </c>
      <c r="P213" t="s">
        <v>8386</v>
      </c>
      <c r="Q213" s="9" t="s">
        <v>8308</v>
      </c>
      <c r="R213" t="s">
        <v>8309</v>
      </c>
      <c r="S213" s="24">
        <v>41761.810150462967</v>
      </c>
      <c r="T213" s="7">
        <v>41768.286805555559</v>
      </c>
      <c r="U213">
        <v>2014</v>
      </c>
    </row>
    <row r="214" spans="1:21" ht="43.5" customHeight="1" x14ac:dyDescent="0.2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 s="8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6">
        <v>38</v>
      </c>
      <c r="P214">
        <v>86.62</v>
      </c>
      <c r="Q214" s="9" t="s">
        <v>8308</v>
      </c>
      <c r="R214" t="s">
        <v>8309</v>
      </c>
      <c r="S214" s="24">
        <v>41865.878657407404</v>
      </c>
      <c r="T214" s="7">
        <v>41925.878657407404</v>
      </c>
      <c r="U214">
        <v>2014</v>
      </c>
    </row>
    <row r="215" spans="1:21" ht="43.5" customHeight="1" x14ac:dyDescent="0.2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 s="8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6">
        <v>0</v>
      </c>
      <c r="P215" t="s">
        <v>8386</v>
      </c>
      <c r="Q215" s="9" t="s">
        <v>8308</v>
      </c>
      <c r="R215" t="s">
        <v>8309</v>
      </c>
      <c r="S215" s="24">
        <v>42613.841261574074</v>
      </c>
      <c r="T215" s="7">
        <v>42644.166666666672</v>
      </c>
      <c r="U215">
        <v>2016</v>
      </c>
    </row>
    <row r="216" spans="1:21" ht="43.5" customHeight="1" x14ac:dyDescent="0.2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 s="8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6">
        <v>53</v>
      </c>
      <c r="P216">
        <v>88.33</v>
      </c>
      <c r="Q216" s="9" t="s">
        <v>8308</v>
      </c>
      <c r="R216" t="s">
        <v>8309</v>
      </c>
      <c r="S216" s="24">
        <v>42534.933321759265</v>
      </c>
      <c r="T216" s="7">
        <v>42554.832638888889</v>
      </c>
      <c r="U216">
        <v>2016</v>
      </c>
    </row>
    <row r="217" spans="1:21" ht="43.5" customHeight="1" x14ac:dyDescent="0.2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 s="8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6">
        <v>3</v>
      </c>
      <c r="P217">
        <v>23.75</v>
      </c>
      <c r="Q217" s="9" t="s">
        <v>8308</v>
      </c>
      <c r="R217" t="s">
        <v>8309</v>
      </c>
      <c r="S217" s="24">
        <v>42446.060694444444</v>
      </c>
      <c r="T217" s="7">
        <v>42461.165972222225</v>
      </c>
      <c r="U217">
        <v>2016</v>
      </c>
    </row>
    <row r="218" spans="1:21" ht="43.5" customHeight="1" x14ac:dyDescent="0.2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 s="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6">
        <v>0</v>
      </c>
      <c r="P218" t="s">
        <v>8386</v>
      </c>
      <c r="Q218" s="9" t="s">
        <v>8308</v>
      </c>
      <c r="R218" t="s">
        <v>8309</v>
      </c>
      <c r="S218" s="24">
        <v>42421.141469907408</v>
      </c>
      <c r="T218" s="7">
        <v>42481.099803240737</v>
      </c>
      <c r="U218">
        <v>2016</v>
      </c>
    </row>
    <row r="219" spans="1:21" ht="43.5" customHeight="1" x14ac:dyDescent="0.2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 s="8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6">
        <v>2</v>
      </c>
      <c r="P219">
        <v>163.33000000000001</v>
      </c>
      <c r="Q219" s="9" t="s">
        <v>8308</v>
      </c>
      <c r="R219" t="s">
        <v>8309</v>
      </c>
      <c r="S219" s="24">
        <v>42523.739212962959</v>
      </c>
      <c r="T219" s="7">
        <v>42553.739212962959</v>
      </c>
      <c r="U219">
        <v>2016</v>
      </c>
    </row>
    <row r="220" spans="1:21" ht="43.5" customHeight="1" x14ac:dyDescent="0.2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 s="8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6">
        <v>1</v>
      </c>
      <c r="P220">
        <v>6.75</v>
      </c>
      <c r="Q220" s="9" t="s">
        <v>8308</v>
      </c>
      <c r="R220" t="s">
        <v>8309</v>
      </c>
      <c r="S220" s="24">
        <v>41833.951516203706</v>
      </c>
      <c r="T220" s="7">
        <v>41863.951516203706</v>
      </c>
      <c r="U220">
        <v>2014</v>
      </c>
    </row>
    <row r="221" spans="1:21" ht="43.5" customHeight="1" x14ac:dyDescent="0.2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 s="8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6">
        <v>0</v>
      </c>
      <c r="P221">
        <v>25</v>
      </c>
      <c r="Q221" s="9" t="s">
        <v>8308</v>
      </c>
      <c r="R221" t="s">
        <v>8309</v>
      </c>
      <c r="S221" s="24">
        <v>42479.039212962962</v>
      </c>
      <c r="T221" s="7">
        <v>42509.039212962962</v>
      </c>
      <c r="U221">
        <v>2016</v>
      </c>
    </row>
    <row r="222" spans="1:21" ht="43.5" customHeight="1" x14ac:dyDescent="0.2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 s="8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6">
        <v>61</v>
      </c>
      <c r="P222">
        <v>179.12</v>
      </c>
      <c r="Q222" s="9" t="s">
        <v>8308</v>
      </c>
      <c r="R222" t="s">
        <v>8309</v>
      </c>
      <c r="S222" s="24">
        <v>42235.117476851854</v>
      </c>
      <c r="T222" s="7">
        <v>42275.117476851854</v>
      </c>
      <c r="U222">
        <v>2015</v>
      </c>
    </row>
    <row r="223" spans="1:21" ht="43.5" customHeight="1" x14ac:dyDescent="0.2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 s="8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6">
        <v>1</v>
      </c>
      <c r="P223">
        <v>34.950000000000003</v>
      </c>
      <c r="Q223" s="9" t="s">
        <v>8308</v>
      </c>
      <c r="R223" t="s">
        <v>8309</v>
      </c>
      <c r="S223" s="24">
        <v>42718.963599537034</v>
      </c>
      <c r="T223" s="7">
        <v>42748.961805555555</v>
      </c>
      <c r="U223">
        <v>2016</v>
      </c>
    </row>
    <row r="224" spans="1:21" ht="43.5" customHeight="1" x14ac:dyDescent="0.2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 s="8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6">
        <v>17</v>
      </c>
      <c r="P224">
        <v>27.5</v>
      </c>
      <c r="Q224" s="9" t="s">
        <v>8308</v>
      </c>
      <c r="R224" t="s">
        <v>8309</v>
      </c>
      <c r="S224" s="24">
        <v>42031.666898148149</v>
      </c>
      <c r="T224" s="7">
        <v>42064.125</v>
      </c>
      <c r="U224">
        <v>2015</v>
      </c>
    </row>
    <row r="225" spans="1:21" ht="43.5" customHeight="1" x14ac:dyDescent="0.2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 s="8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6">
        <v>1</v>
      </c>
      <c r="P225">
        <v>18.5</v>
      </c>
      <c r="Q225" s="9" t="s">
        <v>8308</v>
      </c>
      <c r="R225" t="s">
        <v>8309</v>
      </c>
      <c r="S225" s="24">
        <v>42078.34520833334</v>
      </c>
      <c r="T225" s="7">
        <v>42133.166666666672</v>
      </c>
      <c r="U225">
        <v>2015</v>
      </c>
    </row>
    <row r="226" spans="1:21" ht="43.5" customHeight="1" x14ac:dyDescent="0.2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 s="8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6">
        <v>0</v>
      </c>
      <c r="P226" t="s">
        <v>8386</v>
      </c>
      <c r="Q226" s="9" t="s">
        <v>8308</v>
      </c>
      <c r="R226" t="s">
        <v>8309</v>
      </c>
      <c r="S226" s="24">
        <v>41905.795706018522</v>
      </c>
      <c r="T226" s="7">
        <v>41933.82708333333</v>
      </c>
      <c r="U226">
        <v>2014</v>
      </c>
    </row>
    <row r="227" spans="1:21" ht="43.5" customHeight="1" x14ac:dyDescent="0.2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 s="8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6">
        <v>9</v>
      </c>
      <c r="P227">
        <v>222.5</v>
      </c>
      <c r="Q227" s="9" t="s">
        <v>8308</v>
      </c>
      <c r="R227" t="s">
        <v>8309</v>
      </c>
      <c r="S227" s="24">
        <v>42695.7105787037</v>
      </c>
      <c r="T227" s="7">
        <v>42725.7105787037</v>
      </c>
      <c r="U227">
        <v>2016</v>
      </c>
    </row>
    <row r="228" spans="1:21" ht="43.5" customHeight="1" x14ac:dyDescent="0.2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 s="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6">
        <v>0</v>
      </c>
      <c r="P228">
        <v>5</v>
      </c>
      <c r="Q228" s="9" t="s">
        <v>8308</v>
      </c>
      <c r="R228" t="s">
        <v>8309</v>
      </c>
      <c r="S228" s="24">
        <v>42510.938900462963</v>
      </c>
      <c r="T228" s="7">
        <v>42540.938900462963</v>
      </c>
      <c r="U228">
        <v>2016</v>
      </c>
    </row>
    <row r="229" spans="1:21" ht="43.5" customHeight="1" x14ac:dyDescent="0.2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 s="8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6">
        <v>0</v>
      </c>
      <c r="P229" t="s">
        <v>8386</v>
      </c>
      <c r="Q229" s="9" t="s">
        <v>8308</v>
      </c>
      <c r="R229" t="s">
        <v>8309</v>
      </c>
      <c r="S229" s="24">
        <v>42511.698101851856</v>
      </c>
      <c r="T229" s="7">
        <v>42535.787500000006</v>
      </c>
      <c r="U229">
        <v>2016</v>
      </c>
    </row>
    <row r="230" spans="1:21" ht="43.5" customHeight="1" x14ac:dyDescent="0.2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 s="8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6">
        <v>16</v>
      </c>
      <c r="P230">
        <v>29.17</v>
      </c>
      <c r="Q230" s="9" t="s">
        <v>8308</v>
      </c>
      <c r="R230" t="s">
        <v>8309</v>
      </c>
      <c r="S230" s="24">
        <v>42041.581307870365</v>
      </c>
      <c r="T230" s="7">
        <v>42071.539641203708</v>
      </c>
      <c r="U230">
        <v>2015</v>
      </c>
    </row>
    <row r="231" spans="1:21" ht="43.5" customHeight="1" x14ac:dyDescent="0.2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 s="8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6">
        <v>2</v>
      </c>
      <c r="P231">
        <v>1.5</v>
      </c>
      <c r="Q231" s="9" t="s">
        <v>8308</v>
      </c>
      <c r="R231" t="s">
        <v>8309</v>
      </c>
      <c r="S231" s="24">
        <v>42307.189270833333</v>
      </c>
      <c r="T231" s="7">
        <v>42322.958333333328</v>
      </c>
      <c r="U231">
        <v>2015</v>
      </c>
    </row>
    <row r="232" spans="1:21" ht="43.5" customHeight="1" x14ac:dyDescent="0.2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 s="8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6">
        <v>22</v>
      </c>
      <c r="P232">
        <v>126.5</v>
      </c>
      <c r="Q232" s="9" t="s">
        <v>8308</v>
      </c>
      <c r="R232" t="s">
        <v>8309</v>
      </c>
      <c r="S232" s="24">
        <v>42353.761759259258</v>
      </c>
      <c r="T232" s="7">
        <v>42383.761759259258</v>
      </c>
      <c r="U232">
        <v>2015</v>
      </c>
    </row>
    <row r="233" spans="1:21" ht="43.5" customHeight="1" x14ac:dyDescent="0.2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 s="8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6">
        <v>0</v>
      </c>
      <c r="P233">
        <v>10</v>
      </c>
      <c r="Q233" s="9" t="s">
        <v>8308</v>
      </c>
      <c r="R233" t="s">
        <v>8309</v>
      </c>
      <c r="S233" s="24">
        <v>42058.603877314818</v>
      </c>
      <c r="T233" s="7">
        <v>42087.165972222225</v>
      </c>
      <c r="U233">
        <v>2015</v>
      </c>
    </row>
    <row r="234" spans="1:21" ht="43.5" customHeight="1" x14ac:dyDescent="0.2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 s="8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6">
        <v>5</v>
      </c>
      <c r="P234">
        <v>9.4</v>
      </c>
      <c r="Q234" s="9" t="s">
        <v>8308</v>
      </c>
      <c r="R234" t="s">
        <v>8309</v>
      </c>
      <c r="S234" s="24">
        <v>42304.940960648149</v>
      </c>
      <c r="T234" s="7">
        <v>42329.166666666672</v>
      </c>
      <c r="U234">
        <v>2015</v>
      </c>
    </row>
    <row r="235" spans="1:21" ht="43.5" customHeight="1" x14ac:dyDescent="0.2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 s="8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6">
        <v>0</v>
      </c>
      <c r="P235" t="s">
        <v>8386</v>
      </c>
      <c r="Q235" s="9" t="s">
        <v>8308</v>
      </c>
      <c r="R235" t="s">
        <v>8309</v>
      </c>
      <c r="S235" s="24">
        <v>42538.742893518516</v>
      </c>
      <c r="T235" s="7">
        <v>42568.742893518516</v>
      </c>
      <c r="U235">
        <v>2016</v>
      </c>
    </row>
    <row r="236" spans="1:21" ht="43.5" customHeight="1" x14ac:dyDescent="0.2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 s="8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6">
        <v>5</v>
      </c>
      <c r="P236">
        <v>30</v>
      </c>
      <c r="Q236" s="9" t="s">
        <v>8308</v>
      </c>
      <c r="R236" t="s">
        <v>8309</v>
      </c>
      <c r="S236" s="24">
        <v>42122.732499999998</v>
      </c>
      <c r="T236" s="7">
        <v>42155.732638888891</v>
      </c>
      <c r="U236">
        <v>2015</v>
      </c>
    </row>
    <row r="237" spans="1:21" ht="43.5" customHeight="1" x14ac:dyDescent="0.2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 s="8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6">
        <v>3</v>
      </c>
      <c r="P237">
        <v>10.67</v>
      </c>
      <c r="Q237" s="9" t="s">
        <v>8308</v>
      </c>
      <c r="R237" t="s">
        <v>8309</v>
      </c>
      <c r="S237" s="24">
        <v>42209.67288194444</v>
      </c>
      <c r="T237" s="7">
        <v>42223.625</v>
      </c>
      <c r="U237">
        <v>2015</v>
      </c>
    </row>
    <row r="238" spans="1:21" ht="43.5" customHeight="1" x14ac:dyDescent="0.2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 s="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6">
        <v>13</v>
      </c>
      <c r="P238">
        <v>25.5</v>
      </c>
      <c r="Q238" s="9" t="s">
        <v>8308</v>
      </c>
      <c r="R238" t="s">
        <v>8309</v>
      </c>
      <c r="S238" s="24">
        <v>41990.506377314814</v>
      </c>
      <c r="T238" s="7">
        <v>42020.506377314814</v>
      </c>
      <c r="U238">
        <v>2014</v>
      </c>
    </row>
    <row r="239" spans="1:21" ht="43.5" customHeight="1" x14ac:dyDescent="0.2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 s="8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6">
        <v>0</v>
      </c>
      <c r="P239">
        <v>20</v>
      </c>
      <c r="Q239" s="9" t="s">
        <v>8308</v>
      </c>
      <c r="R239" t="s">
        <v>8309</v>
      </c>
      <c r="S239" s="24">
        <v>42039.194988425923</v>
      </c>
      <c r="T239" s="7">
        <v>42099.153321759266</v>
      </c>
      <c r="U239">
        <v>2015</v>
      </c>
    </row>
    <row r="240" spans="1:21" ht="43.5" customHeight="1" x14ac:dyDescent="0.2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 s="8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6">
        <v>37</v>
      </c>
      <c r="P240">
        <v>91.25</v>
      </c>
      <c r="Q240" s="9" t="s">
        <v>8308</v>
      </c>
      <c r="R240" t="s">
        <v>8309</v>
      </c>
      <c r="S240" s="24">
        <v>41890.086805555555</v>
      </c>
      <c r="T240" s="7">
        <v>41934.207638888889</v>
      </c>
      <c r="U240">
        <v>2014</v>
      </c>
    </row>
    <row r="241" spans="1:21" ht="43.5" customHeight="1" x14ac:dyDescent="0.2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 s="8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6">
        <v>0</v>
      </c>
      <c r="P241" t="s">
        <v>8386</v>
      </c>
      <c r="Q241" s="9" t="s">
        <v>8308</v>
      </c>
      <c r="R241" t="s">
        <v>8309</v>
      </c>
      <c r="S241" s="24">
        <v>42495.722187499996</v>
      </c>
      <c r="T241" s="7">
        <v>42525.722187499996</v>
      </c>
      <c r="U241">
        <v>2016</v>
      </c>
    </row>
    <row r="242" spans="1:21" ht="43.5" customHeight="1" x14ac:dyDescent="0.2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 s="8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6">
        <v>1</v>
      </c>
      <c r="P242">
        <v>50</v>
      </c>
      <c r="Q242" s="9" t="s">
        <v>8308</v>
      </c>
      <c r="R242" t="s">
        <v>8309</v>
      </c>
      <c r="S242" s="24">
        <v>42570.850381944445</v>
      </c>
      <c r="T242" s="7">
        <v>42615.850381944445</v>
      </c>
      <c r="U242">
        <v>2016</v>
      </c>
    </row>
    <row r="243" spans="1:21" ht="43.5" customHeight="1" x14ac:dyDescent="0.2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 s="8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6">
        <v>0</v>
      </c>
      <c r="P243" t="s">
        <v>8386</v>
      </c>
      <c r="Q243" s="9" t="s">
        <v>8308</v>
      </c>
      <c r="R243" t="s">
        <v>8309</v>
      </c>
      <c r="S243" s="25">
        <v>42177.007071759261</v>
      </c>
      <c r="T243" s="7">
        <v>42208.125</v>
      </c>
      <c r="U243">
        <v>2015</v>
      </c>
    </row>
    <row r="244" spans="1:21" ht="43.5" customHeight="1" x14ac:dyDescent="0.2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 s="8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6">
        <v>0</v>
      </c>
      <c r="P244" t="s">
        <v>8386</v>
      </c>
      <c r="Q244" s="9" t="s">
        <v>8308</v>
      </c>
      <c r="R244" t="s">
        <v>8309</v>
      </c>
      <c r="S244" s="25">
        <v>42766.600497685184</v>
      </c>
      <c r="T244" s="7">
        <v>42796.600497685184</v>
      </c>
      <c r="U244">
        <v>2017</v>
      </c>
    </row>
    <row r="245" spans="1:21" ht="43.5" customHeight="1" x14ac:dyDescent="0.2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 s="8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6">
        <v>27</v>
      </c>
      <c r="P245">
        <v>22.83</v>
      </c>
      <c r="Q245" s="9" t="s">
        <v>8308</v>
      </c>
      <c r="R245" t="s">
        <v>8309</v>
      </c>
      <c r="S245" s="25">
        <v>42405.702349537038</v>
      </c>
      <c r="T245" s="7">
        <v>42415.702349537038</v>
      </c>
      <c r="U245">
        <v>2016</v>
      </c>
    </row>
    <row r="246" spans="1:21" ht="43.5" customHeight="1" x14ac:dyDescent="0.2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 s="8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6">
        <v>10</v>
      </c>
      <c r="P246">
        <v>16.670000000000002</v>
      </c>
      <c r="Q246" s="9" t="s">
        <v>8308</v>
      </c>
      <c r="R246" t="s">
        <v>8309</v>
      </c>
      <c r="S246" s="25">
        <v>41828.515127314815</v>
      </c>
      <c r="T246" s="7">
        <v>41858.515127314815</v>
      </c>
      <c r="U246">
        <v>2014</v>
      </c>
    </row>
    <row r="247" spans="1:21" ht="43.5" customHeight="1" x14ac:dyDescent="0.2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 s="8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6">
        <v>71</v>
      </c>
      <c r="P247">
        <v>106.97</v>
      </c>
      <c r="Q247" s="9" t="s">
        <v>8308</v>
      </c>
      <c r="R247" t="s">
        <v>8309</v>
      </c>
      <c r="S247" s="25">
        <v>41794.072337962964</v>
      </c>
      <c r="T247" s="7">
        <v>41804.072337962964</v>
      </c>
      <c r="U247">
        <v>2014</v>
      </c>
    </row>
    <row r="248" spans="1:21" ht="43.5" customHeight="1" x14ac:dyDescent="0.2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 s="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6">
        <v>2</v>
      </c>
      <c r="P248">
        <v>10.25</v>
      </c>
      <c r="Q248" s="9" t="s">
        <v>8308</v>
      </c>
      <c r="R248" t="s">
        <v>8309</v>
      </c>
      <c r="S248" s="25">
        <v>42516.047071759262</v>
      </c>
      <c r="T248" s="7">
        <v>42556.047071759262</v>
      </c>
      <c r="U248">
        <v>2016</v>
      </c>
    </row>
    <row r="249" spans="1:21" ht="43.5" customHeight="1" x14ac:dyDescent="0.2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 s="8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6">
        <v>2</v>
      </c>
      <c r="P249">
        <v>59</v>
      </c>
      <c r="Q249" s="9" t="s">
        <v>8308</v>
      </c>
      <c r="R249" t="s">
        <v>8309</v>
      </c>
      <c r="S249" s="25">
        <v>42468.94458333333</v>
      </c>
      <c r="T249" s="7">
        <v>42475.875</v>
      </c>
      <c r="U249">
        <v>2016</v>
      </c>
    </row>
    <row r="250" spans="1:21" ht="43.5" customHeight="1" x14ac:dyDescent="0.2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 s="8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6">
        <v>3</v>
      </c>
      <c r="P250">
        <v>15.67</v>
      </c>
      <c r="Q250" s="9" t="s">
        <v>8308</v>
      </c>
      <c r="R250" t="s">
        <v>8309</v>
      </c>
      <c r="S250" s="25">
        <v>42572.778495370367</v>
      </c>
      <c r="T250" s="7">
        <v>42604.125</v>
      </c>
      <c r="U250">
        <v>2016</v>
      </c>
    </row>
    <row r="251" spans="1:21" ht="43.5" customHeight="1" x14ac:dyDescent="0.2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 s="8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6">
        <v>0</v>
      </c>
      <c r="P251">
        <v>1</v>
      </c>
      <c r="Q251" s="9" t="s">
        <v>8308</v>
      </c>
      <c r="R251" t="s">
        <v>8309</v>
      </c>
      <c r="S251" s="25">
        <v>42508.677187499998</v>
      </c>
      <c r="T251" s="7">
        <v>42544.852083333331</v>
      </c>
      <c r="U251">
        <v>2016</v>
      </c>
    </row>
  </sheetData>
  <conditionalFormatting sqref="F1:F251">
    <cfRule type="cellIs" dxfId="22" priority="1" operator="equal">
      <formula>"canceled"</formula>
    </cfRule>
    <cfRule type="cellIs" dxfId="21" priority="2" operator="equal">
      <formula>"failed"</formula>
    </cfRule>
    <cfRule type="cellIs" dxfId="20" priority="3" operator="equal">
      <formula>"successful"</formula>
    </cfRule>
    <cfRule type="cellIs" dxfId="19" priority="4" operator="equal">
      <formula>"live"</formula>
    </cfRule>
  </conditionalFormatting>
  <conditionalFormatting sqref="O1:O25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B38BB-E5B6-4463-86BC-07EEA572F93D}">
  <dimension ref="A1:U413"/>
  <sheetViews>
    <sheetView workbookViewId="0">
      <selection activeCell="C5" sqref="C5"/>
    </sheetView>
  </sheetViews>
  <sheetFormatPr defaultColWidth="41.28515625" defaultRowHeight="49.5" customHeight="1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3.710937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</cols>
  <sheetData>
    <row r="1" spans="1:21" ht="49.5" customHeight="1" x14ac:dyDescent="0.2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8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9" t="s">
        <v>8306</v>
      </c>
      <c r="P1" s="14" t="s">
        <v>8307</v>
      </c>
      <c r="Q1" s="20" t="s">
        <v>8313</v>
      </c>
      <c r="R1" s="21" t="s">
        <v>8312</v>
      </c>
      <c r="S1" s="23" t="s">
        <v>8366</v>
      </c>
      <c r="T1" s="22" t="s">
        <v>8367</v>
      </c>
      <c r="U1" s="21" t="s">
        <v>8376</v>
      </c>
    </row>
    <row r="2" spans="1:21" ht="49.5" customHeight="1" x14ac:dyDescent="0.2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 s="8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6">
        <v>105</v>
      </c>
      <c r="P2">
        <v>93.43</v>
      </c>
      <c r="Q2" s="9" t="s">
        <v>8308</v>
      </c>
      <c r="R2" t="s">
        <v>8309</v>
      </c>
      <c r="S2" s="24">
        <v>42646.092812499999</v>
      </c>
      <c r="T2" s="7">
        <v>42675.207638888889</v>
      </c>
      <c r="U2">
        <v>2016</v>
      </c>
    </row>
    <row r="3" spans="1:21" ht="49.5" customHeight="1" x14ac:dyDescent="0.2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 s="8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6">
        <v>115</v>
      </c>
      <c r="P3">
        <v>110.97</v>
      </c>
      <c r="Q3" s="9" t="s">
        <v>8308</v>
      </c>
      <c r="R3" t="s">
        <v>8309</v>
      </c>
      <c r="S3" s="24">
        <v>42430.040798611109</v>
      </c>
      <c r="T3" s="7">
        <v>42449.999131944445</v>
      </c>
      <c r="U3">
        <v>2016</v>
      </c>
    </row>
    <row r="4" spans="1:21" ht="49.5" customHeight="1" x14ac:dyDescent="0.2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 s="8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6">
        <v>121</v>
      </c>
      <c r="P4">
        <v>71.790000000000006</v>
      </c>
      <c r="Q4" s="9" t="s">
        <v>8308</v>
      </c>
      <c r="R4" t="s">
        <v>8309</v>
      </c>
      <c r="S4" s="24">
        <v>42238.13282407407</v>
      </c>
      <c r="T4" s="7">
        <v>42268.13282407407</v>
      </c>
      <c r="U4">
        <v>2015</v>
      </c>
    </row>
    <row r="5" spans="1:21" ht="49.5" customHeight="1" x14ac:dyDescent="0.2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 s="8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6">
        <v>100</v>
      </c>
      <c r="P5">
        <v>1000</v>
      </c>
      <c r="Q5" s="9" t="s">
        <v>8308</v>
      </c>
      <c r="R5" t="s">
        <v>8309</v>
      </c>
      <c r="S5" s="24">
        <v>41850.400937500002</v>
      </c>
      <c r="T5" s="7">
        <v>41895.400937500002</v>
      </c>
      <c r="U5">
        <v>2014</v>
      </c>
    </row>
    <row r="6" spans="1:21" ht="49.5" customHeight="1" x14ac:dyDescent="0.2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 s="8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6">
        <v>101</v>
      </c>
      <c r="P6">
        <v>63.83</v>
      </c>
      <c r="Q6" s="9" t="s">
        <v>8308</v>
      </c>
      <c r="R6" t="s">
        <v>8309</v>
      </c>
      <c r="S6" s="24">
        <v>42753.205625000002</v>
      </c>
      <c r="T6" s="7">
        <v>42783.670138888891</v>
      </c>
      <c r="U6">
        <v>2017</v>
      </c>
    </row>
    <row r="7" spans="1:21" ht="49.5" customHeight="1" x14ac:dyDescent="0.2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 s="8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6">
        <v>116</v>
      </c>
      <c r="P7">
        <v>44.33</v>
      </c>
      <c r="Q7" s="9" t="s">
        <v>8308</v>
      </c>
      <c r="R7" t="s">
        <v>8309</v>
      </c>
      <c r="S7" s="24">
        <v>42155.920219907406</v>
      </c>
      <c r="T7" s="7">
        <v>42176.888888888891</v>
      </c>
      <c r="U7">
        <v>2015</v>
      </c>
    </row>
    <row r="8" spans="1:21" ht="49.5" customHeight="1" x14ac:dyDescent="0.2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 s="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6">
        <v>108</v>
      </c>
      <c r="P8">
        <v>126.55</v>
      </c>
      <c r="Q8" s="9" t="s">
        <v>8308</v>
      </c>
      <c r="R8" t="s">
        <v>8309</v>
      </c>
      <c r="S8" s="24">
        <v>42157.591064814813</v>
      </c>
      <c r="T8" s="7">
        <v>42179.083333333328</v>
      </c>
      <c r="U8">
        <v>2015</v>
      </c>
    </row>
    <row r="9" spans="1:21" ht="49.5" customHeight="1" x14ac:dyDescent="0.2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 s="8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6">
        <v>100</v>
      </c>
      <c r="P9">
        <v>129.03</v>
      </c>
      <c r="Q9" s="9" t="s">
        <v>8308</v>
      </c>
      <c r="R9" t="s">
        <v>8309</v>
      </c>
      <c r="S9" s="24">
        <v>42676.065150462964</v>
      </c>
      <c r="T9" s="7">
        <v>42721.290972222225</v>
      </c>
      <c r="U9">
        <v>2016</v>
      </c>
    </row>
    <row r="10" spans="1:21" ht="49.5" customHeight="1" x14ac:dyDescent="0.2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 s="8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6">
        <v>123</v>
      </c>
      <c r="P10">
        <v>71.239999999999995</v>
      </c>
      <c r="Q10" s="9" t="s">
        <v>8308</v>
      </c>
      <c r="R10" t="s">
        <v>8309</v>
      </c>
      <c r="S10" s="24">
        <v>42473.007037037038</v>
      </c>
      <c r="T10" s="7">
        <v>42503.007037037038</v>
      </c>
      <c r="U10">
        <v>2016</v>
      </c>
    </row>
    <row r="11" spans="1:21" ht="49.5" customHeight="1" x14ac:dyDescent="0.2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 s="8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6">
        <v>121</v>
      </c>
      <c r="P11">
        <v>40.85</v>
      </c>
      <c r="Q11" s="9" t="s">
        <v>8308</v>
      </c>
      <c r="R11" t="s">
        <v>8309</v>
      </c>
      <c r="S11" s="24">
        <v>42282.768414351856</v>
      </c>
      <c r="T11" s="7">
        <v>42312.810081018513</v>
      </c>
      <c r="U11">
        <v>2015</v>
      </c>
    </row>
    <row r="12" spans="1:21" ht="49.5" customHeight="1" x14ac:dyDescent="0.2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 s="8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6">
        <v>302</v>
      </c>
      <c r="P12">
        <v>252.02</v>
      </c>
      <c r="Q12" s="9" t="s">
        <v>8308</v>
      </c>
      <c r="R12" t="s">
        <v>8309</v>
      </c>
      <c r="S12" s="24">
        <v>42473.794710648144</v>
      </c>
      <c r="T12" s="7">
        <v>42503.794710648144</v>
      </c>
      <c r="U12">
        <v>2016</v>
      </c>
    </row>
    <row r="13" spans="1:21" ht="49.5" customHeight="1" x14ac:dyDescent="0.2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 s="8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6">
        <v>101</v>
      </c>
      <c r="P13">
        <v>65.16</v>
      </c>
      <c r="Q13" s="9" t="s">
        <v>8308</v>
      </c>
      <c r="R13" t="s">
        <v>8309</v>
      </c>
      <c r="S13" s="24">
        <v>42712.23474537037</v>
      </c>
      <c r="T13" s="7">
        <v>42735.707638888889</v>
      </c>
      <c r="U13">
        <v>2016</v>
      </c>
    </row>
    <row r="14" spans="1:21" ht="49.5" customHeight="1" x14ac:dyDescent="0.2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 s="8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6">
        <v>100</v>
      </c>
      <c r="P14">
        <v>65.87</v>
      </c>
      <c r="Q14" s="9" t="s">
        <v>8308</v>
      </c>
      <c r="R14" t="s">
        <v>8309</v>
      </c>
      <c r="S14" s="24">
        <v>42561.154664351852</v>
      </c>
      <c r="T14" s="7">
        <v>42592.166666666672</v>
      </c>
      <c r="U14">
        <v>2016</v>
      </c>
    </row>
    <row r="15" spans="1:21" ht="49.5" customHeight="1" x14ac:dyDescent="0.2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 s="8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6">
        <v>125</v>
      </c>
      <c r="P15">
        <v>36.08</v>
      </c>
      <c r="Q15" s="9" t="s">
        <v>8308</v>
      </c>
      <c r="R15" t="s">
        <v>8309</v>
      </c>
      <c r="S15" s="24">
        <v>42709.134780092587</v>
      </c>
      <c r="T15" s="7">
        <v>42739.134780092587</v>
      </c>
      <c r="U15">
        <v>2016</v>
      </c>
    </row>
    <row r="16" spans="1:21" ht="49.5" customHeight="1" x14ac:dyDescent="0.2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 s="8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6">
        <v>109</v>
      </c>
      <c r="P16">
        <v>44.19</v>
      </c>
      <c r="Q16" s="9" t="s">
        <v>8308</v>
      </c>
      <c r="R16" t="s">
        <v>8309</v>
      </c>
      <c r="S16" s="24">
        <v>42086.614942129629</v>
      </c>
      <c r="T16" s="7">
        <v>42117.290972222225</v>
      </c>
      <c r="U16">
        <v>2015</v>
      </c>
    </row>
    <row r="17" spans="1:21" ht="49.5" customHeight="1" x14ac:dyDescent="0.2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 s="8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6">
        <v>146</v>
      </c>
      <c r="P17">
        <v>104.07</v>
      </c>
      <c r="Q17" s="9" t="s">
        <v>8308</v>
      </c>
      <c r="R17" t="s">
        <v>8309</v>
      </c>
      <c r="S17" s="24">
        <v>42064.652673611112</v>
      </c>
      <c r="T17" s="7">
        <v>42101.291666666672</v>
      </c>
      <c r="U17">
        <v>2015</v>
      </c>
    </row>
    <row r="18" spans="1:21" ht="49.5" customHeight="1" x14ac:dyDescent="0.2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 s="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6">
        <v>102</v>
      </c>
      <c r="P18">
        <v>127.79</v>
      </c>
      <c r="Q18" s="9" t="s">
        <v>8308</v>
      </c>
      <c r="R18" t="s">
        <v>8309</v>
      </c>
      <c r="S18" s="24">
        <v>42292.701053240744</v>
      </c>
      <c r="T18" s="7">
        <v>42322.742719907401</v>
      </c>
      <c r="U18">
        <v>2015</v>
      </c>
    </row>
    <row r="19" spans="1:21" ht="49.5" customHeight="1" x14ac:dyDescent="0.2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 s="8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6">
        <v>110</v>
      </c>
      <c r="P19">
        <v>92.04</v>
      </c>
      <c r="Q19" s="9" t="s">
        <v>8308</v>
      </c>
      <c r="R19" t="s">
        <v>8309</v>
      </c>
      <c r="S19" s="24">
        <v>42461.747199074074</v>
      </c>
      <c r="T19" s="7">
        <v>42491.747199074074</v>
      </c>
      <c r="U19">
        <v>2016</v>
      </c>
    </row>
    <row r="20" spans="1:21" ht="49.5" customHeight="1" x14ac:dyDescent="0.2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 s="8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6">
        <v>124</v>
      </c>
      <c r="P20">
        <v>135.63</v>
      </c>
      <c r="Q20" s="9" t="s">
        <v>8308</v>
      </c>
      <c r="R20" t="s">
        <v>8309</v>
      </c>
      <c r="S20" s="24">
        <v>42169.814340277779</v>
      </c>
      <c r="T20" s="7">
        <v>42199.814340277779</v>
      </c>
      <c r="U20">
        <v>2015</v>
      </c>
    </row>
    <row r="21" spans="1:21" ht="49.5" customHeight="1" x14ac:dyDescent="0.2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 s="8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6">
        <v>135</v>
      </c>
      <c r="P21">
        <v>168.75</v>
      </c>
      <c r="Q21" s="9" t="s">
        <v>8308</v>
      </c>
      <c r="R21" t="s">
        <v>8309</v>
      </c>
      <c r="S21" s="24">
        <v>42483.675208333334</v>
      </c>
      <c r="T21" s="7">
        <v>42522.789583333331</v>
      </c>
      <c r="U21">
        <v>2016</v>
      </c>
    </row>
    <row r="22" spans="1:21" ht="49.5" customHeight="1" x14ac:dyDescent="0.2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 s="8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6">
        <v>103</v>
      </c>
      <c r="P22">
        <v>70.86</v>
      </c>
      <c r="Q22" s="9" t="s">
        <v>8308</v>
      </c>
      <c r="R22" t="s">
        <v>8309</v>
      </c>
      <c r="S22" s="24">
        <v>42195.749745370369</v>
      </c>
      <c r="T22" s="7">
        <v>42206.125</v>
      </c>
      <c r="U22">
        <v>2015</v>
      </c>
    </row>
    <row r="23" spans="1:21" ht="49.5" customHeight="1" x14ac:dyDescent="0.2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 s="8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6">
        <v>100</v>
      </c>
      <c r="P23">
        <v>50</v>
      </c>
      <c r="Q23" s="9" t="s">
        <v>8308</v>
      </c>
      <c r="R23" t="s">
        <v>8309</v>
      </c>
      <c r="S23" s="24">
        <v>42675.057997685188</v>
      </c>
      <c r="T23" s="7">
        <v>42705.099664351852</v>
      </c>
      <c r="U23">
        <v>2016</v>
      </c>
    </row>
    <row r="24" spans="1:21" ht="49.5" customHeight="1" x14ac:dyDescent="0.2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 s="8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6">
        <v>105</v>
      </c>
      <c r="P24">
        <v>47</v>
      </c>
      <c r="Q24" s="9" t="s">
        <v>8308</v>
      </c>
      <c r="R24" t="s">
        <v>8309</v>
      </c>
      <c r="S24" s="24">
        <v>42018.94159722222</v>
      </c>
      <c r="T24" s="7">
        <v>42047.291666666672</v>
      </c>
      <c r="U24">
        <v>2015</v>
      </c>
    </row>
    <row r="25" spans="1:21" ht="49.5" customHeight="1" x14ac:dyDescent="0.2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 s="8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6">
        <v>120</v>
      </c>
      <c r="P25">
        <v>66.67</v>
      </c>
      <c r="Q25" s="9" t="s">
        <v>8308</v>
      </c>
      <c r="R25" t="s">
        <v>8309</v>
      </c>
      <c r="S25" s="24">
        <v>42026.924976851849</v>
      </c>
      <c r="T25" s="7">
        <v>42052.207638888889</v>
      </c>
      <c r="U25">
        <v>2015</v>
      </c>
    </row>
    <row r="26" spans="1:21" ht="49.5" customHeight="1" x14ac:dyDescent="0.2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 s="8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6">
        <v>119</v>
      </c>
      <c r="P26">
        <v>66.11</v>
      </c>
      <c r="Q26" s="9" t="s">
        <v>8308</v>
      </c>
      <c r="R26" t="s">
        <v>8309</v>
      </c>
      <c r="S26" s="24">
        <v>41920.787534722222</v>
      </c>
      <c r="T26" s="7">
        <v>41941.787534722222</v>
      </c>
      <c r="U26">
        <v>2014</v>
      </c>
    </row>
    <row r="27" spans="1:21" ht="49.5" customHeight="1" x14ac:dyDescent="0.2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 s="8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6">
        <v>105</v>
      </c>
      <c r="P27">
        <v>36.86</v>
      </c>
      <c r="Q27" s="9" t="s">
        <v>8308</v>
      </c>
      <c r="R27" t="s">
        <v>8309</v>
      </c>
      <c r="S27" s="24">
        <v>42558.189432870371</v>
      </c>
      <c r="T27" s="7">
        <v>42587.875</v>
      </c>
      <c r="U27">
        <v>2016</v>
      </c>
    </row>
    <row r="28" spans="1:21" ht="49.5" customHeight="1" x14ac:dyDescent="0.2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 s="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6">
        <v>120</v>
      </c>
      <c r="P28">
        <v>31.5</v>
      </c>
      <c r="Q28" s="9" t="s">
        <v>8308</v>
      </c>
      <c r="R28" t="s">
        <v>8309</v>
      </c>
      <c r="S28" s="24">
        <v>41808.198518518519</v>
      </c>
      <c r="T28" s="7">
        <v>41838.198518518519</v>
      </c>
      <c r="U28">
        <v>2014</v>
      </c>
    </row>
    <row r="29" spans="1:21" ht="49.5" customHeight="1" x14ac:dyDescent="0.2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 s="8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6">
        <v>103</v>
      </c>
      <c r="P29">
        <v>102.5</v>
      </c>
      <c r="Q29" s="9" t="s">
        <v>8308</v>
      </c>
      <c r="R29" t="s">
        <v>8309</v>
      </c>
      <c r="S29" s="24">
        <v>42550.701886574068</v>
      </c>
      <c r="T29" s="7">
        <v>42580.701886574068</v>
      </c>
      <c r="U29">
        <v>2016</v>
      </c>
    </row>
    <row r="30" spans="1:21" ht="49.5" customHeight="1" x14ac:dyDescent="0.2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 s="8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6">
        <v>101</v>
      </c>
      <c r="P30">
        <v>126.46</v>
      </c>
      <c r="Q30" s="9" t="s">
        <v>8308</v>
      </c>
      <c r="R30" t="s">
        <v>8309</v>
      </c>
      <c r="S30" s="24">
        <v>42056.013124999998</v>
      </c>
      <c r="T30" s="7">
        <v>42075.166666666672</v>
      </c>
      <c r="U30">
        <v>2015</v>
      </c>
    </row>
    <row r="31" spans="1:21" ht="49.5" customHeight="1" x14ac:dyDescent="0.2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 s="8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6">
        <v>105</v>
      </c>
      <c r="P31">
        <v>47.88</v>
      </c>
      <c r="Q31" s="9" t="s">
        <v>8308</v>
      </c>
      <c r="R31" t="s">
        <v>8309</v>
      </c>
      <c r="S31" s="24">
        <v>42016.938692129625</v>
      </c>
      <c r="T31" s="7">
        <v>42046.938692129625</v>
      </c>
      <c r="U31">
        <v>2015</v>
      </c>
    </row>
    <row r="32" spans="1:21" ht="49.5" customHeight="1" x14ac:dyDescent="0.2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 s="8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6">
        <v>103</v>
      </c>
      <c r="P32">
        <v>73.209999999999994</v>
      </c>
      <c r="Q32" s="9" t="s">
        <v>8308</v>
      </c>
      <c r="R32" t="s">
        <v>8309</v>
      </c>
      <c r="S32" s="24">
        <v>42591.899988425925</v>
      </c>
      <c r="T32" s="7">
        <v>42622.166666666672</v>
      </c>
      <c r="U32">
        <v>2016</v>
      </c>
    </row>
    <row r="33" spans="1:21" ht="49.5" customHeight="1" x14ac:dyDescent="0.2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 s="8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6">
        <v>108</v>
      </c>
      <c r="P33">
        <v>89.67</v>
      </c>
      <c r="Q33" s="9" t="s">
        <v>8308</v>
      </c>
      <c r="R33" t="s">
        <v>8309</v>
      </c>
      <c r="S33" s="24">
        <v>42183.231006944443</v>
      </c>
      <c r="T33" s="7">
        <v>42228.231006944443</v>
      </c>
      <c r="U33">
        <v>2015</v>
      </c>
    </row>
    <row r="34" spans="1:21" ht="49.5" customHeight="1" x14ac:dyDescent="0.2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 s="8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6">
        <v>104</v>
      </c>
      <c r="P34">
        <v>36.5</v>
      </c>
      <c r="Q34" s="9" t="s">
        <v>8308</v>
      </c>
      <c r="R34" t="s">
        <v>8309</v>
      </c>
      <c r="S34" s="24">
        <v>41780.525937500002</v>
      </c>
      <c r="T34" s="7">
        <v>41796.958333333336</v>
      </c>
      <c r="U34">
        <v>2014</v>
      </c>
    </row>
    <row r="35" spans="1:21" ht="49.5" customHeight="1" x14ac:dyDescent="0.2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 s="8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6">
        <v>128</v>
      </c>
      <c r="P35">
        <v>90.74</v>
      </c>
      <c r="Q35" s="9" t="s">
        <v>8308</v>
      </c>
      <c r="R35" t="s">
        <v>8309</v>
      </c>
      <c r="S35" s="24">
        <v>42158.065694444449</v>
      </c>
      <c r="T35" s="7">
        <v>42201</v>
      </c>
      <c r="U35">
        <v>2015</v>
      </c>
    </row>
    <row r="36" spans="1:21" ht="49.5" customHeight="1" x14ac:dyDescent="0.2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 s="8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6">
        <v>126</v>
      </c>
      <c r="P36">
        <v>67.739999999999995</v>
      </c>
      <c r="Q36" s="9" t="s">
        <v>8308</v>
      </c>
      <c r="R36" t="s">
        <v>8309</v>
      </c>
      <c r="S36" s="24">
        <v>42154.873124999998</v>
      </c>
      <c r="T36" s="7">
        <v>42184.873124999998</v>
      </c>
      <c r="U36">
        <v>2015</v>
      </c>
    </row>
    <row r="37" spans="1:21" ht="49.5" customHeight="1" x14ac:dyDescent="0.2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 s="8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6">
        <v>100</v>
      </c>
      <c r="P37">
        <v>65.38</v>
      </c>
      <c r="Q37" s="9" t="s">
        <v>8308</v>
      </c>
      <c r="R37" t="s">
        <v>8309</v>
      </c>
      <c r="S37" s="24">
        <v>42208.84646990741</v>
      </c>
      <c r="T37" s="7">
        <v>42238.84646990741</v>
      </c>
      <c r="U37">
        <v>2015</v>
      </c>
    </row>
    <row r="38" spans="1:21" ht="49.5" customHeight="1" x14ac:dyDescent="0.2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 s="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6">
        <v>102</v>
      </c>
      <c r="P38">
        <v>121.9</v>
      </c>
      <c r="Q38" s="9" t="s">
        <v>8308</v>
      </c>
      <c r="R38" t="s">
        <v>8309</v>
      </c>
      <c r="S38" s="24">
        <v>42451.496817129635</v>
      </c>
      <c r="T38" s="7">
        <v>42459.610416666663</v>
      </c>
      <c r="U38">
        <v>2016</v>
      </c>
    </row>
    <row r="39" spans="1:21" ht="49.5" customHeight="1" x14ac:dyDescent="0.2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 s="8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6">
        <v>108</v>
      </c>
      <c r="P39">
        <v>47.46</v>
      </c>
      <c r="Q39" s="9" t="s">
        <v>8308</v>
      </c>
      <c r="R39" t="s">
        <v>8309</v>
      </c>
      <c r="S39" s="24">
        <v>41759.13962962963</v>
      </c>
      <c r="T39" s="7">
        <v>41791.165972222225</v>
      </c>
      <c r="U39">
        <v>2014</v>
      </c>
    </row>
    <row r="40" spans="1:21" ht="49.5" customHeight="1" x14ac:dyDescent="0.2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 s="8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6">
        <v>128</v>
      </c>
      <c r="P40">
        <v>37.21</v>
      </c>
      <c r="Q40" s="9" t="s">
        <v>8308</v>
      </c>
      <c r="R40" t="s">
        <v>8309</v>
      </c>
      <c r="S40" s="24">
        <v>42693.742604166662</v>
      </c>
      <c r="T40" s="7">
        <v>42718.742604166662</v>
      </c>
      <c r="U40">
        <v>2016</v>
      </c>
    </row>
    <row r="41" spans="1:21" ht="49.5" customHeight="1" x14ac:dyDescent="0.2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 s="8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6">
        <v>106</v>
      </c>
      <c r="P41">
        <v>103.95</v>
      </c>
      <c r="Q41" s="9" t="s">
        <v>8308</v>
      </c>
      <c r="R41" t="s">
        <v>8309</v>
      </c>
      <c r="S41" s="24">
        <v>42250.598217592589</v>
      </c>
      <c r="T41" s="7">
        <v>42270.598217592589</v>
      </c>
      <c r="U41">
        <v>2015</v>
      </c>
    </row>
    <row r="42" spans="1:21" ht="49.5" customHeight="1" x14ac:dyDescent="0.2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 s="8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6">
        <v>100</v>
      </c>
      <c r="P42">
        <v>63.83</v>
      </c>
      <c r="Q42" s="9" t="s">
        <v>8308</v>
      </c>
      <c r="R42" t="s">
        <v>8309</v>
      </c>
      <c r="S42" s="24">
        <v>42060.683935185181</v>
      </c>
      <c r="T42" s="7">
        <v>42090.642268518524</v>
      </c>
      <c r="U42">
        <v>2015</v>
      </c>
    </row>
    <row r="43" spans="1:21" ht="49.5" customHeight="1" x14ac:dyDescent="0.2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 s="8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6">
        <v>117</v>
      </c>
      <c r="P43">
        <v>50.67</v>
      </c>
      <c r="Q43" s="9" t="s">
        <v>8308</v>
      </c>
      <c r="R43" t="s">
        <v>8309</v>
      </c>
      <c r="S43" s="24">
        <v>42136.270787037036</v>
      </c>
      <c r="T43" s="7">
        <v>42168.071527777778</v>
      </c>
      <c r="U43">
        <v>2015</v>
      </c>
    </row>
    <row r="44" spans="1:21" ht="49.5" customHeight="1" x14ac:dyDescent="0.2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 s="8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6">
        <v>108</v>
      </c>
      <c r="P44">
        <v>113.42</v>
      </c>
      <c r="Q44" s="9" t="s">
        <v>8308</v>
      </c>
      <c r="R44" t="s">
        <v>8309</v>
      </c>
      <c r="S44" s="24">
        <v>42171.034861111111</v>
      </c>
      <c r="T44" s="7">
        <v>42195.291666666672</v>
      </c>
      <c r="U44">
        <v>2015</v>
      </c>
    </row>
    <row r="45" spans="1:21" ht="49.5" customHeight="1" x14ac:dyDescent="0.2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 s="8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6">
        <v>120</v>
      </c>
      <c r="P45">
        <v>104.57</v>
      </c>
      <c r="Q45" s="9" t="s">
        <v>8308</v>
      </c>
      <c r="R45" t="s">
        <v>8309</v>
      </c>
      <c r="S45" s="24">
        <v>42494.683634259258</v>
      </c>
      <c r="T45" s="7">
        <v>42524.6875</v>
      </c>
      <c r="U45">
        <v>2016</v>
      </c>
    </row>
    <row r="46" spans="1:21" ht="49.5" customHeight="1" x14ac:dyDescent="0.2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 s="8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6">
        <v>100</v>
      </c>
      <c r="P46">
        <v>272.73</v>
      </c>
      <c r="Q46" s="9" t="s">
        <v>8308</v>
      </c>
      <c r="R46" t="s">
        <v>8309</v>
      </c>
      <c r="S46" s="24">
        <v>41758.839675925927</v>
      </c>
      <c r="T46" s="7">
        <v>41771.165972222225</v>
      </c>
      <c r="U46">
        <v>2014</v>
      </c>
    </row>
    <row r="47" spans="1:21" ht="49.5" customHeight="1" x14ac:dyDescent="0.2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 s="8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6">
        <v>111</v>
      </c>
      <c r="P47">
        <v>63.85</v>
      </c>
      <c r="Q47" s="9" t="s">
        <v>8308</v>
      </c>
      <c r="R47" t="s">
        <v>8309</v>
      </c>
      <c r="S47" s="24">
        <v>42171.824884259258</v>
      </c>
      <c r="T47" s="7">
        <v>42201.824884259258</v>
      </c>
      <c r="U47">
        <v>2015</v>
      </c>
    </row>
    <row r="48" spans="1:21" ht="49.5" customHeight="1" x14ac:dyDescent="0.2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 s="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6">
        <v>108</v>
      </c>
      <c r="P48">
        <v>83.51</v>
      </c>
      <c r="Q48" s="9" t="s">
        <v>8308</v>
      </c>
      <c r="R48" t="s">
        <v>8309</v>
      </c>
      <c r="S48" s="24">
        <v>42268.127696759257</v>
      </c>
      <c r="T48" s="7">
        <v>42288.083333333328</v>
      </c>
      <c r="U48">
        <v>2015</v>
      </c>
    </row>
    <row r="49" spans="1:21" ht="49.5" customHeight="1" x14ac:dyDescent="0.2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 s="8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6">
        <v>108</v>
      </c>
      <c r="P49">
        <v>44.09</v>
      </c>
      <c r="Q49" s="9" t="s">
        <v>8308</v>
      </c>
      <c r="R49" t="s">
        <v>8309</v>
      </c>
      <c r="S49" s="24">
        <v>42746.261782407411</v>
      </c>
      <c r="T49" s="7">
        <v>42784.207638888889</v>
      </c>
      <c r="U49">
        <v>2017</v>
      </c>
    </row>
    <row r="50" spans="1:21" ht="49.5" customHeight="1" x14ac:dyDescent="0.2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 s="8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6">
        <v>120</v>
      </c>
      <c r="P50">
        <v>44.54</v>
      </c>
      <c r="Q50" s="9" t="s">
        <v>8308</v>
      </c>
      <c r="R50" t="s">
        <v>8309</v>
      </c>
      <c r="S50" s="24">
        <v>41842.607592592591</v>
      </c>
      <c r="T50" s="7">
        <v>41864.916666666664</v>
      </c>
      <c r="U50">
        <v>2014</v>
      </c>
    </row>
    <row r="51" spans="1:21" ht="49.5" customHeight="1" x14ac:dyDescent="0.2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 s="8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6">
        <v>111</v>
      </c>
      <c r="P51">
        <v>125.81</v>
      </c>
      <c r="Q51" s="9" t="s">
        <v>8308</v>
      </c>
      <c r="R51" t="s">
        <v>8309</v>
      </c>
      <c r="S51" s="24">
        <v>41853.240208333329</v>
      </c>
      <c r="T51" s="7">
        <v>41876.207638888889</v>
      </c>
      <c r="U51">
        <v>2014</v>
      </c>
    </row>
    <row r="52" spans="1:21" ht="49.5" customHeight="1" x14ac:dyDescent="0.2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 s="8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6">
        <v>110</v>
      </c>
      <c r="P52">
        <v>50.75</v>
      </c>
      <c r="Q52" s="9" t="s">
        <v>8308</v>
      </c>
      <c r="R52" t="s">
        <v>8309</v>
      </c>
      <c r="S52" s="24">
        <v>42061.212488425925</v>
      </c>
      <c r="T52" s="7">
        <v>42089.166666666672</v>
      </c>
      <c r="U52">
        <v>2015</v>
      </c>
    </row>
    <row r="53" spans="1:21" ht="49.5" customHeight="1" x14ac:dyDescent="0.2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 s="8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6">
        <v>122</v>
      </c>
      <c r="P53">
        <v>60.9</v>
      </c>
      <c r="Q53" s="9" t="s">
        <v>8308</v>
      </c>
      <c r="R53" t="s">
        <v>8309</v>
      </c>
      <c r="S53" s="24">
        <v>42036.24428240741</v>
      </c>
      <c r="T53" s="7">
        <v>42064.290972222225</v>
      </c>
      <c r="U53">
        <v>2015</v>
      </c>
    </row>
    <row r="54" spans="1:21" ht="49.5" customHeight="1" x14ac:dyDescent="0.2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 s="8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6">
        <v>107</v>
      </c>
      <c r="P54">
        <v>109.03</v>
      </c>
      <c r="Q54" s="9" t="s">
        <v>8308</v>
      </c>
      <c r="R54" t="s">
        <v>8309</v>
      </c>
      <c r="S54" s="24">
        <v>42157.470185185186</v>
      </c>
      <c r="T54" s="7">
        <v>42187.470185185186</v>
      </c>
      <c r="U54">
        <v>2015</v>
      </c>
    </row>
    <row r="55" spans="1:21" ht="49.5" customHeight="1" x14ac:dyDescent="0.2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 s="8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6">
        <v>101</v>
      </c>
      <c r="P55">
        <v>25.69</v>
      </c>
      <c r="Q55" s="9" t="s">
        <v>8308</v>
      </c>
      <c r="R55" t="s">
        <v>8309</v>
      </c>
      <c r="S55" s="24">
        <v>41827.909942129627</v>
      </c>
      <c r="T55" s="7">
        <v>41857.897222222222</v>
      </c>
      <c r="U55">
        <v>2014</v>
      </c>
    </row>
    <row r="56" spans="1:21" ht="49.5" customHeight="1" x14ac:dyDescent="0.2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 s="8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6">
        <v>109</v>
      </c>
      <c r="P56">
        <v>41.92</v>
      </c>
      <c r="Q56" s="9" t="s">
        <v>8308</v>
      </c>
      <c r="R56" t="s">
        <v>8309</v>
      </c>
      <c r="S56" s="24">
        <v>42162.729548611111</v>
      </c>
      <c r="T56" s="7">
        <v>42192.729548611111</v>
      </c>
      <c r="U56">
        <v>2015</v>
      </c>
    </row>
    <row r="57" spans="1:21" ht="49.5" customHeight="1" x14ac:dyDescent="0.2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 s="8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6">
        <v>114</v>
      </c>
      <c r="P57">
        <v>88.77</v>
      </c>
      <c r="Q57" s="9" t="s">
        <v>8308</v>
      </c>
      <c r="R57" t="s">
        <v>8309</v>
      </c>
      <c r="S57" s="24">
        <v>42233.738564814819</v>
      </c>
      <c r="T57" s="7">
        <v>42263.738564814819</v>
      </c>
      <c r="U57">
        <v>2015</v>
      </c>
    </row>
    <row r="58" spans="1:21" ht="49.5" customHeight="1" x14ac:dyDescent="0.2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 s="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6">
        <v>114</v>
      </c>
      <c r="P58">
        <v>80.23</v>
      </c>
      <c r="Q58" s="9" t="s">
        <v>8308</v>
      </c>
      <c r="R58" t="s">
        <v>8309</v>
      </c>
      <c r="S58" s="24">
        <v>42042.197824074072</v>
      </c>
      <c r="T58" s="7">
        <v>42072.156157407408</v>
      </c>
      <c r="U58">
        <v>2015</v>
      </c>
    </row>
    <row r="59" spans="1:21" ht="49.5" customHeight="1" x14ac:dyDescent="0.2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 s="8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6">
        <v>106</v>
      </c>
      <c r="P59">
        <v>78.94</v>
      </c>
      <c r="Q59" s="9" t="s">
        <v>8308</v>
      </c>
      <c r="R59" t="s">
        <v>8309</v>
      </c>
      <c r="S59" s="24">
        <v>42585.523842592593</v>
      </c>
      <c r="T59" s="7">
        <v>42599.165972222225</v>
      </c>
      <c r="U59">
        <v>2016</v>
      </c>
    </row>
    <row r="60" spans="1:21" ht="49.5" customHeight="1" x14ac:dyDescent="0.2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 s="8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6">
        <v>106</v>
      </c>
      <c r="P60">
        <v>69.89</v>
      </c>
      <c r="Q60" s="9" t="s">
        <v>8308</v>
      </c>
      <c r="R60" t="s">
        <v>8309</v>
      </c>
      <c r="S60" s="24">
        <v>41808.669571759259</v>
      </c>
      <c r="T60" s="7">
        <v>41838.669571759259</v>
      </c>
      <c r="U60">
        <v>2014</v>
      </c>
    </row>
    <row r="61" spans="1:21" ht="49.5" customHeight="1" x14ac:dyDescent="0.2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 s="8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6">
        <v>100</v>
      </c>
      <c r="P61">
        <v>74.53</v>
      </c>
      <c r="Q61" s="9" t="s">
        <v>8308</v>
      </c>
      <c r="R61" t="s">
        <v>8309</v>
      </c>
      <c r="S61" s="24">
        <v>41852.658310185187</v>
      </c>
      <c r="T61" s="7">
        <v>41882.658310185187</v>
      </c>
      <c r="U61">
        <v>2014</v>
      </c>
    </row>
    <row r="62" spans="1:21" ht="49.5" customHeight="1" x14ac:dyDescent="0.2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 s="8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6">
        <v>105</v>
      </c>
      <c r="P62">
        <v>123.94</v>
      </c>
      <c r="Q62" s="9" t="s">
        <v>8308</v>
      </c>
      <c r="R62" t="s">
        <v>8309</v>
      </c>
      <c r="S62" s="24">
        <v>42694.110185185185</v>
      </c>
      <c r="T62" s="7">
        <v>42709.041666666672</v>
      </c>
      <c r="U62">
        <v>2016</v>
      </c>
    </row>
    <row r="63" spans="1:21" ht="49.5" customHeight="1" x14ac:dyDescent="0.2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 s="8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6">
        <v>175</v>
      </c>
      <c r="P63">
        <v>264.85000000000002</v>
      </c>
      <c r="Q63" s="9" t="s">
        <v>8308</v>
      </c>
      <c r="R63" t="s">
        <v>8309</v>
      </c>
      <c r="S63" s="24">
        <v>42341.818379629629</v>
      </c>
      <c r="T63" s="7">
        <v>42370.166666666672</v>
      </c>
      <c r="U63">
        <v>2015</v>
      </c>
    </row>
    <row r="64" spans="1:21" ht="49.5" customHeight="1" x14ac:dyDescent="0.2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 s="8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6">
        <v>102</v>
      </c>
      <c r="P64">
        <v>58.62</v>
      </c>
      <c r="Q64" s="9" t="s">
        <v>8308</v>
      </c>
      <c r="R64" t="s">
        <v>8309</v>
      </c>
      <c r="S64" s="24">
        <v>41880.061006944445</v>
      </c>
      <c r="T64" s="7">
        <v>41908.065972222219</v>
      </c>
      <c r="U64">
        <v>2014</v>
      </c>
    </row>
    <row r="65" spans="1:21" ht="49.5" customHeight="1" x14ac:dyDescent="0.2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 s="8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6">
        <v>100</v>
      </c>
      <c r="P65">
        <v>70.88</v>
      </c>
      <c r="Q65" s="9" t="s">
        <v>8308</v>
      </c>
      <c r="R65" t="s">
        <v>8309</v>
      </c>
      <c r="S65" s="24">
        <v>41941.683865740742</v>
      </c>
      <c r="T65" s="7">
        <v>41970.125</v>
      </c>
      <c r="U65">
        <v>2014</v>
      </c>
    </row>
    <row r="66" spans="1:21" ht="49.5" customHeight="1" x14ac:dyDescent="0.2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 s="8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6">
        <v>114</v>
      </c>
      <c r="P66">
        <v>113.57</v>
      </c>
      <c r="Q66" s="9" t="s">
        <v>8308</v>
      </c>
      <c r="R66" t="s">
        <v>8309</v>
      </c>
      <c r="S66" s="24">
        <v>42026.88118055556</v>
      </c>
      <c r="T66" s="7">
        <v>42086.093055555553</v>
      </c>
      <c r="U66">
        <v>2015</v>
      </c>
    </row>
    <row r="67" spans="1:21" ht="49.5" customHeight="1" x14ac:dyDescent="0.2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 s="8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6">
        <v>129</v>
      </c>
      <c r="P67">
        <v>60.69</v>
      </c>
      <c r="Q67" s="9" t="s">
        <v>8308</v>
      </c>
      <c r="R67" t="s">
        <v>8309</v>
      </c>
      <c r="S67" s="24">
        <v>41922.640590277777</v>
      </c>
      <c r="T67" s="7">
        <v>41932.249305555553</v>
      </c>
      <c r="U67">
        <v>2014</v>
      </c>
    </row>
    <row r="68" spans="1:21" ht="49.5" customHeight="1" x14ac:dyDescent="0.2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 s="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6">
        <v>101</v>
      </c>
      <c r="P68">
        <v>110.22</v>
      </c>
      <c r="Q68" s="9" t="s">
        <v>8308</v>
      </c>
      <c r="R68" t="s">
        <v>8309</v>
      </c>
      <c r="S68" s="24">
        <v>41993.824340277773</v>
      </c>
      <c r="T68" s="7">
        <v>42010.25</v>
      </c>
      <c r="U68">
        <v>2014</v>
      </c>
    </row>
    <row r="69" spans="1:21" ht="49.5" customHeight="1" x14ac:dyDescent="0.2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 s="8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6">
        <v>109</v>
      </c>
      <c r="P69">
        <v>136.46</v>
      </c>
      <c r="Q69" s="9" t="s">
        <v>8308</v>
      </c>
      <c r="R69" t="s">
        <v>8309</v>
      </c>
      <c r="S69" s="24">
        <v>42219.915856481486</v>
      </c>
      <c r="T69" s="7">
        <v>42240.083333333328</v>
      </c>
      <c r="U69">
        <v>2015</v>
      </c>
    </row>
    <row r="70" spans="1:21" ht="49.5" customHeight="1" x14ac:dyDescent="0.2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 s="8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6">
        <v>118</v>
      </c>
      <c r="P70">
        <v>110.35</v>
      </c>
      <c r="Q70" s="9" t="s">
        <v>8308</v>
      </c>
      <c r="R70" t="s">
        <v>8309</v>
      </c>
      <c r="S70" s="24">
        <v>41909.969386574077</v>
      </c>
      <c r="T70" s="7">
        <v>41950.011053240742</v>
      </c>
      <c r="U70">
        <v>2014</v>
      </c>
    </row>
    <row r="71" spans="1:21" ht="49.5" customHeight="1" x14ac:dyDescent="0.2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 s="8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6">
        <v>131</v>
      </c>
      <c r="P71">
        <v>41.42</v>
      </c>
      <c r="Q71" s="9" t="s">
        <v>8308</v>
      </c>
      <c r="R71" t="s">
        <v>8309</v>
      </c>
      <c r="S71" s="24">
        <v>41891.665324074071</v>
      </c>
      <c r="T71" s="7">
        <v>41913.166666666664</v>
      </c>
      <c r="U71">
        <v>2014</v>
      </c>
    </row>
    <row r="72" spans="1:21" ht="49.5" customHeight="1" x14ac:dyDescent="0.2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 s="8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6">
        <v>104</v>
      </c>
      <c r="P72">
        <v>52</v>
      </c>
      <c r="Q72" s="9" t="s">
        <v>8308</v>
      </c>
      <c r="R72" t="s">
        <v>8309</v>
      </c>
      <c r="S72" s="24">
        <v>41226.017361111109</v>
      </c>
      <c r="T72" s="7">
        <v>41250.083333333336</v>
      </c>
      <c r="U72">
        <v>2012</v>
      </c>
    </row>
    <row r="73" spans="1:21" ht="49.5" customHeight="1" x14ac:dyDescent="0.2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 s="8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6">
        <v>101</v>
      </c>
      <c r="P73">
        <v>33.99</v>
      </c>
      <c r="Q73" s="9" t="s">
        <v>8308</v>
      </c>
      <c r="R73" t="s">
        <v>8309</v>
      </c>
      <c r="S73" s="24">
        <v>40478.263923611114</v>
      </c>
      <c r="T73" s="7">
        <v>40568.166666666664</v>
      </c>
      <c r="U73">
        <v>2010</v>
      </c>
    </row>
    <row r="74" spans="1:21" ht="49.5" customHeight="1" x14ac:dyDescent="0.2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 s="8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6">
        <v>100</v>
      </c>
      <c r="P74">
        <v>103.35</v>
      </c>
      <c r="Q74" s="9" t="s">
        <v>8308</v>
      </c>
      <c r="R74" t="s">
        <v>8309</v>
      </c>
      <c r="S74" s="24">
        <v>41862.83997685185</v>
      </c>
      <c r="T74" s="7">
        <v>41892.83997685185</v>
      </c>
      <c r="U74">
        <v>2014</v>
      </c>
    </row>
    <row r="75" spans="1:21" ht="49.5" customHeight="1" x14ac:dyDescent="0.2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 s="8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6">
        <v>336</v>
      </c>
      <c r="P75">
        <v>41.77</v>
      </c>
      <c r="Q75" s="9" t="s">
        <v>8308</v>
      </c>
      <c r="R75" t="s">
        <v>8309</v>
      </c>
      <c r="S75" s="24">
        <v>40633.154363425929</v>
      </c>
      <c r="T75" s="7">
        <v>40664.207638888889</v>
      </c>
      <c r="U75">
        <v>2011</v>
      </c>
    </row>
    <row r="76" spans="1:21" ht="49.5" customHeight="1" x14ac:dyDescent="0.2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 s="8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6">
        <v>113</v>
      </c>
      <c r="P76">
        <v>64.27</v>
      </c>
      <c r="Q76" s="9" t="s">
        <v>8308</v>
      </c>
      <c r="R76" t="s">
        <v>8309</v>
      </c>
      <c r="S76" s="24">
        <v>40970.875671296293</v>
      </c>
      <c r="T76" s="7">
        <v>41000.834004629629</v>
      </c>
      <c r="U76">
        <v>2012</v>
      </c>
    </row>
    <row r="77" spans="1:21" ht="49.5" customHeight="1" x14ac:dyDescent="0.2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 s="8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6">
        <v>102</v>
      </c>
      <c r="P77">
        <v>62.92</v>
      </c>
      <c r="Q77" s="9" t="s">
        <v>8308</v>
      </c>
      <c r="R77" t="s">
        <v>8309</v>
      </c>
      <c r="S77" s="24">
        <v>41026.953055555554</v>
      </c>
      <c r="T77" s="7">
        <v>41061.953055555554</v>
      </c>
      <c r="U77">
        <v>2012</v>
      </c>
    </row>
    <row r="78" spans="1:21" ht="49.5" customHeight="1" x14ac:dyDescent="0.2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 s="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6">
        <v>101</v>
      </c>
      <c r="P78">
        <v>98.54</v>
      </c>
      <c r="Q78" s="9" t="s">
        <v>8308</v>
      </c>
      <c r="R78" t="s">
        <v>8309</v>
      </c>
      <c r="S78" s="24">
        <v>41829.788252314815</v>
      </c>
      <c r="T78" s="7">
        <v>41839.208333333336</v>
      </c>
      <c r="U78">
        <v>2014</v>
      </c>
    </row>
    <row r="79" spans="1:21" ht="49.5" customHeight="1" x14ac:dyDescent="0.2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 s="8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6">
        <v>114</v>
      </c>
      <c r="P79">
        <v>82.61</v>
      </c>
      <c r="Q79" s="9" t="s">
        <v>8308</v>
      </c>
      <c r="R79" t="s">
        <v>8309</v>
      </c>
      <c r="S79" s="24">
        <v>41447.839722222219</v>
      </c>
      <c r="T79" s="7">
        <v>41477.839722222219</v>
      </c>
      <c r="U79">
        <v>2013</v>
      </c>
    </row>
    <row r="80" spans="1:21" ht="49.5" customHeight="1" x14ac:dyDescent="0.2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 s="8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6">
        <v>133</v>
      </c>
      <c r="P80">
        <v>38.5</v>
      </c>
      <c r="Q80" s="9" t="s">
        <v>8308</v>
      </c>
      <c r="R80" t="s">
        <v>8309</v>
      </c>
      <c r="S80" s="24">
        <v>40884.066678240742</v>
      </c>
      <c r="T80" s="7">
        <v>40926.958333333336</v>
      </c>
      <c r="U80">
        <v>2011</v>
      </c>
    </row>
    <row r="81" spans="1:21" ht="49.5" customHeight="1" x14ac:dyDescent="0.2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 s="8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6">
        <v>102</v>
      </c>
      <c r="P81">
        <v>80.16</v>
      </c>
      <c r="Q81" s="9" t="s">
        <v>8308</v>
      </c>
      <c r="R81" t="s">
        <v>8309</v>
      </c>
      <c r="S81" s="24">
        <v>41841.26489583333</v>
      </c>
      <c r="T81" s="7">
        <v>41864.207638888889</v>
      </c>
      <c r="U81">
        <v>2014</v>
      </c>
    </row>
    <row r="82" spans="1:21" ht="49.5" customHeight="1" x14ac:dyDescent="0.2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 s="8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6">
        <v>127</v>
      </c>
      <c r="P82">
        <v>80.73</v>
      </c>
      <c r="Q82" s="9" t="s">
        <v>8308</v>
      </c>
      <c r="R82" t="s">
        <v>8309</v>
      </c>
      <c r="S82" s="24">
        <v>41799.685902777775</v>
      </c>
      <c r="T82" s="7">
        <v>41827.083333333336</v>
      </c>
      <c r="U82">
        <v>2014</v>
      </c>
    </row>
    <row r="83" spans="1:21" ht="49.5" customHeight="1" x14ac:dyDescent="0.2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 s="8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6">
        <v>111</v>
      </c>
      <c r="P83">
        <v>200.69</v>
      </c>
      <c r="Q83" s="9" t="s">
        <v>8308</v>
      </c>
      <c r="R83" t="s">
        <v>8309</v>
      </c>
      <c r="S83" s="24">
        <v>41775.753761574073</v>
      </c>
      <c r="T83" s="7">
        <v>41805.753761574073</v>
      </c>
      <c r="U83">
        <v>2014</v>
      </c>
    </row>
    <row r="84" spans="1:21" ht="49.5" customHeight="1" x14ac:dyDescent="0.2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 s="8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6">
        <v>107</v>
      </c>
      <c r="P84">
        <v>37.590000000000003</v>
      </c>
      <c r="Q84" s="9" t="s">
        <v>8308</v>
      </c>
      <c r="R84" t="s">
        <v>8309</v>
      </c>
      <c r="S84" s="24">
        <v>41766.80572916667</v>
      </c>
      <c r="T84" s="7">
        <v>41799.80572916667</v>
      </c>
      <c r="U84">
        <v>2014</v>
      </c>
    </row>
    <row r="85" spans="1:21" ht="49.5" customHeight="1" x14ac:dyDescent="0.2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 s="8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6">
        <v>163</v>
      </c>
      <c r="P85">
        <v>58.1</v>
      </c>
      <c r="Q85" s="9" t="s">
        <v>8308</v>
      </c>
      <c r="R85" t="s">
        <v>8309</v>
      </c>
      <c r="S85" s="24">
        <v>40644.159259259257</v>
      </c>
      <c r="T85" s="7">
        <v>40666.165972222225</v>
      </c>
      <c r="U85">
        <v>2011</v>
      </c>
    </row>
    <row r="86" spans="1:21" ht="49.5" customHeight="1" x14ac:dyDescent="0.2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 s="8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6">
        <v>160</v>
      </c>
      <c r="P86">
        <v>60.3</v>
      </c>
      <c r="Q86" s="9" t="s">
        <v>8308</v>
      </c>
      <c r="R86" t="s">
        <v>8309</v>
      </c>
      <c r="S86" s="24">
        <v>41940.69158564815</v>
      </c>
      <c r="T86" s="7">
        <v>41969.332638888889</v>
      </c>
      <c r="U86">
        <v>2014</v>
      </c>
    </row>
    <row r="87" spans="1:21" ht="49.5" customHeight="1" x14ac:dyDescent="0.2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 s="8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6">
        <v>116</v>
      </c>
      <c r="P87">
        <v>63.36</v>
      </c>
      <c r="Q87" s="9" t="s">
        <v>8308</v>
      </c>
      <c r="R87" t="s">
        <v>8309</v>
      </c>
      <c r="S87" s="24">
        <v>41839.175706018519</v>
      </c>
      <c r="T87" s="7">
        <v>41853.175706018519</v>
      </c>
      <c r="U87">
        <v>2014</v>
      </c>
    </row>
    <row r="88" spans="1:21" ht="49.5" customHeight="1" x14ac:dyDescent="0.2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 s="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6">
        <v>124</v>
      </c>
      <c r="P88">
        <v>50.9</v>
      </c>
      <c r="Q88" s="9" t="s">
        <v>8308</v>
      </c>
      <c r="R88" t="s">
        <v>8309</v>
      </c>
      <c r="S88" s="24">
        <v>41772.105937500004</v>
      </c>
      <c r="T88" s="7">
        <v>41803.916666666664</v>
      </c>
      <c r="U88">
        <v>2014</v>
      </c>
    </row>
    <row r="89" spans="1:21" ht="49.5" customHeight="1" x14ac:dyDescent="0.2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 s="8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6">
        <v>103</v>
      </c>
      <c r="P89">
        <v>100.5</v>
      </c>
      <c r="Q89" s="9" t="s">
        <v>8308</v>
      </c>
      <c r="R89" t="s">
        <v>8309</v>
      </c>
      <c r="S89" s="24">
        <v>41591.737974537034</v>
      </c>
      <c r="T89" s="7">
        <v>41621.207638888889</v>
      </c>
      <c r="U89">
        <v>2013</v>
      </c>
    </row>
    <row r="90" spans="1:21" ht="49.5" customHeight="1" x14ac:dyDescent="0.2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 s="8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6">
        <v>112</v>
      </c>
      <c r="P90">
        <v>31.62</v>
      </c>
      <c r="Q90" s="9" t="s">
        <v>8308</v>
      </c>
      <c r="R90" t="s">
        <v>8309</v>
      </c>
      <c r="S90" s="24">
        <v>41789.080370370371</v>
      </c>
      <c r="T90" s="7">
        <v>41822.166666666664</v>
      </c>
      <c r="U90">
        <v>2014</v>
      </c>
    </row>
    <row r="91" spans="1:21" ht="49.5" customHeight="1" x14ac:dyDescent="0.2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 s="8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6">
        <v>115</v>
      </c>
      <c r="P91">
        <v>79.31</v>
      </c>
      <c r="Q91" s="9" t="s">
        <v>8308</v>
      </c>
      <c r="R91" t="s">
        <v>8309</v>
      </c>
      <c r="S91" s="24">
        <v>40923.729953703703</v>
      </c>
      <c r="T91" s="7">
        <v>40953.729953703703</v>
      </c>
      <c r="U91">
        <v>2012</v>
      </c>
    </row>
    <row r="92" spans="1:21" ht="49.5" customHeight="1" x14ac:dyDescent="0.2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 s="8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6">
        <v>103</v>
      </c>
      <c r="P92">
        <v>139.19</v>
      </c>
      <c r="Q92" s="9" t="s">
        <v>8308</v>
      </c>
      <c r="R92" t="s">
        <v>8309</v>
      </c>
      <c r="S92" s="24">
        <v>41878.878379629627</v>
      </c>
      <c r="T92" s="7">
        <v>41908.878379629627</v>
      </c>
      <c r="U92">
        <v>2014</v>
      </c>
    </row>
    <row r="93" spans="1:21" ht="49.5" customHeight="1" x14ac:dyDescent="0.2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 s="8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6">
        <v>101</v>
      </c>
      <c r="P93">
        <v>131.91</v>
      </c>
      <c r="Q93" s="9" t="s">
        <v>8308</v>
      </c>
      <c r="R93" t="s">
        <v>8309</v>
      </c>
      <c r="S93" s="24">
        <v>41862.864675925928</v>
      </c>
      <c r="T93" s="7">
        <v>41876.864675925928</v>
      </c>
      <c r="U93">
        <v>2014</v>
      </c>
    </row>
    <row r="94" spans="1:21" ht="49.5" customHeight="1" x14ac:dyDescent="0.2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 s="8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6">
        <v>110</v>
      </c>
      <c r="P94">
        <v>91.3</v>
      </c>
      <c r="Q94" s="9" t="s">
        <v>8308</v>
      </c>
      <c r="R94" t="s">
        <v>8309</v>
      </c>
      <c r="S94" s="24">
        <v>40531.886886574073</v>
      </c>
      <c r="T94" s="7">
        <v>40591.886886574073</v>
      </c>
      <c r="U94">
        <v>2010</v>
      </c>
    </row>
    <row r="95" spans="1:21" ht="49.5" customHeight="1" x14ac:dyDescent="0.2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 s="8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6">
        <v>115</v>
      </c>
      <c r="P95">
        <v>39.67</v>
      </c>
      <c r="Q95" s="9" t="s">
        <v>8308</v>
      </c>
      <c r="R95" t="s">
        <v>8309</v>
      </c>
      <c r="S95" s="24">
        <v>41477.930914351848</v>
      </c>
      <c r="T95" s="7">
        <v>41504.625</v>
      </c>
      <c r="U95">
        <v>2013</v>
      </c>
    </row>
    <row r="96" spans="1:21" ht="49.5" customHeight="1" x14ac:dyDescent="0.2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 s="8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6">
        <v>117</v>
      </c>
      <c r="P96">
        <v>57.55</v>
      </c>
      <c r="Q96" s="9" t="s">
        <v>8308</v>
      </c>
      <c r="R96" t="s">
        <v>8309</v>
      </c>
      <c r="S96" s="24">
        <v>41781.666770833333</v>
      </c>
      <c r="T96" s="7">
        <v>41811.666770833333</v>
      </c>
      <c r="U96">
        <v>2014</v>
      </c>
    </row>
    <row r="97" spans="1:21" ht="49.5" customHeight="1" x14ac:dyDescent="0.2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 s="8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6">
        <v>114</v>
      </c>
      <c r="P97">
        <v>77.34</v>
      </c>
      <c r="Q97" s="9" t="s">
        <v>8308</v>
      </c>
      <c r="R97" t="s">
        <v>8309</v>
      </c>
      <c r="S97" s="24">
        <v>41375.702210648145</v>
      </c>
      <c r="T97" s="7">
        <v>41400.702210648145</v>
      </c>
      <c r="U97">
        <v>2013</v>
      </c>
    </row>
    <row r="98" spans="1:21" ht="49.5" customHeight="1" x14ac:dyDescent="0.2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 s="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6">
        <v>101</v>
      </c>
      <c r="P98">
        <v>46.77</v>
      </c>
      <c r="Q98" s="9" t="s">
        <v>8308</v>
      </c>
      <c r="R98" t="s">
        <v>8309</v>
      </c>
      <c r="S98" s="24">
        <v>40883.949317129627</v>
      </c>
      <c r="T98" s="7">
        <v>40939.708333333336</v>
      </c>
      <c r="U98">
        <v>2011</v>
      </c>
    </row>
    <row r="99" spans="1:21" ht="49.5" customHeight="1" x14ac:dyDescent="0.2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 s="8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6">
        <v>109</v>
      </c>
      <c r="P99">
        <v>40.07</v>
      </c>
      <c r="Q99" s="9" t="s">
        <v>8308</v>
      </c>
      <c r="R99" t="s">
        <v>8309</v>
      </c>
      <c r="S99" s="24">
        <v>41491.79478009259</v>
      </c>
      <c r="T99" s="7">
        <v>41509.79478009259</v>
      </c>
      <c r="U99">
        <v>2013</v>
      </c>
    </row>
    <row r="100" spans="1:21" ht="49.5" customHeight="1" x14ac:dyDescent="0.2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 s="8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6">
        <v>107</v>
      </c>
      <c r="P100">
        <v>100.22</v>
      </c>
      <c r="Q100" s="9" t="s">
        <v>8308</v>
      </c>
      <c r="R100" t="s">
        <v>8309</v>
      </c>
      <c r="S100" s="24">
        <v>41791.993414351848</v>
      </c>
      <c r="T100" s="7">
        <v>41821.993414351848</v>
      </c>
      <c r="U100">
        <v>2014</v>
      </c>
    </row>
    <row r="101" spans="1:21" ht="49.5" customHeight="1" x14ac:dyDescent="0.2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 s="8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6">
        <v>116</v>
      </c>
      <c r="P101">
        <v>71.489999999999995</v>
      </c>
      <c r="Q101" s="9" t="s">
        <v>8308</v>
      </c>
      <c r="R101" t="s">
        <v>8309</v>
      </c>
      <c r="S101" s="24">
        <v>41835.666354166664</v>
      </c>
      <c r="T101" s="7">
        <v>41855.666354166664</v>
      </c>
      <c r="U101">
        <v>2014</v>
      </c>
    </row>
    <row r="102" spans="1:21" ht="49.5" customHeight="1" x14ac:dyDescent="0.2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 s="8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6">
        <v>104</v>
      </c>
      <c r="P102">
        <v>63.11</v>
      </c>
      <c r="Q102" s="9" t="s">
        <v>8308</v>
      </c>
      <c r="R102" t="s">
        <v>8309</v>
      </c>
      <c r="S102" s="24">
        <v>41827.605057870373</v>
      </c>
      <c r="T102" s="7">
        <v>41848.605057870373</v>
      </c>
      <c r="U102">
        <v>2014</v>
      </c>
    </row>
    <row r="103" spans="1:21" ht="49.5" customHeight="1" x14ac:dyDescent="0.2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 s="8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6">
        <v>119</v>
      </c>
      <c r="P103">
        <v>50.16</v>
      </c>
      <c r="Q103" s="9" t="s">
        <v>8308</v>
      </c>
      <c r="R103" t="s">
        <v>8309</v>
      </c>
      <c r="S103" s="24">
        <v>41778.637245370373</v>
      </c>
      <c r="T103" s="7">
        <v>41810.958333333336</v>
      </c>
      <c r="U103">
        <v>2014</v>
      </c>
    </row>
    <row r="104" spans="1:21" ht="49.5" customHeight="1" x14ac:dyDescent="0.2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 s="8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6">
        <v>126</v>
      </c>
      <c r="P104">
        <v>62.88</v>
      </c>
      <c r="Q104" s="9" t="s">
        <v>8308</v>
      </c>
      <c r="R104" t="s">
        <v>8309</v>
      </c>
      <c r="S104" s="24">
        <v>41013.936562499999</v>
      </c>
      <c r="T104" s="7">
        <v>41061.165972222225</v>
      </c>
      <c r="U104">
        <v>2012</v>
      </c>
    </row>
    <row r="105" spans="1:21" ht="49.5" customHeight="1" x14ac:dyDescent="0.2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 s="8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6">
        <v>120</v>
      </c>
      <c r="P105">
        <v>85.53</v>
      </c>
      <c r="Q105" s="9" t="s">
        <v>8308</v>
      </c>
      <c r="R105" t="s">
        <v>8309</v>
      </c>
      <c r="S105" s="24">
        <v>41834.586574074077</v>
      </c>
      <c r="T105" s="7">
        <v>41866.083333333336</v>
      </c>
      <c r="U105">
        <v>2014</v>
      </c>
    </row>
    <row r="106" spans="1:21" ht="49.5" customHeight="1" x14ac:dyDescent="0.2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 s="8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6">
        <v>126</v>
      </c>
      <c r="P106">
        <v>53.72</v>
      </c>
      <c r="Q106" s="9" t="s">
        <v>8308</v>
      </c>
      <c r="R106" t="s">
        <v>8309</v>
      </c>
      <c r="S106" s="24">
        <v>41829.795729166668</v>
      </c>
      <c r="T106" s="7">
        <v>41859.795729166668</v>
      </c>
      <c r="U106">
        <v>2014</v>
      </c>
    </row>
    <row r="107" spans="1:21" ht="49.5" customHeight="1" x14ac:dyDescent="0.2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 s="8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6">
        <v>100</v>
      </c>
      <c r="P107">
        <v>262.11</v>
      </c>
      <c r="Q107" s="9" t="s">
        <v>8308</v>
      </c>
      <c r="R107" t="s">
        <v>8309</v>
      </c>
      <c r="S107" s="24">
        <v>42219.665173611109</v>
      </c>
      <c r="T107" s="7">
        <v>42257.165972222225</v>
      </c>
      <c r="U107">
        <v>2015</v>
      </c>
    </row>
    <row r="108" spans="1:21" ht="49.5" customHeight="1" x14ac:dyDescent="0.2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 s="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6">
        <v>116</v>
      </c>
      <c r="P108">
        <v>50.2</v>
      </c>
      <c r="Q108" s="9" t="s">
        <v>8308</v>
      </c>
      <c r="R108" t="s">
        <v>8309</v>
      </c>
      <c r="S108" s="24">
        <v>42648.546111111107</v>
      </c>
      <c r="T108" s="7">
        <v>42678.546111111107</v>
      </c>
      <c r="U108">
        <v>2016</v>
      </c>
    </row>
    <row r="109" spans="1:21" ht="49.5" customHeight="1" x14ac:dyDescent="0.2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 s="8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6">
        <v>100</v>
      </c>
      <c r="P109">
        <v>168.25</v>
      </c>
      <c r="Q109" s="9" t="s">
        <v>8308</v>
      </c>
      <c r="R109" t="s">
        <v>8309</v>
      </c>
      <c r="S109" s="24">
        <v>42050.983182870375</v>
      </c>
      <c r="T109" s="7">
        <v>42085.941516203704</v>
      </c>
      <c r="U109">
        <v>2015</v>
      </c>
    </row>
    <row r="110" spans="1:21" ht="49.5" customHeight="1" x14ac:dyDescent="0.2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 s="8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6">
        <v>101</v>
      </c>
      <c r="P110">
        <v>256.37</v>
      </c>
      <c r="Q110" s="9" t="s">
        <v>8308</v>
      </c>
      <c r="R110" t="s">
        <v>8309</v>
      </c>
      <c r="S110" s="24">
        <v>42772.833379629628</v>
      </c>
      <c r="T110" s="7">
        <v>42806.875</v>
      </c>
      <c r="U110">
        <v>2017</v>
      </c>
    </row>
    <row r="111" spans="1:21" ht="49.5" customHeight="1" x14ac:dyDescent="0.2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 s="8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6">
        <v>125</v>
      </c>
      <c r="P111">
        <v>37.14</v>
      </c>
      <c r="Q111" s="9" t="s">
        <v>8308</v>
      </c>
      <c r="R111" t="s">
        <v>8309</v>
      </c>
      <c r="S111" s="24">
        <v>42270.582141203704</v>
      </c>
      <c r="T111" s="7">
        <v>42301.895138888889</v>
      </c>
      <c r="U111">
        <v>2015</v>
      </c>
    </row>
    <row r="112" spans="1:21" ht="49.5" customHeight="1" x14ac:dyDescent="0.2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 s="8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6">
        <v>110</v>
      </c>
      <c r="P112">
        <v>45.88</v>
      </c>
      <c r="Q112" s="9" t="s">
        <v>8308</v>
      </c>
      <c r="R112" t="s">
        <v>8309</v>
      </c>
      <c r="S112" s="24">
        <v>42206.835370370376</v>
      </c>
      <c r="T112" s="7">
        <v>42236.835370370376</v>
      </c>
      <c r="U112">
        <v>2015</v>
      </c>
    </row>
    <row r="113" spans="1:21" ht="49.5" customHeight="1" x14ac:dyDescent="0.2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 s="8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6">
        <v>102</v>
      </c>
      <c r="P113">
        <v>141.71</v>
      </c>
      <c r="Q113" s="9" t="s">
        <v>8308</v>
      </c>
      <c r="R113" t="s">
        <v>8309</v>
      </c>
      <c r="S113" s="24">
        <v>42697.850844907407</v>
      </c>
      <c r="T113" s="7">
        <v>42745.208333333328</v>
      </c>
      <c r="U113">
        <v>2016</v>
      </c>
    </row>
    <row r="114" spans="1:21" ht="49.5" customHeight="1" x14ac:dyDescent="0.2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 s="8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6">
        <v>102</v>
      </c>
      <c r="P114">
        <v>52.49</v>
      </c>
      <c r="Q114" s="9" t="s">
        <v>8308</v>
      </c>
      <c r="R114" t="s">
        <v>8309</v>
      </c>
      <c r="S114" s="24">
        <v>42503.559467592597</v>
      </c>
      <c r="T114" s="7">
        <v>42524.875</v>
      </c>
      <c r="U114">
        <v>2016</v>
      </c>
    </row>
    <row r="115" spans="1:21" ht="49.5" customHeight="1" x14ac:dyDescent="0.2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 s="8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6">
        <v>102</v>
      </c>
      <c r="P115">
        <v>193.62</v>
      </c>
      <c r="Q115" s="9" t="s">
        <v>8308</v>
      </c>
      <c r="R115" t="s">
        <v>8309</v>
      </c>
      <c r="S115" s="24">
        <v>42323.70930555556</v>
      </c>
      <c r="T115" s="7">
        <v>42355.207638888889</v>
      </c>
      <c r="U115">
        <v>2015</v>
      </c>
    </row>
    <row r="116" spans="1:21" ht="49.5" customHeight="1" x14ac:dyDescent="0.2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 s="8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6">
        <v>108</v>
      </c>
      <c r="P116">
        <v>106.8</v>
      </c>
      <c r="Q116" s="9" t="s">
        <v>8308</v>
      </c>
      <c r="R116" t="s">
        <v>8309</v>
      </c>
      <c r="S116" s="24">
        <v>41933.291643518518</v>
      </c>
      <c r="T116" s="7">
        <v>41963.333310185189</v>
      </c>
      <c r="U116">
        <v>2014</v>
      </c>
    </row>
    <row r="117" spans="1:21" ht="49.5" customHeight="1" x14ac:dyDescent="0.2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 s="8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6">
        <v>110</v>
      </c>
      <c r="P117">
        <v>77.22</v>
      </c>
      <c r="Q117" s="9" t="s">
        <v>8308</v>
      </c>
      <c r="R117" t="s">
        <v>8309</v>
      </c>
      <c r="S117" s="24">
        <v>41898.168125000004</v>
      </c>
      <c r="T117" s="7">
        <v>41913.165972222225</v>
      </c>
      <c r="U117">
        <v>2014</v>
      </c>
    </row>
    <row r="118" spans="1:21" ht="49.5" customHeight="1" x14ac:dyDescent="0.2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 s="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6">
        <v>161</v>
      </c>
      <c r="P118">
        <v>57.5</v>
      </c>
      <c r="Q118" s="9" t="s">
        <v>8308</v>
      </c>
      <c r="R118" t="s">
        <v>8309</v>
      </c>
      <c r="S118" s="24">
        <v>42446.943831018521</v>
      </c>
      <c r="T118" s="7">
        <v>42476.943831018521</v>
      </c>
      <c r="U118">
        <v>2016</v>
      </c>
    </row>
    <row r="119" spans="1:21" ht="49.5" customHeight="1" x14ac:dyDescent="0.2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 s="8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6">
        <v>131</v>
      </c>
      <c r="P119">
        <v>50.46</v>
      </c>
      <c r="Q119" s="9" t="s">
        <v>8308</v>
      </c>
      <c r="R119" t="s">
        <v>8309</v>
      </c>
      <c r="S119" s="24">
        <v>42463.81385416667</v>
      </c>
      <c r="T119" s="7">
        <v>42494.165972222225</v>
      </c>
      <c r="U119">
        <v>2016</v>
      </c>
    </row>
    <row r="120" spans="1:21" ht="49.5" customHeight="1" x14ac:dyDescent="0.2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 s="8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6">
        <v>119</v>
      </c>
      <c r="P120">
        <v>97.38</v>
      </c>
      <c r="Q120" s="9" t="s">
        <v>8308</v>
      </c>
      <c r="R120" t="s">
        <v>8309</v>
      </c>
      <c r="S120" s="24">
        <v>42766.805034722223</v>
      </c>
      <c r="T120" s="7">
        <v>42796.805034722223</v>
      </c>
      <c r="U120">
        <v>2017</v>
      </c>
    </row>
    <row r="121" spans="1:21" ht="49.5" customHeight="1" x14ac:dyDescent="0.2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 s="8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6">
        <v>103</v>
      </c>
      <c r="P121">
        <v>85.53</v>
      </c>
      <c r="Q121" s="9" t="s">
        <v>8308</v>
      </c>
      <c r="R121" t="s">
        <v>8309</v>
      </c>
      <c r="S121" s="24">
        <v>42522.347812499997</v>
      </c>
      <c r="T121" s="7">
        <v>42552.347812499997</v>
      </c>
      <c r="U121">
        <v>2016</v>
      </c>
    </row>
    <row r="122" spans="1:21" ht="49.5" customHeight="1" x14ac:dyDescent="0.2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 s="8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6">
        <v>101</v>
      </c>
      <c r="P122">
        <v>182.91</v>
      </c>
      <c r="Q122" s="9" t="s">
        <v>8308</v>
      </c>
      <c r="R122" t="s">
        <v>8309</v>
      </c>
      <c r="S122" s="24">
        <v>42702.917048611111</v>
      </c>
      <c r="T122" s="7">
        <v>42732.917048611111</v>
      </c>
      <c r="U122">
        <v>2016</v>
      </c>
    </row>
    <row r="123" spans="1:21" ht="49.5" customHeight="1" x14ac:dyDescent="0.2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 s="8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6">
        <v>101</v>
      </c>
      <c r="P123">
        <v>131.13999999999999</v>
      </c>
      <c r="Q123" s="9" t="s">
        <v>8308</v>
      </c>
      <c r="R123" t="s">
        <v>8309</v>
      </c>
      <c r="S123" s="24">
        <v>42252.474351851852</v>
      </c>
      <c r="T123" s="7">
        <v>42276.165972222225</v>
      </c>
      <c r="U123">
        <v>2015</v>
      </c>
    </row>
    <row r="124" spans="1:21" ht="49.5" customHeight="1" x14ac:dyDescent="0.2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 s="8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6">
        <v>115</v>
      </c>
      <c r="P124">
        <v>58.69</v>
      </c>
      <c r="Q124" s="9" t="s">
        <v>8308</v>
      </c>
      <c r="R124" t="s">
        <v>8309</v>
      </c>
      <c r="S124" s="24">
        <v>41893.324884259258</v>
      </c>
      <c r="T124" s="7">
        <v>41926.290972222225</v>
      </c>
      <c r="U124">
        <v>2014</v>
      </c>
    </row>
    <row r="125" spans="1:21" ht="49.5" customHeight="1" x14ac:dyDescent="0.2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 s="8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6">
        <v>127</v>
      </c>
      <c r="P125">
        <v>69.569999999999993</v>
      </c>
      <c r="Q125" s="9" t="s">
        <v>8308</v>
      </c>
      <c r="R125" t="s">
        <v>8309</v>
      </c>
      <c r="S125" s="24">
        <v>41871.755694444444</v>
      </c>
      <c r="T125" s="7">
        <v>41901.755694444444</v>
      </c>
      <c r="U125">
        <v>2014</v>
      </c>
    </row>
    <row r="126" spans="1:21" ht="49.5" customHeight="1" x14ac:dyDescent="0.2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 s="8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6">
        <v>103</v>
      </c>
      <c r="P126">
        <v>115.87</v>
      </c>
      <c r="Q126" s="9" t="s">
        <v>8308</v>
      </c>
      <c r="R126" t="s">
        <v>8309</v>
      </c>
      <c r="S126" s="24">
        <v>42262.096782407403</v>
      </c>
      <c r="T126" s="7">
        <v>42286</v>
      </c>
      <c r="U126">
        <v>2015</v>
      </c>
    </row>
    <row r="127" spans="1:21" ht="49.5" customHeight="1" x14ac:dyDescent="0.2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 s="8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6">
        <v>104</v>
      </c>
      <c r="P127">
        <v>81.13</v>
      </c>
      <c r="Q127" s="9" t="s">
        <v>8308</v>
      </c>
      <c r="R127" t="s">
        <v>8309</v>
      </c>
      <c r="S127" s="24">
        <v>42135.60020833333</v>
      </c>
      <c r="T127" s="7">
        <v>42167.083333333328</v>
      </c>
      <c r="U127">
        <v>2015</v>
      </c>
    </row>
    <row r="128" spans="1:21" ht="49.5" customHeight="1" x14ac:dyDescent="0.2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 s="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6">
        <v>111</v>
      </c>
      <c r="P128">
        <v>57.63</v>
      </c>
      <c r="Q128" s="9" t="s">
        <v>8308</v>
      </c>
      <c r="R128" t="s">
        <v>8309</v>
      </c>
      <c r="S128" s="24">
        <v>42230.472222222219</v>
      </c>
      <c r="T128" s="7">
        <v>42259.165972222225</v>
      </c>
      <c r="U128">
        <v>2015</v>
      </c>
    </row>
    <row r="129" spans="1:21" ht="49.5" customHeight="1" x14ac:dyDescent="0.2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 s="8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6">
        <v>101</v>
      </c>
      <c r="P129">
        <v>60.48</v>
      </c>
      <c r="Q129" s="9" t="s">
        <v>8308</v>
      </c>
      <c r="R129" t="s">
        <v>8309</v>
      </c>
      <c r="S129" s="24">
        <v>42068.888391203705</v>
      </c>
      <c r="T129" s="7">
        <v>42098.846724537041</v>
      </c>
      <c r="U129">
        <v>2015</v>
      </c>
    </row>
    <row r="130" spans="1:21" ht="49.5" customHeight="1" x14ac:dyDescent="0.2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 s="8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6">
        <v>105</v>
      </c>
      <c r="P130">
        <v>65.58</v>
      </c>
      <c r="Q130" s="9" t="s">
        <v>8308</v>
      </c>
      <c r="R130" t="s">
        <v>8309</v>
      </c>
      <c r="S130" s="24">
        <v>42145.746689814812</v>
      </c>
      <c r="T130" s="7">
        <v>42175.746689814812</v>
      </c>
      <c r="U130">
        <v>2015</v>
      </c>
    </row>
    <row r="131" spans="1:21" ht="49.5" customHeight="1" x14ac:dyDescent="0.2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 s="8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6">
        <v>102</v>
      </c>
      <c r="P131">
        <v>119.19</v>
      </c>
      <c r="Q131" s="9" t="s">
        <v>8308</v>
      </c>
      <c r="R131" t="s">
        <v>8309</v>
      </c>
      <c r="S131" s="24">
        <v>41918.742175925923</v>
      </c>
      <c r="T131" s="7">
        <v>41948.783842592595</v>
      </c>
      <c r="U131">
        <v>2014</v>
      </c>
    </row>
    <row r="132" spans="1:21" ht="49.5" customHeight="1" x14ac:dyDescent="0.2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 s="8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6">
        <v>111</v>
      </c>
      <c r="P132">
        <v>83.05</v>
      </c>
      <c r="Q132" s="9" t="s">
        <v>8308</v>
      </c>
      <c r="R132" t="s">
        <v>8309</v>
      </c>
      <c r="S132" s="24">
        <v>42146.731087962966</v>
      </c>
      <c r="T132" s="7">
        <v>42176.731087962966</v>
      </c>
      <c r="U132">
        <v>2015</v>
      </c>
    </row>
    <row r="133" spans="1:21" ht="49.5" customHeight="1" x14ac:dyDescent="0.2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 s="8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6">
        <v>102</v>
      </c>
      <c r="P133">
        <v>177.09</v>
      </c>
      <c r="Q133" s="9" t="s">
        <v>8308</v>
      </c>
      <c r="R133" t="s">
        <v>8309</v>
      </c>
      <c r="S133" s="24">
        <v>42602.576712962968</v>
      </c>
      <c r="T133" s="7">
        <v>42621.15625</v>
      </c>
      <c r="U133">
        <v>2016</v>
      </c>
    </row>
    <row r="134" spans="1:21" ht="49.5" customHeight="1" x14ac:dyDescent="0.2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 s="8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6">
        <v>128</v>
      </c>
      <c r="P134">
        <v>72.760000000000005</v>
      </c>
      <c r="Q134" s="9" t="s">
        <v>8308</v>
      </c>
      <c r="R134" t="s">
        <v>8309</v>
      </c>
      <c r="S134" s="24">
        <v>42144.573807870373</v>
      </c>
      <c r="T134" s="7">
        <v>42166.165972222225</v>
      </c>
      <c r="U134">
        <v>2015</v>
      </c>
    </row>
    <row r="135" spans="1:21" ht="49.5" customHeight="1" x14ac:dyDescent="0.2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 s="8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6">
        <v>105</v>
      </c>
      <c r="P135">
        <v>98.2</v>
      </c>
      <c r="Q135" s="9" t="s">
        <v>8308</v>
      </c>
      <c r="R135" t="s">
        <v>8309</v>
      </c>
      <c r="S135" s="24">
        <v>41982.887280092589</v>
      </c>
      <c r="T135" s="7">
        <v>42012.887280092589</v>
      </c>
      <c r="U135">
        <v>2014</v>
      </c>
    </row>
    <row r="136" spans="1:21" ht="49.5" customHeight="1" x14ac:dyDescent="0.2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 s="8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6">
        <v>106</v>
      </c>
      <c r="P136">
        <v>251.74</v>
      </c>
      <c r="Q136" s="9" t="s">
        <v>8308</v>
      </c>
      <c r="R136" t="s">
        <v>8309</v>
      </c>
      <c r="S136" s="24">
        <v>42614.760937500003</v>
      </c>
      <c r="T136" s="7">
        <v>42644.165972222225</v>
      </c>
      <c r="U136">
        <v>2016</v>
      </c>
    </row>
    <row r="137" spans="1:21" ht="49.5" customHeight="1" x14ac:dyDescent="0.2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 s="8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6">
        <v>109</v>
      </c>
      <c r="P137">
        <v>74.819999999999993</v>
      </c>
      <c r="Q137" s="9" t="s">
        <v>8308</v>
      </c>
      <c r="R137" t="s">
        <v>8309</v>
      </c>
      <c r="S137" s="24">
        <v>42303.672662037032</v>
      </c>
      <c r="T137" s="7">
        <v>42338.714328703703</v>
      </c>
      <c r="U137">
        <v>2015</v>
      </c>
    </row>
    <row r="138" spans="1:21" ht="49.5" customHeight="1" x14ac:dyDescent="0.2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 s="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6">
        <v>100</v>
      </c>
      <c r="P138">
        <v>67.650000000000006</v>
      </c>
      <c r="Q138" s="9" t="s">
        <v>8308</v>
      </c>
      <c r="R138" t="s">
        <v>8309</v>
      </c>
      <c r="S138" s="24">
        <v>42171.725416666668</v>
      </c>
      <c r="T138" s="7">
        <v>42201.725416666668</v>
      </c>
      <c r="U138">
        <v>2015</v>
      </c>
    </row>
    <row r="139" spans="1:21" ht="49.5" customHeight="1" x14ac:dyDescent="0.2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 s="8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6">
        <v>103</v>
      </c>
      <c r="P139">
        <v>93.81</v>
      </c>
      <c r="Q139" s="9" t="s">
        <v>8308</v>
      </c>
      <c r="R139" t="s">
        <v>8309</v>
      </c>
      <c r="S139" s="24">
        <v>41964.315532407403</v>
      </c>
      <c r="T139" s="7">
        <v>41995.166666666672</v>
      </c>
      <c r="U139">
        <v>2014</v>
      </c>
    </row>
    <row r="140" spans="1:21" ht="49.5" customHeight="1" x14ac:dyDescent="0.2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 s="8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6">
        <v>112</v>
      </c>
      <c r="P140">
        <v>41.24</v>
      </c>
      <c r="Q140" s="9" t="s">
        <v>8308</v>
      </c>
      <c r="R140" t="s">
        <v>8309</v>
      </c>
      <c r="S140" s="24">
        <v>42284.516064814816</v>
      </c>
      <c r="T140" s="7">
        <v>42307.875</v>
      </c>
      <c r="U140">
        <v>2015</v>
      </c>
    </row>
    <row r="141" spans="1:21" ht="49.5" customHeight="1" x14ac:dyDescent="0.2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 s="8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6">
        <v>103</v>
      </c>
      <c r="P141">
        <v>52.55</v>
      </c>
      <c r="Q141" s="9" t="s">
        <v>8308</v>
      </c>
      <c r="R141" t="s">
        <v>8309</v>
      </c>
      <c r="S141" s="24">
        <v>42016.800208333334</v>
      </c>
      <c r="T141" s="7">
        <v>42032.916666666672</v>
      </c>
      <c r="U141">
        <v>2015</v>
      </c>
    </row>
    <row r="142" spans="1:21" ht="49.5" customHeight="1" x14ac:dyDescent="0.2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 s="8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6">
        <v>131</v>
      </c>
      <c r="P142">
        <v>48.33</v>
      </c>
      <c r="Q142" s="9" t="s">
        <v>8308</v>
      </c>
      <c r="R142" t="s">
        <v>8309</v>
      </c>
      <c r="S142" s="24">
        <v>42136.536134259266</v>
      </c>
      <c r="T142" s="7">
        <v>42167.875</v>
      </c>
      <c r="U142">
        <v>2015</v>
      </c>
    </row>
    <row r="143" spans="1:21" ht="49.5" customHeight="1" x14ac:dyDescent="0.2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 s="8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6">
        <v>102</v>
      </c>
      <c r="P143">
        <v>53.18</v>
      </c>
      <c r="Q143" s="9" t="s">
        <v>8308</v>
      </c>
      <c r="R143" t="s">
        <v>8309</v>
      </c>
      <c r="S143" s="24">
        <v>42172.757638888885</v>
      </c>
      <c r="T143" s="7">
        <v>42202.757638888885</v>
      </c>
      <c r="U143">
        <v>2015</v>
      </c>
    </row>
    <row r="144" spans="1:21" ht="49.5" customHeight="1" x14ac:dyDescent="0.2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 s="8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6">
        <v>128</v>
      </c>
      <c r="P144">
        <v>60.95</v>
      </c>
      <c r="Q144" s="9" t="s">
        <v>8308</v>
      </c>
      <c r="R144" t="s">
        <v>8309</v>
      </c>
      <c r="S144" s="24">
        <v>42590.90425925926</v>
      </c>
      <c r="T144" s="7">
        <v>42606.90425925926</v>
      </c>
      <c r="U144">
        <v>2016</v>
      </c>
    </row>
    <row r="145" spans="1:21" ht="49.5" customHeight="1" x14ac:dyDescent="0.2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 s="8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6">
        <v>154</v>
      </c>
      <c r="P145">
        <v>106.5</v>
      </c>
      <c r="Q145" s="9" t="s">
        <v>8308</v>
      </c>
      <c r="R145" t="s">
        <v>8309</v>
      </c>
      <c r="S145" s="24">
        <v>42284.500104166669</v>
      </c>
      <c r="T145" s="7">
        <v>42314.541770833333</v>
      </c>
      <c r="U145">
        <v>2015</v>
      </c>
    </row>
    <row r="146" spans="1:21" ht="49.5" customHeight="1" x14ac:dyDescent="0.2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 s="8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6">
        <v>107</v>
      </c>
      <c r="P146">
        <v>204.57</v>
      </c>
      <c r="Q146" s="9" t="s">
        <v>8308</v>
      </c>
      <c r="R146" t="s">
        <v>8309</v>
      </c>
      <c r="S146" s="24">
        <v>42611.801412037035</v>
      </c>
      <c r="T146" s="7">
        <v>42627.791666666672</v>
      </c>
      <c r="U146">
        <v>2016</v>
      </c>
    </row>
    <row r="147" spans="1:21" ht="49.5" customHeight="1" x14ac:dyDescent="0.2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 s="8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6">
        <v>101</v>
      </c>
      <c r="P147">
        <v>54.91</v>
      </c>
      <c r="Q147" s="9" t="s">
        <v>8308</v>
      </c>
      <c r="R147" t="s">
        <v>8309</v>
      </c>
      <c r="S147" s="24">
        <v>42400.704537037032</v>
      </c>
      <c r="T147" s="7">
        <v>42444.875</v>
      </c>
      <c r="U147">
        <v>2016</v>
      </c>
    </row>
    <row r="148" spans="1:21" ht="49.5" customHeight="1" x14ac:dyDescent="0.2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 s="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6">
        <v>100</v>
      </c>
      <c r="P148">
        <v>150.41999999999999</v>
      </c>
      <c r="Q148" s="9" t="s">
        <v>8308</v>
      </c>
      <c r="R148" t="s">
        <v>8309</v>
      </c>
      <c r="S148" s="24">
        <v>42017.88045138889</v>
      </c>
      <c r="T148" s="7">
        <v>42044.1875</v>
      </c>
      <c r="U148">
        <v>2015</v>
      </c>
    </row>
    <row r="149" spans="1:21" ht="49.5" customHeight="1" x14ac:dyDescent="0.2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 s="8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6">
        <v>114</v>
      </c>
      <c r="P149">
        <v>105.21</v>
      </c>
      <c r="Q149" s="9" t="s">
        <v>8308</v>
      </c>
      <c r="R149" t="s">
        <v>8309</v>
      </c>
      <c r="S149" s="24">
        <v>42431.102534722217</v>
      </c>
      <c r="T149" s="7">
        <v>42461.06086805556</v>
      </c>
      <c r="U149">
        <v>2016</v>
      </c>
    </row>
    <row r="150" spans="1:21" ht="49.5" customHeight="1" x14ac:dyDescent="0.2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 s="8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6">
        <v>103</v>
      </c>
      <c r="P150">
        <v>68.67</v>
      </c>
      <c r="Q150" s="9" t="s">
        <v>8308</v>
      </c>
      <c r="R150" t="s">
        <v>8309</v>
      </c>
      <c r="S150" s="24">
        <v>42121.756921296299</v>
      </c>
      <c r="T150" s="7">
        <v>42156.208333333328</v>
      </c>
      <c r="U150">
        <v>2015</v>
      </c>
    </row>
    <row r="151" spans="1:21" ht="49.5" customHeight="1" x14ac:dyDescent="0.2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 s="8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6">
        <v>122</v>
      </c>
      <c r="P151">
        <v>129.36000000000001</v>
      </c>
      <c r="Q151" s="9" t="s">
        <v>8308</v>
      </c>
      <c r="R151" t="s">
        <v>8309</v>
      </c>
      <c r="S151" s="24">
        <v>42219.019733796296</v>
      </c>
      <c r="T151" s="7">
        <v>42249.019733796296</v>
      </c>
      <c r="U151">
        <v>2015</v>
      </c>
    </row>
    <row r="152" spans="1:21" ht="49.5" customHeight="1" x14ac:dyDescent="0.2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 s="8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6">
        <v>103</v>
      </c>
      <c r="P152">
        <v>134.26</v>
      </c>
      <c r="Q152" s="9" t="s">
        <v>8308</v>
      </c>
      <c r="R152" t="s">
        <v>8309</v>
      </c>
      <c r="S152" s="24">
        <v>42445.19430555556</v>
      </c>
      <c r="T152" s="7">
        <v>42489.19430555556</v>
      </c>
      <c r="U152">
        <v>2016</v>
      </c>
    </row>
    <row r="153" spans="1:21" ht="49.5" customHeight="1" x14ac:dyDescent="0.2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 s="8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6">
        <v>102</v>
      </c>
      <c r="P153">
        <v>203.2</v>
      </c>
      <c r="Q153" s="9" t="s">
        <v>8308</v>
      </c>
      <c r="R153" t="s">
        <v>8309</v>
      </c>
      <c r="S153" s="24">
        <v>42380.884872685187</v>
      </c>
      <c r="T153" s="7">
        <v>42398.249305555553</v>
      </c>
      <c r="U153">
        <v>2016</v>
      </c>
    </row>
    <row r="154" spans="1:21" ht="49.5" customHeight="1" x14ac:dyDescent="0.2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 s="8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6">
        <v>112</v>
      </c>
      <c r="P154">
        <v>69.19</v>
      </c>
      <c r="Q154" s="9" t="s">
        <v>8308</v>
      </c>
      <c r="R154" t="s">
        <v>8309</v>
      </c>
      <c r="S154" s="24">
        <v>42762.942430555559</v>
      </c>
      <c r="T154" s="7">
        <v>42794.208333333328</v>
      </c>
      <c r="U154">
        <v>2017</v>
      </c>
    </row>
    <row r="155" spans="1:21" ht="49.5" customHeight="1" x14ac:dyDescent="0.2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 s="8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6">
        <v>102</v>
      </c>
      <c r="P155">
        <v>125.12</v>
      </c>
      <c r="Q155" s="9" t="s">
        <v>8308</v>
      </c>
      <c r="R155" t="s">
        <v>8309</v>
      </c>
      <c r="S155" s="24">
        <v>42567.840069444443</v>
      </c>
      <c r="T155" s="7">
        <v>42597.840069444443</v>
      </c>
      <c r="U155">
        <v>2016</v>
      </c>
    </row>
    <row r="156" spans="1:21" ht="49.5" customHeight="1" x14ac:dyDescent="0.2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 s="8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6">
        <v>114</v>
      </c>
      <c r="P156">
        <v>40.71</v>
      </c>
      <c r="Q156" s="9" t="s">
        <v>8308</v>
      </c>
      <c r="R156" t="s">
        <v>8309</v>
      </c>
      <c r="S156" s="24">
        <v>42232.702546296292</v>
      </c>
      <c r="T156" s="7">
        <v>42264.165972222225</v>
      </c>
      <c r="U156">
        <v>2015</v>
      </c>
    </row>
    <row r="157" spans="1:21" ht="49.5" customHeight="1" x14ac:dyDescent="0.2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 s="8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6">
        <v>102</v>
      </c>
      <c r="P157">
        <v>141.29</v>
      </c>
      <c r="Q157" s="9" t="s">
        <v>8308</v>
      </c>
      <c r="R157" t="s">
        <v>8309</v>
      </c>
      <c r="S157" s="24">
        <v>42239.957962962959</v>
      </c>
      <c r="T157" s="7">
        <v>42260</v>
      </c>
      <c r="U157">
        <v>2015</v>
      </c>
    </row>
    <row r="158" spans="1:21" ht="49.5" customHeight="1" x14ac:dyDescent="0.2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 s="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6">
        <v>116</v>
      </c>
      <c r="P158">
        <v>55.33</v>
      </c>
      <c r="Q158" s="9" t="s">
        <v>8308</v>
      </c>
      <c r="R158" t="s">
        <v>8309</v>
      </c>
      <c r="S158" s="24">
        <v>42261.917395833334</v>
      </c>
      <c r="T158" s="7">
        <v>42291.917395833334</v>
      </c>
      <c r="U158">
        <v>2015</v>
      </c>
    </row>
    <row r="159" spans="1:21" ht="49.5" customHeight="1" x14ac:dyDescent="0.2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 s="8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6">
        <v>136</v>
      </c>
      <c r="P159">
        <v>46.42</v>
      </c>
      <c r="Q159" s="9" t="s">
        <v>8308</v>
      </c>
      <c r="R159" t="s">
        <v>8309</v>
      </c>
      <c r="S159" s="24">
        <v>42102.743773148148</v>
      </c>
      <c r="T159" s="7">
        <v>42123.743773148148</v>
      </c>
      <c r="U159">
        <v>2015</v>
      </c>
    </row>
    <row r="160" spans="1:21" ht="49.5" customHeight="1" x14ac:dyDescent="0.2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 s="8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6">
        <v>133</v>
      </c>
      <c r="P160">
        <v>57.2</v>
      </c>
      <c r="Q160" s="9" t="s">
        <v>8308</v>
      </c>
      <c r="R160" t="s">
        <v>8309</v>
      </c>
      <c r="S160" s="24">
        <v>42538.73583333334</v>
      </c>
      <c r="T160" s="7">
        <v>42583.290972222225</v>
      </c>
      <c r="U160">
        <v>2016</v>
      </c>
    </row>
    <row r="161" spans="1:21" ht="49.5" customHeight="1" x14ac:dyDescent="0.2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 s="8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6">
        <v>116</v>
      </c>
      <c r="P161">
        <v>59.6</v>
      </c>
      <c r="Q161" s="9" t="s">
        <v>8308</v>
      </c>
      <c r="R161" t="s">
        <v>8309</v>
      </c>
      <c r="S161" s="24">
        <v>42056.65143518518</v>
      </c>
      <c r="T161" s="7">
        <v>42091.609768518523</v>
      </c>
      <c r="U161">
        <v>2015</v>
      </c>
    </row>
    <row r="162" spans="1:21" ht="49.5" customHeight="1" x14ac:dyDescent="0.2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 s="8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6">
        <v>105</v>
      </c>
      <c r="P162">
        <v>89.59</v>
      </c>
      <c r="Q162" s="9" t="s">
        <v>8308</v>
      </c>
      <c r="R162" t="s">
        <v>8309</v>
      </c>
      <c r="S162" s="24">
        <v>42696.624444444446</v>
      </c>
      <c r="T162" s="7">
        <v>42726.624444444446</v>
      </c>
      <c r="U162">
        <v>2016</v>
      </c>
    </row>
    <row r="163" spans="1:21" ht="49.5" customHeight="1" x14ac:dyDescent="0.2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 s="8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6">
        <v>102</v>
      </c>
      <c r="P163">
        <v>204.05</v>
      </c>
      <c r="Q163" s="9" t="s">
        <v>8308</v>
      </c>
      <c r="R163" t="s">
        <v>8309</v>
      </c>
      <c r="S163" s="24">
        <v>42186.855879629627</v>
      </c>
      <c r="T163" s="7">
        <v>42216.855879629627</v>
      </c>
      <c r="U163">
        <v>2015</v>
      </c>
    </row>
    <row r="164" spans="1:21" ht="49.5" customHeight="1" x14ac:dyDescent="0.2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 s="8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6">
        <v>175</v>
      </c>
      <c r="P164">
        <v>48.7</v>
      </c>
      <c r="Q164" s="9" t="s">
        <v>8308</v>
      </c>
      <c r="R164" t="s">
        <v>8309</v>
      </c>
      <c r="S164" s="24">
        <v>42493.219236111108</v>
      </c>
      <c r="T164" s="7">
        <v>42531.125</v>
      </c>
      <c r="U164">
        <v>2016</v>
      </c>
    </row>
    <row r="165" spans="1:21" ht="49.5" customHeight="1" x14ac:dyDescent="0.2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 s="8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6">
        <v>107</v>
      </c>
      <c r="P165">
        <v>53.34</v>
      </c>
      <c r="Q165" s="9" t="s">
        <v>8308</v>
      </c>
      <c r="R165" t="s">
        <v>8309</v>
      </c>
      <c r="S165" s="24">
        <v>42475.057164351849</v>
      </c>
      <c r="T165" s="7">
        <v>42505.057164351849</v>
      </c>
      <c r="U165">
        <v>2016</v>
      </c>
    </row>
    <row r="166" spans="1:21" ht="49.5" customHeight="1" x14ac:dyDescent="0.2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 s="8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6">
        <v>122</v>
      </c>
      <c r="P166">
        <v>75.09</v>
      </c>
      <c r="Q166" s="9" t="s">
        <v>8308</v>
      </c>
      <c r="R166" t="s">
        <v>8309</v>
      </c>
      <c r="S166" s="24">
        <v>42452.876909722225</v>
      </c>
      <c r="T166" s="7">
        <v>42473.876909722225</v>
      </c>
      <c r="U166">
        <v>2016</v>
      </c>
    </row>
    <row r="167" spans="1:21" ht="49.5" customHeight="1" x14ac:dyDescent="0.2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 s="8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6">
        <v>100</v>
      </c>
      <c r="P167">
        <v>209.84</v>
      </c>
      <c r="Q167" s="9" t="s">
        <v>8308</v>
      </c>
      <c r="R167" t="s">
        <v>8309</v>
      </c>
      <c r="S167" s="24">
        <v>42253.928530092591</v>
      </c>
      <c r="T167" s="7">
        <v>42283.928530092591</v>
      </c>
      <c r="U167">
        <v>2015</v>
      </c>
    </row>
    <row r="168" spans="1:21" ht="49.5" customHeight="1" x14ac:dyDescent="0.2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 s="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6">
        <v>110</v>
      </c>
      <c r="P168">
        <v>61.02</v>
      </c>
      <c r="Q168" s="9" t="s">
        <v>8308</v>
      </c>
      <c r="R168" t="s">
        <v>8309</v>
      </c>
      <c r="S168" s="24">
        <v>42264.29178240741</v>
      </c>
      <c r="T168" s="7">
        <v>42294.29178240741</v>
      </c>
      <c r="U168">
        <v>2015</v>
      </c>
    </row>
    <row r="169" spans="1:21" ht="49.5" customHeight="1" x14ac:dyDescent="0.2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 s="8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6">
        <v>100</v>
      </c>
      <c r="P169">
        <v>61</v>
      </c>
      <c r="Q169" s="9" t="s">
        <v>8308</v>
      </c>
      <c r="R169" t="s">
        <v>8309</v>
      </c>
      <c r="S169" s="24">
        <v>42664.809560185182</v>
      </c>
      <c r="T169" s="7">
        <v>42685.916666666672</v>
      </c>
      <c r="U169">
        <v>2016</v>
      </c>
    </row>
    <row r="170" spans="1:21" ht="49.5" customHeight="1" x14ac:dyDescent="0.2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 s="8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6">
        <v>116</v>
      </c>
      <c r="P170">
        <v>80.03</v>
      </c>
      <c r="Q170" s="9" t="s">
        <v>8308</v>
      </c>
      <c r="R170" t="s">
        <v>8309</v>
      </c>
      <c r="S170" s="24">
        <v>42382.244409722218</v>
      </c>
      <c r="T170" s="7">
        <v>42396.041666666672</v>
      </c>
      <c r="U170">
        <v>2016</v>
      </c>
    </row>
    <row r="171" spans="1:21" ht="49.5" customHeight="1" x14ac:dyDescent="0.2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 s="8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6">
        <v>100</v>
      </c>
      <c r="P171">
        <v>93.98</v>
      </c>
      <c r="Q171" s="9" t="s">
        <v>8308</v>
      </c>
      <c r="R171" t="s">
        <v>8309</v>
      </c>
      <c r="S171" s="24">
        <v>41826.871238425927</v>
      </c>
      <c r="T171" s="7">
        <v>41859.57916666667</v>
      </c>
      <c r="U171">
        <v>2014</v>
      </c>
    </row>
    <row r="172" spans="1:21" ht="49.5" customHeight="1" x14ac:dyDescent="0.2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 s="8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6">
        <v>106</v>
      </c>
      <c r="P172">
        <v>61.94</v>
      </c>
      <c r="Q172" s="9" t="s">
        <v>8308</v>
      </c>
      <c r="R172" t="s">
        <v>8309</v>
      </c>
      <c r="S172" s="24">
        <v>42499.039629629624</v>
      </c>
      <c r="T172" s="7">
        <v>42529.039629629624</v>
      </c>
      <c r="U172">
        <v>2016</v>
      </c>
    </row>
    <row r="173" spans="1:21" ht="49.5" customHeight="1" x14ac:dyDescent="0.2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 s="8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6">
        <v>101</v>
      </c>
      <c r="P173">
        <v>66.45</v>
      </c>
      <c r="Q173" s="9" t="s">
        <v>8308</v>
      </c>
      <c r="R173" t="s">
        <v>8309</v>
      </c>
      <c r="S173" s="24">
        <v>42513.045798611114</v>
      </c>
      <c r="T173" s="7">
        <v>42543.045798611114</v>
      </c>
      <c r="U173">
        <v>2016</v>
      </c>
    </row>
    <row r="174" spans="1:21" ht="49.5" customHeight="1" x14ac:dyDescent="0.2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 s="8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6">
        <v>107</v>
      </c>
      <c r="P174">
        <v>35.799999999999997</v>
      </c>
      <c r="Q174" s="9" t="s">
        <v>8308</v>
      </c>
      <c r="R174" t="s">
        <v>8309</v>
      </c>
      <c r="S174" s="24">
        <v>41914.100289351853</v>
      </c>
      <c r="T174" s="7">
        <v>41928.165972222225</v>
      </c>
      <c r="U174">
        <v>2014</v>
      </c>
    </row>
    <row r="175" spans="1:21" ht="49.5" customHeight="1" x14ac:dyDescent="0.2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 s="8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6">
        <v>102</v>
      </c>
      <c r="P175">
        <v>145.65</v>
      </c>
      <c r="Q175" s="9" t="s">
        <v>8308</v>
      </c>
      <c r="R175" t="s">
        <v>8309</v>
      </c>
      <c r="S175" s="24">
        <v>42521.010370370372</v>
      </c>
      <c r="T175" s="7">
        <v>42543.163194444445</v>
      </c>
      <c r="U175">
        <v>2016</v>
      </c>
    </row>
    <row r="176" spans="1:21" ht="49.5" customHeight="1" x14ac:dyDescent="0.2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 s="8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6">
        <v>101</v>
      </c>
      <c r="P176">
        <v>142.28</v>
      </c>
      <c r="Q176" s="9" t="s">
        <v>8308</v>
      </c>
      <c r="R176" t="s">
        <v>8309</v>
      </c>
      <c r="S176" s="24">
        <v>42041.714178240742</v>
      </c>
      <c r="T176" s="7">
        <v>42071.67251157407</v>
      </c>
      <c r="U176">
        <v>2015</v>
      </c>
    </row>
    <row r="177" spans="1:21" ht="49.5" customHeight="1" x14ac:dyDescent="0.2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 s="8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6">
        <v>146</v>
      </c>
      <c r="P177">
        <v>292.77999999999997</v>
      </c>
      <c r="Q177" s="9" t="s">
        <v>8308</v>
      </c>
      <c r="R177" t="s">
        <v>8309</v>
      </c>
      <c r="S177" s="24">
        <v>41822.57503472222</v>
      </c>
      <c r="T177" s="7">
        <v>41825.041666666664</v>
      </c>
      <c r="U177">
        <v>2014</v>
      </c>
    </row>
    <row r="178" spans="1:21" ht="49.5" customHeight="1" x14ac:dyDescent="0.2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 s="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6">
        <v>105</v>
      </c>
      <c r="P178">
        <v>80.400000000000006</v>
      </c>
      <c r="Q178" s="9" t="s">
        <v>8308</v>
      </c>
      <c r="R178" t="s">
        <v>8309</v>
      </c>
      <c r="S178" s="24">
        <v>42248.697754629626</v>
      </c>
      <c r="T178" s="7">
        <v>42283.697754629626</v>
      </c>
      <c r="U178">
        <v>2015</v>
      </c>
    </row>
    <row r="179" spans="1:21" ht="49.5" customHeight="1" x14ac:dyDescent="0.2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 s="8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6">
        <v>100</v>
      </c>
      <c r="P179">
        <v>72.290000000000006</v>
      </c>
      <c r="Q179" s="9" t="s">
        <v>8308</v>
      </c>
      <c r="R179" t="s">
        <v>8309</v>
      </c>
      <c r="S179" s="24">
        <v>41809.860300925924</v>
      </c>
      <c r="T179" s="7">
        <v>41839.860300925924</v>
      </c>
      <c r="U179">
        <v>2014</v>
      </c>
    </row>
    <row r="180" spans="1:21" ht="49.5" customHeight="1" x14ac:dyDescent="0.2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 s="8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6">
        <v>105</v>
      </c>
      <c r="P180">
        <v>32.97</v>
      </c>
      <c r="Q180" s="9" t="s">
        <v>8308</v>
      </c>
      <c r="R180" t="s">
        <v>8309</v>
      </c>
      <c r="S180" s="24">
        <v>42148.676851851851</v>
      </c>
      <c r="T180" s="7">
        <v>42170.676851851851</v>
      </c>
      <c r="U180">
        <v>2015</v>
      </c>
    </row>
    <row r="181" spans="1:21" ht="49.5" customHeight="1" x14ac:dyDescent="0.2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 s="8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6">
        <v>139</v>
      </c>
      <c r="P181">
        <v>116.65</v>
      </c>
      <c r="Q181" s="9" t="s">
        <v>8308</v>
      </c>
      <c r="R181" t="s">
        <v>8309</v>
      </c>
      <c r="S181" s="24">
        <v>42185.521087962959</v>
      </c>
      <c r="T181" s="7">
        <v>42215.521087962959</v>
      </c>
      <c r="U181">
        <v>2015</v>
      </c>
    </row>
    <row r="182" spans="1:21" ht="49.5" customHeight="1" x14ac:dyDescent="0.2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 s="8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6">
        <v>102</v>
      </c>
      <c r="P182">
        <v>136.85</v>
      </c>
      <c r="Q182" s="9" t="s">
        <v>8308</v>
      </c>
      <c r="R182" t="s">
        <v>8309</v>
      </c>
      <c r="S182" s="24">
        <v>42769.574999999997</v>
      </c>
      <c r="T182" s="7">
        <v>42790.574999999997</v>
      </c>
      <c r="U182">
        <v>2017</v>
      </c>
    </row>
    <row r="183" spans="1:21" ht="49.5" customHeight="1" x14ac:dyDescent="0.2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 s="8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6">
        <v>104</v>
      </c>
      <c r="P183">
        <v>177.62</v>
      </c>
      <c r="Q183" s="9" t="s">
        <v>8308</v>
      </c>
      <c r="R183" t="s">
        <v>8309</v>
      </c>
      <c r="S183" s="24">
        <v>42549.665717592594</v>
      </c>
      <c r="T183" s="7">
        <v>42579.665717592594</v>
      </c>
      <c r="U183">
        <v>2016</v>
      </c>
    </row>
    <row r="184" spans="1:21" ht="49.5" customHeight="1" x14ac:dyDescent="0.2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 s="8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6">
        <v>138</v>
      </c>
      <c r="P184">
        <v>109.08</v>
      </c>
      <c r="Q184" s="9" t="s">
        <v>8308</v>
      </c>
      <c r="R184" t="s">
        <v>8309</v>
      </c>
      <c r="S184" s="24">
        <v>42685.974004629628</v>
      </c>
      <c r="T184" s="7">
        <v>42710.974004629628</v>
      </c>
      <c r="U184">
        <v>2016</v>
      </c>
    </row>
    <row r="185" spans="1:21" ht="49.5" customHeight="1" x14ac:dyDescent="0.2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 s="8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6">
        <v>102</v>
      </c>
      <c r="P185">
        <v>78.209999999999994</v>
      </c>
      <c r="Q185" s="9" t="s">
        <v>8308</v>
      </c>
      <c r="R185" t="s">
        <v>8309</v>
      </c>
      <c r="S185" s="24">
        <v>42062.296412037031</v>
      </c>
      <c r="T185" s="7">
        <v>42095.207638888889</v>
      </c>
      <c r="U185">
        <v>2015</v>
      </c>
    </row>
    <row r="186" spans="1:21" ht="49.5" customHeight="1" x14ac:dyDescent="0.2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 s="8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6">
        <v>101</v>
      </c>
      <c r="P186">
        <v>114.13</v>
      </c>
      <c r="Q186" s="9" t="s">
        <v>8308</v>
      </c>
      <c r="R186" t="s">
        <v>8309</v>
      </c>
      <c r="S186" s="24">
        <v>41851.200150462959</v>
      </c>
      <c r="T186" s="7">
        <v>41881.200150462959</v>
      </c>
      <c r="U186">
        <v>2014</v>
      </c>
    </row>
    <row r="187" spans="1:21" ht="49.5" customHeight="1" x14ac:dyDescent="0.2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 s="8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6">
        <v>130</v>
      </c>
      <c r="P187">
        <v>50</v>
      </c>
      <c r="Q187" s="9" t="s">
        <v>8308</v>
      </c>
      <c r="R187" t="s">
        <v>8309</v>
      </c>
      <c r="S187" s="24">
        <v>42053.106111111112</v>
      </c>
      <c r="T187" s="7">
        <v>42112.025694444441</v>
      </c>
      <c r="U187">
        <v>2015</v>
      </c>
    </row>
    <row r="188" spans="1:21" ht="49.5" customHeight="1" x14ac:dyDescent="0.2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 s="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6">
        <v>110</v>
      </c>
      <c r="P188">
        <v>91.67</v>
      </c>
      <c r="Q188" s="9" t="s">
        <v>8308</v>
      </c>
      <c r="R188" t="s">
        <v>8309</v>
      </c>
      <c r="S188" s="24">
        <v>42054.024421296301</v>
      </c>
      <c r="T188" s="7">
        <v>42061.024421296301</v>
      </c>
      <c r="U188">
        <v>2015</v>
      </c>
    </row>
    <row r="189" spans="1:21" ht="49.5" customHeight="1" x14ac:dyDescent="0.2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 s="8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6">
        <v>100</v>
      </c>
      <c r="P189">
        <v>69.819999999999993</v>
      </c>
      <c r="Q189" s="9" t="s">
        <v>8308</v>
      </c>
      <c r="R189" t="s">
        <v>8309</v>
      </c>
      <c r="S189" s="24">
        <v>42466.558796296296</v>
      </c>
      <c r="T189" s="7">
        <v>42490.165972222225</v>
      </c>
      <c r="U189">
        <v>2016</v>
      </c>
    </row>
    <row r="190" spans="1:21" ht="49.5" customHeight="1" x14ac:dyDescent="0.2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 s="8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6">
        <v>153</v>
      </c>
      <c r="P190">
        <v>109.57</v>
      </c>
      <c r="Q190" s="9" t="s">
        <v>8308</v>
      </c>
      <c r="R190" t="s">
        <v>8309</v>
      </c>
      <c r="S190" s="24">
        <v>42513.110787037032</v>
      </c>
      <c r="T190" s="7">
        <v>42534.708333333328</v>
      </c>
      <c r="U190">
        <v>2016</v>
      </c>
    </row>
    <row r="191" spans="1:21" ht="49.5" customHeight="1" x14ac:dyDescent="0.2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 s="8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6">
        <v>102</v>
      </c>
      <c r="P191">
        <v>55.6</v>
      </c>
      <c r="Q191" s="9" t="s">
        <v>8308</v>
      </c>
      <c r="R191" t="s">
        <v>8309</v>
      </c>
      <c r="S191" s="24">
        <v>42270.7269212963</v>
      </c>
      <c r="T191" s="7">
        <v>42306.167361111111</v>
      </c>
      <c r="U191">
        <v>2015</v>
      </c>
    </row>
    <row r="192" spans="1:21" ht="49.5" customHeight="1" x14ac:dyDescent="0.2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 s="8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6">
        <v>103</v>
      </c>
      <c r="P192">
        <v>63.57</v>
      </c>
      <c r="Q192" s="9" t="s">
        <v>8308</v>
      </c>
      <c r="R192" t="s">
        <v>8309</v>
      </c>
      <c r="S192" s="24">
        <v>41932.311099537037</v>
      </c>
      <c r="T192" s="7">
        <v>41962.352766203709</v>
      </c>
      <c r="U192">
        <v>2014</v>
      </c>
    </row>
    <row r="193" spans="1:21" ht="49.5" customHeight="1" x14ac:dyDescent="0.2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 s="8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6">
        <v>106</v>
      </c>
      <c r="P193">
        <v>184.78</v>
      </c>
      <c r="Q193" s="9" t="s">
        <v>8308</v>
      </c>
      <c r="R193" t="s">
        <v>8309</v>
      </c>
      <c r="S193" s="24">
        <v>42746.057106481487</v>
      </c>
      <c r="T193" s="7">
        <v>42791.057106481487</v>
      </c>
      <c r="U193">
        <v>2017</v>
      </c>
    </row>
    <row r="194" spans="1:21" ht="49.5" customHeight="1" x14ac:dyDescent="0.2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 s="8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6">
        <v>113</v>
      </c>
      <c r="P194">
        <v>83.43</v>
      </c>
      <c r="Q194" s="9" t="s">
        <v>8308</v>
      </c>
      <c r="R194" t="s">
        <v>8309</v>
      </c>
      <c r="S194" s="24">
        <v>41866.025347222225</v>
      </c>
      <c r="T194" s="7">
        <v>41883.665972222225</v>
      </c>
      <c r="U194">
        <v>2014</v>
      </c>
    </row>
    <row r="195" spans="1:21" ht="49.5" customHeight="1" x14ac:dyDescent="0.2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 s="8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6">
        <v>218</v>
      </c>
      <c r="P195">
        <v>54.5</v>
      </c>
      <c r="Q195" s="9" t="s">
        <v>8308</v>
      </c>
      <c r="R195" t="s">
        <v>8309</v>
      </c>
      <c r="S195" s="24">
        <v>42056.091631944444</v>
      </c>
      <c r="T195" s="7">
        <v>42070.204861111109</v>
      </c>
      <c r="U195">
        <v>2015</v>
      </c>
    </row>
    <row r="196" spans="1:21" ht="49.5" customHeight="1" x14ac:dyDescent="0.2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 s="8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6">
        <v>101</v>
      </c>
      <c r="P196">
        <v>302.31</v>
      </c>
      <c r="Q196" s="9" t="s">
        <v>8308</v>
      </c>
      <c r="R196" t="s">
        <v>8309</v>
      </c>
      <c r="S196" s="24">
        <v>41851.771354166667</v>
      </c>
      <c r="T196" s="7">
        <v>41870.666666666664</v>
      </c>
      <c r="U196">
        <v>2014</v>
      </c>
    </row>
    <row r="197" spans="1:21" ht="49.5" customHeight="1" x14ac:dyDescent="0.2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 s="8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6">
        <v>104</v>
      </c>
      <c r="P197">
        <v>866.67</v>
      </c>
      <c r="Q197" s="9" t="s">
        <v>8308</v>
      </c>
      <c r="R197" t="s">
        <v>8309</v>
      </c>
      <c r="S197" s="24">
        <v>42321.101759259262</v>
      </c>
      <c r="T197" s="7">
        <v>42351.101759259262</v>
      </c>
      <c r="U197">
        <v>2015</v>
      </c>
    </row>
    <row r="198" spans="1:21" ht="49.5" customHeight="1" x14ac:dyDescent="0.2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 s="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6">
        <v>221</v>
      </c>
      <c r="P198">
        <v>61.39</v>
      </c>
      <c r="Q198" s="9" t="s">
        <v>8308</v>
      </c>
      <c r="R198" t="s">
        <v>8309</v>
      </c>
      <c r="S198" s="24">
        <v>42107.067557870367</v>
      </c>
      <c r="T198" s="7">
        <v>42137.067557870367</v>
      </c>
      <c r="U198">
        <v>2015</v>
      </c>
    </row>
    <row r="199" spans="1:21" ht="49.5" customHeight="1" x14ac:dyDescent="0.2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 s="8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6">
        <v>105</v>
      </c>
      <c r="P199">
        <v>45.48</v>
      </c>
      <c r="Q199" s="9" t="s">
        <v>8308</v>
      </c>
      <c r="R199" t="s">
        <v>8309</v>
      </c>
      <c r="S199" s="24">
        <v>41969.199756944443</v>
      </c>
      <c r="T199" s="7">
        <v>42005.208333333328</v>
      </c>
      <c r="U199">
        <v>2014</v>
      </c>
    </row>
    <row r="200" spans="1:21" ht="49.5" customHeight="1" x14ac:dyDescent="0.2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 s="8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6">
        <v>118</v>
      </c>
      <c r="P200">
        <v>67.92</v>
      </c>
      <c r="Q200" s="9" t="s">
        <v>8308</v>
      </c>
      <c r="R200" t="s">
        <v>8309</v>
      </c>
      <c r="S200" s="24">
        <v>42690.334317129629</v>
      </c>
      <c r="T200" s="7">
        <v>42721.333333333328</v>
      </c>
      <c r="U200">
        <v>2016</v>
      </c>
    </row>
    <row r="201" spans="1:21" ht="49.5" customHeight="1" x14ac:dyDescent="0.2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 s="8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6">
        <v>139</v>
      </c>
      <c r="P201">
        <v>30.78</v>
      </c>
      <c r="Q201" s="9" t="s">
        <v>8308</v>
      </c>
      <c r="R201" t="s">
        <v>8309</v>
      </c>
      <c r="S201" s="24">
        <v>42312.874594907407</v>
      </c>
      <c r="T201" s="7">
        <v>42340.874594907407</v>
      </c>
      <c r="U201">
        <v>2015</v>
      </c>
    </row>
    <row r="202" spans="1:21" ht="49.5" customHeight="1" x14ac:dyDescent="0.2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 s="8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6">
        <v>104</v>
      </c>
      <c r="P202">
        <v>38.33</v>
      </c>
      <c r="Q202" s="9" t="s">
        <v>8308</v>
      </c>
      <c r="R202" t="s">
        <v>8309</v>
      </c>
      <c r="S202" s="24">
        <v>41855.548101851848</v>
      </c>
      <c r="T202" s="7">
        <v>41876.207638888889</v>
      </c>
      <c r="U202">
        <v>2014</v>
      </c>
    </row>
    <row r="203" spans="1:21" ht="49.5" customHeight="1" x14ac:dyDescent="0.2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 s="8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6">
        <v>100</v>
      </c>
      <c r="P203">
        <v>421.11</v>
      </c>
      <c r="Q203" s="9" t="s">
        <v>8308</v>
      </c>
      <c r="R203" t="s">
        <v>8309</v>
      </c>
      <c r="S203" s="24">
        <v>42059.701319444444</v>
      </c>
      <c r="T203" s="7">
        <v>42119.659652777773</v>
      </c>
      <c r="U203">
        <v>2015</v>
      </c>
    </row>
    <row r="204" spans="1:21" ht="49.5" customHeight="1" x14ac:dyDescent="0.2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 s="8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6">
        <v>104</v>
      </c>
      <c r="P204">
        <v>111.89</v>
      </c>
      <c r="Q204" s="9" t="s">
        <v>8308</v>
      </c>
      <c r="R204" t="s">
        <v>8309</v>
      </c>
      <c r="S204" s="24">
        <v>41937.95344907407</v>
      </c>
      <c r="T204" s="7">
        <v>41972.995115740734</v>
      </c>
      <c r="U204">
        <v>2014</v>
      </c>
    </row>
    <row r="205" spans="1:21" ht="49.5" customHeight="1" x14ac:dyDescent="0.2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 s="8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6">
        <v>102</v>
      </c>
      <c r="P205">
        <v>85.21</v>
      </c>
      <c r="Q205" s="9" t="s">
        <v>8308</v>
      </c>
      <c r="R205" t="s">
        <v>8309</v>
      </c>
      <c r="S205" s="24">
        <v>42044.184988425928</v>
      </c>
      <c r="T205" s="7">
        <v>42074.143321759257</v>
      </c>
      <c r="U205">
        <v>2015</v>
      </c>
    </row>
    <row r="206" spans="1:21" ht="49.5" customHeight="1" x14ac:dyDescent="0.2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 s="8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6">
        <v>112</v>
      </c>
      <c r="P206">
        <v>65.17</v>
      </c>
      <c r="Q206" s="9" t="s">
        <v>8308</v>
      </c>
      <c r="R206" t="s">
        <v>8309</v>
      </c>
      <c r="S206" s="24">
        <v>42524.782638888893</v>
      </c>
      <c r="T206" s="7">
        <v>42544.782638888893</v>
      </c>
      <c r="U206">
        <v>2016</v>
      </c>
    </row>
    <row r="207" spans="1:21" ht="49.5" customHeight="1" x14ac:dyDescent="0.2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 s="8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6">
        <v>100</v>
      </c>
      <c r="P207">
        <v>93.76</v>
      </c>
      <c r="Q207" s="9" t="s">
        <v>8308</v>
      </c>
      <c r="R207" t="s">
        <v>8309</v>
      </c>
      <c r="S207" s="24">
        <v>42292.087592592594</v>
      </c>
      <c r="T207" s="7">
        <v>42329.125</v>
      </c>
      <c r="U207">
        <v>2015</v>
      </c>
    </row>
    <row r="208" spans="1:21" ht="49.5" customHeight="1" x14ac:dyDescent="0.2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 s="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6">
        <v>100</v>
      </c>
      <c r="P208">
        <v>133.33000000000001</v>
      </c>
      <c r="Q208" s="9" t="s">
        <v>8308</v>
      </c>
      <c r="R208" t="s">
        <v>8309</v>
      </c>
      <c r="S208" s="24">
        <v>41953.8675</v>
      </c>
      <c r="T208" s="7">
        <v>41983.8675</v>
      </c>
      <c r="U208">
        <v>2014</v>
      </c>
    </row>
    <row r="209" spans="1:21" ht="49.5" customHeight="1" x14ac:dyDescent="0.2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 s="8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6">
        <v>105</v>
      </c>
      <c r="P209">
        <v>51.22</v>
      </c>
      <c r="Q209" s="9" t="s">
        <v>8308</v>
      </c>
      <c r="R209" t="s">
        <v>8309</v>
      </c>
      <c r="S209" s="24">
        <v>41946.644745370373</v>
      </c>
      <c r="T209" s="7">
        <v>41976.644745370373</v>
      </c>
      <c r="U209">
        <v>2014</v>
      </c>
    </row>
    <row r="210" spans="1:21" ht="49.5" customHeight="1" x14ac:dyDescent="0.2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 s="8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6">
        <v>117</v>
      </c>
      <c r="P210">
        <v>100.17</v>
      </c>
      <c r="Q210" s="9" t="s">
        <v>8308</v>
      </c>
      <c r="R210" t="s">
        <v>8309</v>
      </c>
      <c r="S210" s="24">
        <v>41947.762592592589</v>
      </c>
      <c r="T210" s="7">
        <v>41987.762592592597</v>
      </c>
      <c r="U210">
        <v>2014</v>
      </c>
    </row>
    <row r="211" spans="1:21" ht="49.5" customHeight="1" x14ac:dyDescent="0.2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 s="8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6">
        <v>115</v>
      </c>
      <c r="P211">
        <v>184.68</v>
      </c>
      <c r="Q211" s="9" t="s">
        <v>8308</v>
      </c>
      <c r="R211" t="s">
        <v>8309</v>
      </c>
      <c r="S211" s="24">
        <v>42494.563449074078</v>
      </c>
      <c r="T211" s="7">
        <v>42524.563449074078</v>
      </c>
      <c r="U211">
        <v>2016</v>
      </c>
    </row>
    <row r="212" spans="1:21" ht="49.5" customHeight="1" x14ac:dyDescent="0.2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 s="8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6">
        <v>102</v>
      </c>
      <c r="P212">
        <v>69.819999999999993</v>
      </c>
      <c r="Q212" s="9" t="s">
        <v>8308</v>
      </c>
      <c r="R212" t="s">
        <v>8309</v>
      </c>
      <c r="S212" s="24">
        <v>41815.774826388886</v>
      </c>
      <c r="T212" s="7">
        <v>41830.774826388886</v>
      </c>
      <c r="U212">
        <v>2014</v>
      </c>
    </row>
    <row r="213" spans="1:21" ht="49.5" customHeight="1" x14ac:dyDescent="0.2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 s="8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6">
        <v>223</v>
      </c>
      <c r="P213">
        <v>61.94</v>
      </c>
      <c r="Q213" s="9" t="s">
        <v>8308</v>
      </c>
      <c r="R213" t="s">
        <v>8309</v>
      </c>
      <c r="S213" s="24">
        <v>41830.545694444445</v>
      </c>
      <c r="T213" s="7">
        <v>41859.936111111114</v>
      </c>
      <c r="U213">
        <v>2014</v>
      </c>
    </row>
    <row r="214" spans="1:21" ht="49.5" customHeight="1" x14ac:dyDescent="0.2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 s="8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6">
        <v>106</v>
      </c>
      <c r="P214">
        <v>36.07</v>
      </c>
      <c r="Q214" s="9" t="s">
        <v>8308</v>
      </c>
      <c r="R214" t="s">
        <v>8309</v>
      </c>
      <c r="S214" s="24">
        <v>41923.921643518523</v>
      </c>
      <c r="T214" s="7">
        <v>41949.031944444447</v>
      </c>
      <c r="U214">
        <v>2014</v>
      </c>
    </row>
    <row r="215" spans="1:21" ht="49.5" customHeight="1" x14ac:dyDescent="0.2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 s="8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6">
        <v>104</v>
      </c>
      <c r="P215">
        <v>55.89</v>
      </c>
      <c r="Q215" s="9" t="s">
        <v>8308</v>
      </c>
      <c r="R215" t="s">
        <v>8309</v>
      </c>
      <c r="S215" s="24">
        <v>41764.44663194444</v>
      </c>
      <c r="T215" s="7">
        <v>41791.165972222225</v>
      </c>
      <c r="U215">
        <v>2014</v>
      </c>
    </row>
    <row r="216" spans="1:21" ht="49.5" customHeight="1" x14ac:dyDescent="0.2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 s="8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6">
        <v>111</v>
      </c>
      <c r="P216">
        <v>68.349999999999994</v>
      </c>
      <c r="Q216" s="9" t="s">
        <v>8308</v>
      </c>
      <c r="R216" t="s">
        <v>8309</v>
      </c>
      <c r="S216" s="24">
        <v>41941.75203703704</v>
      </c>
      <c r="T216" s="7">
        <v>41964.708333333328</v>
      </c>
      <c r="U216">
        <v>2014</v>
      </c>
    </row>
    <row r="217" spans="1:21" ht="49.5" customHeight="1" x14ac:dyDescent="0.2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 s="8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6">
        <v>100</v>
      </c>
      <c r="P217">
        <v>118.13</v>
      </c>
      <c r="Q217" s="9" t="s">
        <v>8308</v>
      </c>
      <c r="R217" t="s">
        <v>8309</v>
      </c>
      <c r="S217" s="24">
        <v>41834.953865740739</v>
      </c>
      <c r="T217" s="7">
        <v>41879.953865740739</v>
      </c>
      <c r="U217">
        <v>2014</v>
      </c>
    </row>
    <row r="218" spans="1:21" ht="49.5" customHeight="1" x14ac:dyDescent="0.2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 s="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6">
        <v>110</v>
      </c>
      <c r="P218">
        <v>99.79</v>
      </c>
      <c r="Q218" s="9" t="s">
        <v>8308</v>
      </c>
      <c r="R218" t="s">
        <v>8309</v>
      </c>
      <c r="S218" s="24">
        <v>42290.61855324074</v>
      </c>
      <c r="T218" s="7">
        <v>42320.104861111111</v>
      </c>
      <c r="U218">
        <v>2015</v>
      </c>
    </row>
    <row r="219" spans="1:21" ht="49.5" customHeight="1" x14ac:dyDescent="0.2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 s="8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6">
        <v>122</v>
      </c>
      <c r="P219">
        <v>203.33</v>
      </c>
      <c r="Q219" s="9" t="s">
        <v>8308</v>
      </c>
      <c r="R219" t="s">
        <v>8309</v>
      </c>
      <c r="S219" s="24">
        <v>42152.503495370373</v>
      </c>
      <c r="T219" s="7">
        <v>42172.503495370373</v>
      </c>
      <c r="U219">
        <v>2015</v>
      </c>
    </row>
    <row r="220" spans="1:21" ht="49.5" customHeight="1" x14ac:dyDescent="0.2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 s="8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6">
        <v>100</v>
      </c>
      <c r="P220">
        <v>110.23</v>
      </c>
      <c r="Q220" s="9" t="s">
        <v>8308</v>
      </c>
      <c r="R220" t="s">
        <v>8309</v>
      </c>
      <c r="S220" s="24">
        <v>41791.492777777778</v>
      </c>
      <c r="T220" s="7">
        <v>41836.492777777778</v>
      </c>
      <c r="U220">
        <v>2014</v>
      </c>
    </row>
    <row r="221" spans="1:21" ht="49.5" customHeight="1" x14ac:dyDescent="0.2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 s="8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6">
        <v>211</v>
      </c>
      <c r="P221">
        <v>58.61</v>
      </c>
      <c r="Q221" s="9" t="s">
        <v>8308</v>
      </c>
      <c r="R221" t="s">
        <v>8309</v>
      </c>
      <c r="S221" s="24">
        <v>41808.991944444446</v>
      </c>
      <c r="T221" s="7">
        <v>41838.991944444446</v>
      </c>
      <c r="U221">
        <v>2014</v>
      </c>
    </row>
    <row r="222" spans="1:21" ht="49.5" customHeight="1" x14ac:dyDescent="0.2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 s="8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6">
        <v>109</v>
      </c>
      <c r="P222">
        <v>81.38</v>
      </c>
      <c r="Q222" s="9" t="s">
        <v>8308</v>
      </c>
      <c r="R222" t="s">
        <v>8309</v>
      </c>
      <c r="S222" s="24">
        <v>42500.041550925926</v>
      </c>
      <c r="T222" s="7">
        <v>42527.291666666672</v>
      </c>
      <c r="U222">
        <v>2016</v>
      </c>
    </row>
    <row r="223" spans="1:21" ht="49.5" customHeight="1" x14ac:dyDescent="0.2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 s="8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6">
        <v>104</v>
      </c>
      <c r="P223">
        <v>199.17</v>
      </c>
      <c r="Q223" s="9" t="s">
        <v>8308</v>
      </c>
      <c r="R223" t="s">
        <v>8309</v>
      </c>
      <c r="S223" s="24">
        <v>42265.022824074069</v>
      </c>
      <c r="T223" s="7">
        <v>42285.022824074069</v>
      </c>
      <c r="U223">
        <v>2015</v>
      </c>
    </row>
    <row r="224" spans="1:21" ht="49.5" customHeight="1" x14ac:dyDescent="0.2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 s="8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6">
        <v>130</v>
      </c>
      <c r="P224">
        <v>46.43</v>
      </c>
      <c r="Q224" s="9" t="s">
        <v>8308</v>
      </c>
      <c r="R224" t="s">
        <v>8309</v>
      </c>
      <c r="S224" s="24">
        <v>42053.733078703706</v>
      </c>
      <c r="T224" s="7">
        <v>42063.207638888889</v>
      </c>
      <c r="U224">
        <v>2015</v>
      </c>
    </row>
    <row r="225" spans="1:21" ht="49.5" customHeight="1" x14ac:dyDescent="0.2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 s="8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6">
        <v>104</v>
      </c>
      <c r="P225">
        <v>70.569999999999993</v>
      </c>
      <c r="Q225" s="9" t="s">
        <v>8308</v>
      </c>
      <c r="R225" t="s">
        <v>8309</v>
      </c>
      <c r="S225" s="24">
        <v>42675.832465277781</v>
      </c>
      <c r="T225" s="7">
        <v>42705.332638888889</v>
      </c>
      <c r="U225">
        <v>2016</v>
      </c>
    </row>
    <row r="226" spans="1:21" ht="49.5" customHeight="1" x14ac:dyDescent="0.2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 s="8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6">
        <v>100</v>
      </c>
      <c r="P226">
        <v>22.22</v>
      </c>
      <c r="Q226" s="9" t="s">
        <v>8308</v>
      </c>
      <c r="R226" t="s">
        <v>8309</v>
      </c>
      <c r="S226" s="24">
        <v>42467.144166666665</v>
      </c>
      <c r="T226" s="7">
        <v>42477.979166666672</v>
      </c>
      <c r="U226">
        <v>2016</v>
      </c>
    </row>
    <row r="227" spans="1:21" ht="49.5" customHeight="1" x14ac:dyDescent="0.2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 s="8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6">
        <v>100</v>
      </c>
      <c r="P227">
        <v>37.78</v>
      </c>
      <c r="Q227" s="9" t="s">
        <v>8308</v>
      </c>
      <c r="R227" t="s">
        <v>8309</v>
      </c>
      <c r="S227" s="24">
        <v>41894.91375</v>
      </c>
      <c r="T227" s="7">
        <v>41938.029861111114</v>
      </c>
      <c r="U227">
        <v>2014</v>
      </c>
    </row>
    <row r="228" spans="1:21" ht="49.5" customHeight="1" x14ac:dyDescent="0.2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 s="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6">
        <v>101</v>
      </c>
      <c r="P228">
        <v>72.05</v>
      </c>
      <c r="Q228" s="9" t="s">
        <v>8308</v>
      </c>
      <c r="R228" t="s">
        <v>8309</v>
      </c>
      <c r="S228" s="24">
        <v>41752.83457175926</v>
      </c>
      <c r="T228" s="7">
        <v>41782.83457175926</v>
      </c>
      <c r="U228">
        <v>2014</v>
      </c>
    </row>
    <row r="229" spans="1:21" ht="49.5" customHeight="1" x14ac:dyDescent="0.2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 s="8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6">
        <v>101</v>
      </c>
      <c r="P229">
        <v>103.21</v>
      </c>
      <c r="Q229" s="9" t="s">
        <v>8308</v>
      </c>
      <c r="R229" t="s">
        <v>8309</v>
      </c>
      <c r="S229" s="24">
        <v>42037.791238425925</v>
      </c>
      <c r="T229" s="7">
        <v>42067.791238425925</v>
      </c>
      <c r="U229">
        <v>2015</v>
      </c>
    </row>
    <row r="230" spans="1:21" ht="49.5" customHeight="1" x14ac:dyDescent="0.2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 s="8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6">
        <v>140</v>
      </c>
      <c r="P230">
        <v>35</v>
      </c>
      <c r="Q230" s="9" t="s">
        <v>8308</v>
      </c>
      <c r="R230" t="s">
        <v>8309</v>
      </c>
      <c r="S230" s="24">
        <v>42088.911354166667</v>
      </c>
      <c r="T230" s="7">
        <v>42118.911354166667</v>
      </c>
      <c r="U230">
        <v>2015</v>
      </c>
    </row>
    <row r="231" spans="1:21" ht="49.5" customHeight="1" x14ac:dyDescent="0.2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 s="8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6">
        <v>104</v>
      </c>
      <c r="P231">
        <v>81.78</v>
      </c>
      <c r="Q231" s="9" t="s">
        <v>8308</v>
      </c>
      <c r="R231" t="s">
        <v>8309</v>
      </c>
      <c r="S231" s="24">
        <v>42018.676898148144</v>
      </c>
      <c r="T231" s="7">
        <v>42040.290972222225</v>
      </c>
      <c r="U231">
        <v>2015</v>
      </c>
    </row>
    <row r="232" spans="1:21" ht="49.5" customHeight="1" x14ac:dyDescent="0.2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 s="8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6">
        <v>103</v>
      </c>
      <c r="P232">
        <v>297.02999999999997</v>
      </c>
      <c r="Q232" s="9" t="s">
        <v>8308</v>
      </c>
      <c r="R232" t="s">
        <v>8309</v>
      </c>
      <c r="S232" s="24">
        <v>41884.617314814815</v>
      </c>
      <c r="T232" s="7">
        <v>41916.617314814815</v>
      </c>
      <c r="U232">
        <v>2014</v>
      </c>
    </row>
    <row r="233" spans="1:21" ht="49.5" customHeight="1" x14ac:dyDescent="0.2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 s="8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6">
        <v>108</v>
      </c>
      <c r="P233">
        <v>46.61</v>
      </c>
      <c r="Q233" s="9" t="s">
        <v>8308</v>
      </c>
      <c r="R233" t="s">
        <v>8309</v>
      </c>
      <c r="S233" s="24">
        <v>41884.056747685187</v>
      </c>
      <c r="T233" s="7">
        <v>41903.083333333336</v>
      </c>
      <c r="U233">
        <v>2014</v>
      </c>
    </row>
    <row r="234" spans="1:21" ht="49.5" customHeight="1" x14ac:dyDescent="0.2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 s="8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6">
        <v>100</v>
      </c>
      <c r="P234">
        <v>95.24</v>
      </c>
      <c r="Q234" s="9" t="s">
        <v>8308</v>
      </c>
      <c r="R234" t="s">
        <v>8309</v>
      </c>
      <c r="S234" s="24">
        <v>41839.730937500004</v>
      </c>
      <c r="T234" s="7">
        <v>41869.730937500004</v>
      </c>
      <c r="U234">
        <v>2014</v>
      </c>
    </row>
    <row r="235" spans="1:21" ht="49.5" customHeight="1" x14ac:dyDescent="0.2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 s="8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6">
        <v>110</v>
      </c>
      <c r="P235">
        <v>52.21</v>
      </c>
      <c r="Q235" s="9" t="s">
        <v>8308</v>
      </c>
      <c r="R235" t="s">
        <v>8309</v>
      </c>
      <c r="S235" s="24">
        <v>42380.581180555557</v>
      </c>
      <c r="T235" s="7">
        <v>42405.916666666672</v>
      </c>
      <c r="U235">
        <v>2016</v>
      </c>
    </row>
    <row r="236" spans="1:21" ht="49.5" customHeight="1" x14ac:dyDescent="0.2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 s="8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6">
        <v>100</v>
      </c>
      <c r="P236">
        <v>134.15</v>
      </c>
      <c r="Q236" s="9" t="s">
        <v>8308</v>
      </c>
      <c r="R236" t="s">
        <v>8309</v>
      </c>
      <c r="S236" s="24">
        <v>41776.063136574077</v>
      </c>
      <c r="T236" s="7">
        <v>41807.125</v>
      </c>
      <c r="U236">
        <v>2014</v>
      </c>
    </row>
    <row r="237" spans="1:21" ht="49.5" customHeight="1" x14ac:dyDescent="0.2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 s="8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6">
        <v>106</v>
      </c>
      <c r="P237">
        <v>62.83</v>
      </c>
      <c r="Q237" s="9" t="s">
        <v>8308</v>
      </c>
      <c r="R237" t="s">
        <v>8309</v>
      </c>
      <c r="S237" s="24">
        <v>41800.380428240744</v>
      </c>
      <c r="T237" s="7">
        <v>41830.380428240744</v>
      </c>
      <c r="U237">
        <v>2014</v>
      </c>
    </row>
    <row r="238" spans="1:21" ht="49.5" customHeight="1" x14ac:dyDescent="0.2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 s="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6">
        <v>112</v>
      </c>
      <c r="P238">
        <v>58.95</v>
      </c>
      <c r="Q238" s="9" t="s">
        <v>8308</v>
      </c>
      <c r="R238" t="s">
        <v>8309</v>
      </c>
      <c r="S238" s="24">
        <v>42572.61681712963</v>
      </c>
      <c r="T238" s="7">
        <v>42589.125</v>
      </c>
      <c r="U238">
        <v>2016</v>
      </c>
    </row>
    <row r="239" spans="1:21" ht="49.5" customHeight="1" x14ac:dyDescent="0.2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 s="8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6">
        <v>106</v>
      </c>
      <c r="P239">
        <v>143.11000000000001</v>
      </c>
      <c r="Q239" s="9" t="s">
        <v>8308</v>
      </c>
      <c r="R239" t="s">
        <v>8309</v>
      </c>
      <c r="S239" s="24">
        <v>41851.541585648149</v>
      </c>
      <c r="T239" s="7">
        <v>41872.686111111114</v>
      </c>
      <c r="U239">
        <v>2014</v>
      </c>
    </row>
    <row r="240" spans="1:21" ht="49.5" customHeight="1" x14ac:dyDescent="0.2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 s="8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6">
        <v>101</v>
      </c>
      <c r="P240">
        <v>84.17</v>
      </c>
      <c r="Q240" s="9" t="s">
        <v>8308</v>
      </c>
      <c r="R240" t="s">
        <v>8309</v>
      </c>
      <c r="S240" s="24">
        <v>42205.710879629631</v>
      </c>
      <c r="T240" s="7">
        <v>42235.710879629631</v>
      </c>
      <c r="U240">
        <v>2015</v>
      </c>
    </row>
    <row r="241" spans="1:21" ht="49.5" customHeight="1" x14ac:dyDescent="0.2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 s="8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6">
        <v>135</v>
      </c>
      <c r="P241">
        <v>89.79</v>
      </c>
      <c r="Q241" s="9" t="s">
        <v>8308</v>
      </c>
      <c r="R241" t="s">
        <v>8309</v>
      </c>
      <c r="S241" s="24">
        <v>42374.911226851851</v>
      </c>
      <c r="T241" s="7">
        <v>42388.207638888889</v>
      </c>
      <c r="U241">
        <v>2016</v>
      </c>
    </row>
    <row r="242" spans="1:21" ht="49.5" customHeight="1" x14ac:dyDescent="0.2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 s="8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6">
        <v>105</v>
      </c>
      <c r="P242">
        <v>64.16</v>
      </c>
      <c r="Q242" s="9" t="s">
        <v>8308</v>
      </c>
      <c r="R242" t="s">
        <v>8309</v>
      </c>
      <c r="S242" s="24">
        <v>41809.12300925926</v>
      </c>
      <c r="T242" s="7">
        <v>41831.677083333336</v>
      </c>
      <c r="U242">
        <v>2014</v>
      </c>
    </row>
    <row r="243" spans="1:21" ht="49.5" customHeight="1" x14ac:dyDescent="0.2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 s="8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6">
        <v>103</v>
      </c>
      <c r="P243">
        <v>59.65</v>
      </c>
      <c r="Q243" s="9" t="s">
        <v>8308</v>
      </c>
      <c r="R243" t="s">
        <v>8309</v>
      </c>
      <c r="S243" s="24">
        <v>42294.429641203707</v>
      </c>
      <c r="T243" s="7">
        <v>42321.845138888893</v>
      </c>
      <c r="U243">
        <v>2015</v>
      </c>
    </row>
    <row r="244" spans="1:21" ht="49.5" customHeight="1" x14ac:dyDescent="0.2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 s="8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6">
        <v>100</v>
      </c>
      <c r="P244">
        <v>31.25</v>
      </c>
      <c r="Q244" s="9" t="s">
        <v>8308</v>
      </c>
      <c r="R244" t="s">
        <v>8309</v>
      </c>
      <c r="S244" s="24">
        <v>42124.841111111105</v>
      </c>
      <c r="T244" s="7">
        <v>42154.841111111105</v>
      </c>
      <c r="U244">
        <v>2015</v>
      </c>
    </row>
    <row r="245" spans="1:21" ht="49.5" customHeight="1" x14ac:dyDescent="0.2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 s="8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6">
        <v>186</v>
      </c>
      <c r="P245">
        <v>41.22</v>
      </c>
      <c r="Q245" s="9" t="s">
        <v>8308</v>
      </c>
      <c r="R245" t="s">
        <v>8309</v>
      </c>
      <c r="S245" s="24">
        <v>41861.524837962963</v>
      </c>
      <c r="T245" s="7">
        <v>41891.524837962963</v>
      </c>
      <c r="U245">
        <v>2014</v>
      </c>
    </row>
    <row r="246" spans="1:21" ht="49.5" customHeight="1" x14ac:dyDescent="0.2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 s="8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6">
        <v>108</v>
      </c>
      <c r="P246">
        <v>77</v>
      </c>
      <c r="Q246" s="9" t="s">
        <v>8308</v>
      </c>
      <c r="R246" t="s">
        <v>8309</v>
      </c>
      <c r="S246" s="24">
        <v>42402.889027777783</v>
      </c>
      <c r="T246" s="7">
        <v>42447.847361111111</v>
      </c>
      <c r="U246">
        <v>2016</v>
      </c>
    </row>
    <row r="247" spans="1:21" ht="49.5" customHeight="1" x14ac:dyDescent="0.2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 s="8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6">
        <v>110</v>
      </c>
      <c r="P247">
        <v>51.22</v>
      </c>
      <c r="Q247" s="9" t="s">
        <v>8308</v>
      </c>
      <c r="R247" t="s">
        <v>8309</v>
      </c>
      <c r="S247" s="24">
        <v>41960.119085648148</v>
      </c>
      <c r="T247" s="7">
        <v>41990.119085648148</v>
      </c>
      <c r="U247">
        <v>2014</v>
      </c>
    </row>
    <row r="248" spans="1:21" ht="49.5" customHeight="1" x14ac:dyDescent="0.2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 s="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6">
        <v>171</v>
      </c>
      <c r="P248">
        <v>68.25</v>
      </c>
      <c r="Q248" s="9" t="s">
        <v>8308</v>
      </c>
      <c r="R248" t="s">
        <v>8309</v>
      </c>
      <c r="S248" s="24">
        <v>42532.052523148144</v>
      </c>
      <c r="T248" s="7">
        <v>42560.166666666672</v>
      </c>
      <c r="U248">
        <v>2016</v>
      </c>
    </row>
    <row r="249" spans="1:21" ht="49.5" customHeight="1" x14ac:dyDescent="0.2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 s="8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6">
        <v>101</v>
      </c>
      <c r="P249">
        <v>41.13</v>
      </c>
      <c r="Q249" s="9" t="s">
        <v>8308</v>
      </c>
      <c r="R249" t="s">
        <v>8309</v>
      </c>
      <c r="S249" s="24">
        <v>42088.723692129628</v>
      </c>
      <c r="T249" s="7">
        <v>42115.723692129628</v>
      </c>
      <c r="U249">
        <v>2015</v>
      </c>
    </row>
    <row r="250" spans="1:21" ht="49.5" customHeight="1" x14ac:dyDescent="0.2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 s="8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6">
        <v>153</v>
      </c>
      <c r="P250">
        <v>41.41</v>
      </c>
      <c r="Q250" s="9" t="s">
        <v>8308</v>
      </c>
      <c r="R250" t="s">
        <v>8309</v>
      </c>
      <c r="S250" s="24">
        <v>41820.639189814814</v>
      </c>
      <c r="T250" s="7">
        <v>41843.165972222225</v>
      </c>
      <c r="U250">
        <v>2014</v>
      </c>
    </row>
    <row r="251" spans="1:21" ht="49.5" customHeight="1" x14ac:dyDescent="0.2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 s="8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6">
        <v>101</v>
      </c>
      <c r="P251">
        <v>145.87</v>
      </c>
      <c r="Q251" s="9" t="s">
        <v>8308</v>
      </c>
      <c r="R251" t="s">
        <v>8309</v>
      </c>
      <c r="S251" s="24">
        <v>42626.7503125</v>
      </c>
      <c r="T251" s="7">
        <v>42656.7503125</v>
      </c>
      <c r="U251">
        <v>2016</v>
      </c>
    </row>
    <row r="252" spans="1:21" ht="49.5" customHeight="1" x14ac:dyDescent="0.2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 s="8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6">
        <v>191</v>
      </c>
      <c r="P252">
        <v>358.69</v>
      </c>
      <c r="Q252" s="9" t="s">
        <v>8308</v>
      </c>
      <c r="R252" t="s">
        <v>8309</v>
      </c>
      <c r="S252" s="24">
        <v>41821.205636574072</v>
      </c>
      <c r="T252" s="7">
        <v>41852.290972222225</v>
      </c>
      <c r="U252">
        <v>2014</v>
      </c>
    </row>
    <row r="253" spans="1:21" ht="49.5" customHeight="1" x14ac:dyDescent="0.2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 s="8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6">
        <v>140</v>
      </c>
      <c r="P253">
        <v>50.98</v>
      </c>
      <c r="Q253" s="9" t="s">
        <v>8308</v>
      </c>
      <c r="R253" t="s">
        <v>8309</v>
      </c>
      <c r="S253" s="24">
        <v>42016.706678240742</v>
      </c>
      <c r="T253" s="7">
        <v>42047.249305555553</v>
      </c>
      <c r="U253">
        <v>2015</v>
      </c>
    </row>
    <row r="254" spans="1:21" ht="49.5" customHeight="1" x14ac:dyDescent="0.2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 s="8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6">
        <v>124</v>
      </c>
      <c r="P254">
        <v>45.04</v>
      </c>
      <c r="Q254" s="9" t="s">
        <v>8308</v>
      </c>
      <c r="R254" t="s">
        <v>8309</v>
      </c>
      <c r="S254" s="24">
        <v>42011.202581018515</v>
      </c>
      <c r="T254" s="7">
        <v>42038.185416666667</v>
      </c>
      <c r="U254">
        <v>2015</v>
      </c>
    </row>
    <row r="255" spans="1:21" ht="49.5" customHeight="1" x14ac:dyDescent="0.2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 s="8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6">
        <v>139</v>
      </c>
      <c r="P255">
        <v>57.92</v>
      </c>
      <c r="Q255" s="9" t="s">
        <v>8308</v>
      </c>
      <c r="R255" t="s">
        <v>8309</v>
      </c>
      <c r="S255" s="24">
        <v>42643.632858796293</v>
      </c>
      <c r="T255" s="7">
        <v>42672.125</v>
      </c>
      <c r="U255">
        <v>2016</v>
      </c>
    </row>
    <row r="256" spans="1:21" ht="49.5" customHeight="1" x14ac:dyDescent="0.2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 s="8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6">
        <v>202</v>
      </c>
      <c r="P256">
        <v>29.71</v>
      </c>
      <c r="Q256" s="9" t="s">
        <v>8308</v>
      </c>
      <c r="R256" t="s">
        <v>8309</v>
      </c>
      <c r="S256" s="24">
        <v>42179.898472222223</v>
      </c>
      <c r="T256" s="7">
        <v>42195.75</v>
      </c>
      <c r="U256">
        <v>2015</v>
      </c>
    </row>
    <row r="257" spans="1:21" ht="49.5" customHeight="1" x14ac:dyDescent="0.2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 s="8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6">
        <v>102</v>
      </c>
      <c r="P257">
        <v>55.01</v>
      </c>
      <c r="Q257" s="9" t="s">
        <v>8308</v>
      </c>
      <c r="R257" t="s">
        <v>8309</v>
      </c>
      <c r="S257" s="24">
        <v>42575.130057870367</v>
      </c>
      <c r="T257" s="7">
        <v>42605.130057870367</v>
      </c>
      <c r="U257">
        <v>2016</v>
      </c>
    </row>
    <row r="258" spans="1:21" ht="49.5" customHeight="1" x14ac:dyDescent="0.2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 s="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6">
        <v>127</v>
      </c>
      <c r="P258">
        <v>72.95</v>
      </c>
      <c r="Q258" s="9" t="s">
        <v>8308</v>
      </c>
      <c r="R258" t="s">
        <v>8309</v>
      </c>
      <c r="S258" s="24">
        <v>42420.019097222219</v>
      </c>
      <c r="T258" s="7">
        <v>42479.977430555555</v>
      </c>
      <c r="U258">
        <v>2016</v>
      </c>
    </row>
    <row r="259" spans="1:21" ht="49.5" customHeight="1" x14ac:dyDescent="0.2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 s="8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6">
        <v>101</v>
      </c>
      <c r="P259">
        <v>64.47</v>
      </c>
      <c r="Q259" s="9" t="s">
        <v>8308</v>
      </c>
      <c r="R259" t="s">
        <v>8309</v>
      </c>
      <c r="S259" s="24">
        <v>42053.671666666662</v>
      </c>
      <c r="T259" s="7">
        <v>42083.630000000005</v>
      </c>
      <c r="U259">
        <v>2015</v>
      </c>
    </row>
    <row r="260" spans="1:21" ht="49.5" customHeight="1" x14ac:dyDescent="0.2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 s="8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6">
        <v>122</v>
      </c>
      <c r="P260">
        <v>716.35</v>
      </c>
      <c r="Q260" s="9" t="s">
        <v>8308</v>
      </c>
      <c r="R260" t="s">
        <v>8309</v>
      </c>
      <c r="S260" s="24">
        <v>42605.765381944439</v>
      </c>
      <c r="T260" s="7">
        <v>42634.125</v>
      </c>
      <c r="U260">
        <v>2016</v>
      </c>
    </row>
    <row r="261" spans="1:21" ht="49.5" customHeight="1" x14ac:dyDescent="0.2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 s="8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6">
        <v>113</v>
      </c>
      <c r="P261">
        <v>50.4</v>
      </c>
      <c r="Q261" s="9" t="s">
        <v>8308</v>
      </c>
      <c r="R261" t="s">
        <v>8309</v>
      </c>
      <c r="S261" s="24">
        <v>42458.641724537039</v>
      </c>
      <c r="T261" s="7">
        <v>42488.641724537039</v>
      </c>
      <c r="U261">
        <v>2016</v>
      </c>
    </row>
    <row r="262" spans="1:21" ht="49.5" customHeight="1" x14ac:dyDescent="0.2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 s="8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6">
        <v>150</v>
      </c>
      <c r="P262">
        <v>41.67</v>
      </c>
      <c r="Q262" s="9" t="s">
        <v>8308</v>
      </c>
      <c r="R262" t="s">
        <v>8309</v>
      </c>
      <c r="S262" s="24">
        <v>42529.022013888884</v>
      </c>
      <c r="T262" s="7">
        <v>42566.901388888888</v>
      </c>
      <c r="U262">
        <v>2016</v>
      </c>
    </row>
    <row r="263" spans="1:21" ht="49.5" customHeight="1" x14ac:dyDescent="0.2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 s="8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6">
        <v>102</v>
      </c>
      <c r="P263">
        <v>88.74</v>
      </c>
      <c r="Q263" s="9" t="s">
        <v>8308</v>
      </c>
      <c r="R263" t="s">
        <v>8309</v>
      </c>
      <c r="S263" s="24">
        <v>41928.170497685183</v>
      </c>
      <c r="T263" s="7">
        <v>41949.249305555553</v>
      </c>
      <c r="U263">
        <v>2014</v>
      </c>
    </row>
    <row r="264" spans="1:21" ht="49.5" customHeight="1" x14ac:dyDescent="0.2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 s="8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6">
        <v>100</v>
      </c>
      <c r="P264">
        <v>148.47999999999999</v>
      </c>
      <c r="Q264" s="9" t="s">
        <v>8308</v>
      </c>
      <c r="R264" t="s">
        <v>8309</v>
      </c>
      <c r="S264" s="24">
        <v>42062.834444444445</v>
      </c>
      <c r="T264" s="7">
        <v>42083.852083333331</v>
      </c>
      <c r="U264">
        <v>2015</v>
      </c>
    </row>
    <row r="265" spans="1:21" ht="49.5" customHeight="1" x14ac:dyDescent="0.2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 s="8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6">
        <v>104</v>
      </c>
      <c r="P265">
        <v>52</v>
      </c>
      <c r="Q265" s="9" t="s">
        <v>8308</v>
      </c>
      <c r="R265" t="s">
        <v>8309</v>
      </c>
      <c r="S265" s="24">
        <v>41921.279976851853</v>
      </c>
      <c r="T265" s="7">
        <v>41939.125</v>
      </c>
      <c r="U265">
        <v>2014</v>
      </c>
    </row>
    <row r="266" spans="1:21" ht="49.5" customHeight="1" x14ac:dyDescent="0.2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 s="8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6">
        <v>115</v>
      </c>
      <c r="P266">
        <v>53.23</v>
      </c>
      <c r="Q266" s="9" t="s">
        <v>8308</v>
      </c>
      <c r="R266" t="s">
        <v>8309</v>
      </c>
      <c r="S266" s="24">
        <v>42128.736608796295</v>
      </c>
      <c r="T266" s="7">
        <v>42141.125</v>
      </c>
      <c r="U266">
        <v>2015</v>
      </c>
    </row>
    <row r="267" spans="1:21" ht="49.5" customHeight="1" x14ac:dyDescent="0.2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 s="8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6">
        <v>113</v>
      </c>
      <c r="P267">
        <v>39.6</v>
      </c>
      <c r="Q267" s="9" t="s">
        <v>8308</v>
      </c>
      <c r="R267" t="s">
        <v>8309</v>
      </c>
      <c r="S267" s="24">
        <v>42053.916921296302</v>
      </c>
      <c r="T267" s="7">
        <v>42079.875</v>
      </c>
      <c r="U267">
        <v>2015</v>
      </c>
    </row>
    <row r="268" spans="1:21" ht="49.5" customHeight="1" x14ac:dyDescent="0.2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 s="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6">
        <v>143</v>
      </c>
      <c r="P268">
        <v>164.62</v>
      </c>
      <c r="Q268" s="9" t="s">
        <v>8308</v>
      </c>
      <c r="R268" t="s">
        <v>8309</v>
      </c>
      <c r="S268" s="24">
        <v>42171.317442129628</v>
      </c>
      <c r="T268" s="7">
        <v>42195.875</v>
      </c>
      <c r="U268">
        <v>2015</v>
      </c>
    </row>
    <row r="269" spans="1:21" ht="49.5" customHeight="1" x14ac:dyDescent="0.2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 s="8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6">
        <v>160</v>
      </c>
      <c r="P269">
        <v>40.29</v>
      </c>
      <c r="Q269" s="9" t="s">
        <v>8308</v>
      </c>
      <c r="R269" t="s">
        <v>8309</v>
      </c>
      <c r="S269" s="24">
        <v>41793.668761574074</v>
      </c>
      <c r="T269" s="7">
        <v>41823.668761574074</v>
      </c>
      <c r="U269">
        <v>2014</v>
      </c>
    </row>
    <row r="270" spans="1:21" ht="49.5" customHeight="1" x14ac:dyDescent="0.2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 s="8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6">
        <v>114</v>
      </c>
      <c r="P270">
        <v>64.91</v>
      </c>
      <c r="Q270" s="9" t="s">
        <v>8308</v>
      </c>
      <c r="R270" t="s">
        <v>8309</v>
      </c>
      <c r="S270" s="24">
        <v>42506.760405092587</v>
      </c>
      <c r="T270" s="7">
        <v>42536.760405092587</v>
      </c>
      <c r="U270">
        <v>2016</v>
      </c>
    </row>
    <row r="271" spans="1:21" ht="49.5" customHeight="1" x14ac:dyDescent="0.2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 s="8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6">
        <v>101</v>
      </c>
      <c r="P271">
        <v>55.33</v>
      </c>
      <c r="Q271" s="9" t="s">
        <v>8308</v>
      </c>
      <c r="R271" t="s">
        <v>8309</v>
      </c>
      <c r="S271" s="24">
        <v>42372.693055555559</v>
      </c>
      <c r="T271" s="7">
        <v>42402.693055555559</v>
      </c>
      <c r="U271">
        <v>2016</v>
      </c>
    </row>
    <row r="272" spans="1:21" ht="49.5" customHeight="1" x14ac:dyDescent="0.2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 s="8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6">
        <v>155</v>
      </c>
      <c r="P272">
        <v>83.14</v>
      </c>
      <c r="Q272" s="9" t="s">
        <v>8308</v>
      </c>
      <c r="R272" t="s">
        <v>8309</v>
      </c>
      <c r="S272" s="24">
        <v>42126.87501157407</v>
      </c>
      <c r="T272" s="7">
        <v>42158.290972222225</v>
      </c>
      <c r="U272">
        <v>2015</v>
      </c>
    </row>
    <row r="273" spans="1:21" ht="49.5" customHeight="1" x14ac:dyDescent="0.2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 s="8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6">
        <v>121</v>
      </c>
      <c r="P273">
        <v>125.38</v>
      </c>
      <c r="Q273" s="9" t="s">
        <v>8308</v>
      </c>
      <c r="R273" t="s">
        <v>8309</v>
      </c>
      <c r="S273" s="24">
        <v>42087.768055555556</v>
      </c>
      <c r="T273" s="7">
        <v>42111.666666666672</v>
      </c>
      <c r="U273">
        <v>2015</v>
      </c>
    </row>
    <row r="274" spans="1:21" ht="49.5" customHeight="1" x14ac:dyDescent="0.2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 s="8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6">
        <v>128</v>
      </c>
      <c r="P274">
        <v>47.22</v>
      </c>
      <c r="Q274" s="9" t="s">
        <v>8308</v>
      </c>
      <c r="R274" t="s">
        <v>8309</v>
      </c>
      <c r="S274" s="24">
        <v>42443.802361111113</v>
      </c>
      <c r="T274" s="7">
        <v>42473.802361111113</v>
      </c>
      <c r="U274">
        <v>2016</v>
      </c>
    </row>
    <row r="275" spans="1:21" ht="49.5" customHeight="1" x14ac:dyDescent="0.2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 s="8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6">
        <v>158</v>
      </c>
      <c r="P275">
        <v>79.099999999999994</v>
      </c>
      <c r="Q275" s="9" t="s">
        <v>8308</v>
      </c>
      <c r="R275" t="s">
        <v>8309</v>
      </c>
      <c r="S275" s="24">
        <v>42121.249814814815</v>
      </c>
      <c r="T275" s="7">
        <v>42142.249814814815</v>
      </c>
      <c r="U275">
        <v>2015</v>
      </c>
    </row>
    <row r="276" spans="1:21" ht="49.5" customHeight="1" x14ac:dyDescent="0.2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 s="8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6">
        <v>105</v>
      </c>
      <c r="P276">
        <v>114.29</v>
      </c>
      <c r="Q276" s="9" t="s">
        <v>8308</v>
      </c>
      <c r="R276" t="s">
        <v>8309</v>
      </c>
      <c r="S276" s="24">
        <v>42268.009224537032</v>
      </c>
      <c r="T276" s="7">
        <v>42303.009224537032</v>
      </c>
      <c r="U276">
        <v>2015</v>
      </c>
    </row>
    <row r="277" spans="1:21" ht="49.5" customHeight="1" x14ac:dyDescent="0.2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 s="8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6">
        <v>100</v>
      </c>
      <c r="P277">
        <v>51.72</v>
      </c>
      <c r="Q277" s="9" t="s">
        <v>8308</v>
      </c>
      <c r="R277" t="s">
        <v>8309</v>
      </c>
      <c r="S277" s="24">
        <v>41848.866157407407</v>
      </c>
      <c r="T277" s="7">
        <v>41868.21597222222</v>
      </c>
      <c r="U277">
        <v>2014</v>
      </c>
    </row>
    <row r="278" spans="1:21" ht="49.5" customHeight="1" x14ac:dyDescent="0.2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 s="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6">
        <v>100</v>
      </c>
      <c r="P278">
        <v>30.77</v>
      </c>
      <c r="Q278" s="9" t="s">
        <v>8308</v>
      </c>
      <c r="R278" t="s">
        <v>8309</v>
      </c>
      <c r="S278" s="24">
        <v>42689.214988425927</v>
      </c>
      <c r="T278" s="7">
        <v>42700.25</v>
      </c>
      <c r="U278">
        <v>2016</v>
      </c>
    </row>
    <row r="279" spans="1:21" ht="49.5" customHeight="1" x14ac:dyDescent="0.2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 s="8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6">
        <v>124</v>
      </c>
      <c r="P279">
        <v>47.85</v>
      </c>
      <c r="Q279" s="9" t="s">
        <v>8308</v>
      </c>
      <c r="R279" t="s">
        <v>8309</v>
      </c>
      <c r="S279" s="24">
        <v>42584.846828703703</v>
      </c>
      <c r="T279" s="7">
        <v>42624.846828703703</v>
      </c>
      <c r="U279">
        <v>2016</v>
      </c>
    </row>
    <row r="280" spans="1:21" ht="49.5" customHeight="1" x14ac:dyDescent="0.2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 s="8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6">
        <v>109</v>
      </c>
      <c r="P280">
        <v>34.409999999999997</v>
      </c>
      <c r="Q280" s="9" t="s">
        <v>8308</v>
      </c>
      <c r="R280" t="s">
        <v>8309</v>
      </c>
      <c r="S280" s="24">
        <v>42511.741944444439</v>
      </c>
      <c r="T280" s="7">
        <v>42523.916666666672</v>
      </c>
      <c r="U280">
        <v>2016</v>
      </c>
    </row>
    <row r="281" spans="1:21" ht="49.5" customHeight="1" x14ac:dyDescent="0.2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 s="8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6">
        <v>106</v>
      </c>
      <c r="P281">
        <v>60.29</v>
      </c>
      <c r="Q281" s="9" t="s">
        <v>8308</v>
      </c>
      <c r="R281" t="s">
        <v>8309</v>
      </c>
      <c r="S281" s="24">
        <v>42132.036168981482</v>
      </c>
      <c r="T281" s="7">
        <v>42186.290972222225</v>
      </c>
      <c r="U281">
        <v>2015</v>
      </c>
    </row>
    <row r="282" spans="1:21" ht="49.5" customHeight="1" x14ac:dyDescent="0.2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 s="8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6">
        <v>106</v>
      </c>
      <c r="P282">
        <v>25.31</v>
      </c>
      <c r="Q282" s="9" t="s">
        <v>8308</v>
      </c>
      <c r="R282" t="s">
        <v>8309</v>
      </c>
      <c r="S282" s="24">
        <v>42419.91942129629</v>
      </c>
      <c r="T282" s="7">
        <v>42436.207638888889</v>
      </c>
      <c r="U282">
        <v>2016</v>
      </c>
    </row>
    <row r="283" spans="1:21" ht="49.5" customHeight="1" x14ac:dyDescent="0.2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 s="8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6">
        <v>105</v>
      </c>
      <c r="P283">
        <v>136</v>
      </c>
      <c r="Q283" s="9" t="s">
        <v>8308</v>
      </c>
      <c r="R283" t="s">
        <v>8309</v>
      </c>
      <c r="S283" s="24">
        <v>42430.839398148149</v>
      </c>
      <c r="T283" s="7">
        <v>42445.165972222225</v>
      </c>
      <c r="U283">
        <v>2016</v>
      </c>
    </row>
    <row r="284" spans="1:21" ht="49.5" customHeight="1" x14ac:dyDescent="0.2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 s="8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6">
        <v>100</v>
      </c>
      <c r="P284">
        <v>125</v>
      </c>
      <c r="Q284" s="9" t="s">
        <v>8308</v>
      </c>
      <c r="R284" t="s">
        <v>8309</v>
      </c>
      <c r="S284" s="24">
        <v>42297.748738425929</v>
      </c>
      <c r="T284" s="7">
        <v>42327.790405092594</v>
      </c>
      <c r="U284">
        <v>2015</v>
      </c>
    </row>
    <row r="285" spans="1:21" ht="49.5" customHeight="1" x14ac:dyDescent="0.2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 s="8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6">
        <v>104</v>
      </c>
      <c r="P285">
        <v>66.510000000000005</v>
      </c>
      <c r="Q285" s="9" t="s">
        <v>8308</v>
      </c>
      <c r="R285" t="s">
        <v>8309</v>
      </c>
      <c r="S285" s="24">
        <v>41760.935706018521</v>
      </c>
      <c r="T285" s="7">
        <v>41772.166666666664</v>
      </c>
      <c r="U285">
        <v>2014</v>
      </c>
    </row>
    <row r="286" spans="1:21" ht="49.5" customHeight="1" x14ac:dyDescent="0.2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 s="8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6">
        <v>102</v>
      </c>
      <c r="P286">
        <v>105</v>
      </c>
      <c r="Q286" s="9" t="s">
        <v>8308</v>
      </c>
      <c r="R286" t="s">
        <v>8309</v>
      </c>
      <c r="S286" s="24">
        <v>41829.734259259261</v>
      </c>
      <c r="T286" s="7">
        <v>41874.734259259261</v>
      </c>
      <c r="U286">
        <v>2014</v>
      </c>
    </row>
    <row r="287" spans="1:21" ht="49.5" customHeight="1" x14ac:dyDescent="0.2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 s="8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6">
        <v>104</v>
      </c>
      <c r="P287">
        <v>145</v>
      </c>
      <c r="Q287" s="9" t="s">
        <v>8308</v>
      </c>
      <c r="R287" t="s">
        <v>8309</v>
      </c>
      <c r="S287" s="24">
        <v>42491.92288194444</v>
      </c>
      <c r="T287" s="7">
        <v>42521.92288194444</v>
      </c>
      <c r="U287">
        <v>2016</v>
      </c>
    </row>
    <row r="288" spans="1:21" ht="49.5" customHeight="1" x14ac:dyDescent="0.2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 s="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6">
        <v>106</v>
      </c>
      <c r="P288">
        <v>96.67</v>
      </c>
      <c r="Q288" s="9" t="s">
        <v>8308</v>
      </c>
      <c r="R288" t="s">
        <v>8309</v>
      </c>
      <c r="S288" s="24">
        <v>41950.859560185185</v>
      </c>
      <c r="T288" s="7">
        <v>41964.204861111109</v>
      </c>
      <c r="U288">
        <v>2014</v>
      </c>
    </row>
    <row r="289" spans="1:21" ht="49.5" customHeight="1" x14ac:dyDescent="0.2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 s="8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6">
        <v>101</v>
      </c>
      <c r="P289">
        <v>60.33</v>
      </c>
      <c r="Q289" s="9" t="s">
        <v>8308</v>
      </c>
      <c r="R289" t="s">
        <v>8309</v>
      </c>
      <c r="S289" s="24">
        <v>41802.62090277778</v>
      </c>
      <c r="T289" s="7">
        <v>41822.62090277778</v>
      </c>
      <c r="U289">
        <v>2014</v>
      </c>
    </row>
    <row r="290" spans="1:21" ht="49.5" customHeight="1" x14ac:dyDescent="0.2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 s="8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6">
        <v>118</v>
      </c>
      <c r="P290">
        <v>75.34</v>
      </c>
      <c r="Q290" s="9" t="s">
        <v>8308</v>
      </c>
      <c r="R290" t="s">
        <v>8309</v>
      </c>
      <c r="S290" s="24">
        <v>41781.096203703702</v>
      </c>
      <c r="T290" s="7">
        <v>41794.207638888889</v>
      </c>
      <c r="U290">
        <v>2014</v>
      </c>
    </row>
    <row r="291" spans="1:21" ht="49.5" customHeight="1" x14ac:dyDescent="0.2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 s="8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6">
        <v>110</v>
      </c>
      <c r="P291">
        <v>55</v>
      </c>
      <c r="Q291" s="9" t="s">
        <v>8308</v>
      </c>
      <c r="R291" t="s">
        <v>8309</v>
      </c>
      <c r="S291" s="24">
        <v>42020.846666666665</v>
      </c>
      <c r="T291" s="7">
        <v>42037.207638888889</v>
      </c>
      <c r="U291">
        <v>2015</v>
      </c>
    </row>
    <row r="292" spans="1:21" ht="49.5" customHeight="1" x14ac:dyDescent="0.2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 s="8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6">
        <v>103</v>
      </c>
      <c r="P292">
        <v>66.959999999999994</v>
      </c>
      <c r="Q292" s="9" t="s">
        <v>8308</v>
      </c>
      <c r="R292" t="s">
        <v>8309</v>
      </c>
      <c r="S292" s="24">
        <v>42125.772812499999</v>
      </c>
      <c r="T292" s="7">
        <v>42155.772812499999</v>
      </c>
      <c r="U292">
        <v>2015</v>
      </c>
    </row>
    <row r="293" spans="1:21" ht="49.5" customHeight="1" x14ac:dyDescent="0.2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 s="8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6">
        <v>100</v>
      </c>
      <c r="P293">
        <v>227.27</v>
      </c>
      <c r="Q293" s="9" t="s">
        <v>8308</v>
      </c>
      <c r="R293" t="s">
        <v>8309</v>
      </c>
      <c r="S293" s="24">
        <v>41856.010069444441</v>
      </c>
      <c r="T293" s="7">
        <v>41890.125</v>
      </c>
      <c r="U293">
        <v>2014</v>
      </c>
    </row>
    <row r="294" spans="1:21" ht="49.5" customHeight="1" x14ac:dyDescent="0.2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 s="8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6">
        <v>110</v>
      </c>
      <c r="P294">
        <v>50.02</v>
      </c>
      <c r="Q294" s="9" t="s">
        <v>8308</v>
      </c>
      <c r="R294" t="s">
        <v>8309</v>
      </c>
      <c r="S294" s="24">
        <v>41893.783553240741</v>
      </c>
      <c r="T294" s="7">
        <v>41914.597916666666</v>
      </c>
      <c r="U294">
        <v>2014</v>
      </c>
    </row>
    <row r="295" spans="1:21" ht="49.5" customHeight="1" x14ac:dyDescent="0.2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 s="8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6">
        <v>169</v>
      </c>
      <c r="P295">
        <v>45.62</v>
      </c>
      <c r="Q295" s="9" t="s">
        <v>8308</v>
      </c>
      <c r="R295" t="s">
        <v>8309</v>
      </c>
      <c r="S295" s="24">
        <v>41881.361342592594</v>
      </c>
      <c r="T295" s="7">
        <v>41911.361342592594</v>
      </c>
      <c r="U295">
        <v>2014</v>
      </c>
    </row>
    <row r="296" spans="1:21" ht="49.5" customHeight="1" x14ac:dyDescent="0.2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 s="8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6">
        <v>102</v>
      </c>
      <c r="P296">
        <v>137.24</v>
      </c>
      <c r="Q296" s="9" t="s">
        <v>8308</v>
      </c>
      <c r="R296" t="s">
        <v>8309</v>
      </c>
      <c r="S296" s="24">
        <v>41880.76357638889</v>
      </c>
      <c r="T296" s="7">
        <v>41895.166666666664</v>
      </c>
      <c r="U296">
        <v>2014</v>
      </c>
    </row>
    <row r="297" spans="1:21" ht="49.5" customHeight="1" x14ac:dyDescent="0.2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 s="8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6">
        <v>106</v>
      </c>
      <c r="P297">
        <v>75.709999999999994</v>
      </c>
      <c r="Q297" s="9" t="s">
        <v>8308</v>
      </c>
      <c r="R297" t="s">
        <v>8309</v>
      </c>
      <c r="S297" s="24">
        <v>42214.6956712963</v>
      </c>
      <c r="T297" s="7">
        <v>42225.666666666672</v>
      </c>
      <c r="U297">
        <v>2015</v>
      </c>
    </row>
    <row r="298" spans="1:21" ht="49.5" customHeight="1" x14ac:dyDescent="0.2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 s="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6">
        <v>102</v>
      </c>
      <c r="P298">
        <v>99</v>
      </c>
      <c r="Q298" s="9" t="s">
        <v>8308</v>
      </c>
      <c r="R298" t="s">
        <v>8309</v>
      </c>
      <c r="S298" s="24">
        <v>42460.335312499999</v>
      </c>
      <c r="T298" s="7">
        <v>42488.249305555553</v>
      </c>
      <c r="U298">
        <v>2016</v>
      </c>
    </row>
    <row r="299" spans="1:21" ht="49.5" customHeight="1" x14ac:dyDescent="0.2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 s="8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6">
        <v>117</v>
      </c>
      <c r="P299">
        <v>81.569999999999993</v>
      </c>
      <c r="Q299" s="9" t="s">
        <v>8308</v>
      </c>
      <c r="R299" t="s">
        <v>8309</v>
      </c>
      <c r="S299" s="24">
        <v>42167.023206018523</v>
      </c>
      <c r="T299" s="7">
        <v>42196.165972222225</v>
      </c>
      <c r="U299">
        <v>2015</v>
      </c>
    </row>
    <row r="300" spans="1:21" ht="49.5" customHeight="1" x14ac:dyDescent="0.2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 s="8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6">
        <v>132</v>
      </c>
      <c r="P300">
        <v>36.67</v>
      </c>
      <c r="Q300" s="9" t="s">
        <v>8308</v>
      </c>
      <c r="R300" t="s">
        <v>8309</v>
      </c>
      <c r="S300" s="24">
        <v>42177.761782407411</v>
      </c>
      <c r="T300" s="7">
        <v>42198.041666666672</v>
      </c>
      <c r="U300">
        <v>2015</v>
      </c>
    </row>
    <row r="301" spans="1:21" ht="49.5" customHeight="1" x14ac:dyDescent="0.2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 s="8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6">
        <v>128</v>
      </c>
      <c r="P301">
        <v>49.23</v>
      </c>
      <c r="Q301" s="9" t="s">
        <v>8308</v>
      </c>
      <c r="R301" t="s">
        <v>8309</v>
      </c>
      <c r="S301" s="24">
        <v>42521.654328703706</v>
      </c>
      <c r="T301" s="7">
        <v>42551.654328703706</v>
      </c>
      <c r="U301">
        <v>2016</v>
      </c>
    </row>
    <row r="302" spans="1:21" ht="49.5" customHeight="1" x14ac:dyDescent="0.2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 s="8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6">
        <v>119</v>
      </c>
      <c r="P302">
        <v>42.3</v>
      </c>
      <c r="Q302" s="9" t="s">
        <v>8308</v>
      </c>
      <c r="R302" t="s">
        <v>8309</v>
      </c>
      <c r="S302" s="24">
        <v>41884.599849537037</v>
      </c>
      <c r="T302" s="7">
        <v>41900.165972222225</v>
      </c>
      <c r="U302">
        <v>2014</v>
      </c>
    </row>
    <row r="303" spans="1:21" ht="49.5" customHeight="1" x14ac:dyDescent="0.2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 s="8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6">
        <v>126</v>
      </c>
      <c r="P303">
        <v>78.88</v>
      </c>
      <c r="Q303" s="9" t="s">
        <v>8308</v>
      </c>
      <c r="R303" t="s">
        <v>8309</v>
      </c>
      <c r="S303" s="24">
        <v>42289.761192129634</v>
      </c>
      <c r="T303" s="7">
        <v>42319.802858796291</v>
      </c>
      <c r="U303">
        <v>2015</v>
      </c>
    </row>
    <row r="304" spans="1:21" ht="49.5" customHeight="1" x14ac:dyDescent="0.2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 s="8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6">
        <v>156</v>
      </c>
      <c r="P304">
        <v>38.28</v>
      </c>
      <c r="Q304" s="9" t="s">
        <v>8308</v>
      </c>
      <c r="R304" t="s">
        <v>8309</v>
      </c>
      <c r="S304" s="24">
        <v>42243.6252662037</v>
      </c>
      <c r="T304" s="7">
        <v>42278.6252662037</v>
      </c>
      <c r="U304">
        <v>2015</v>
      </c>
    </row>
    <row r="305" spans="1:21" ht="49.5" customHeight="1" x14ac:dyDescent="0.2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 s="8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6">
        <v>120</v>
      </c>
      <c r="P305">
        <v>55.23</v>
      </c>
      <c r="Q305" s="9" t="s">
        <v>8308</v>
      </c>
      <c r="R305" t="s">
        <v>8309</v>
      </c>
      <c r="S305" s="24">
        <v>42600.756041666667</v>
      </c>
      <c r="T305" s="7">
        <v>42621.756041666667</v>
      </c>
      <c r="U305">
        <v>2016</v>
      </c>
    </row>
    <row r="306" spans="1:21" ht="49.5" customHeight="1" x14ac:dyDescent="0.2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 s="8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6">
        <v>102</v>
      </c>
      <c r="P306">
        <v>66.150000000000006</v>
      </c>
      <c r="Q306" s="9" t="s">
        <v>8308</v>
      </c>
      <c r="R306" t="s">
        <v>8309</v>
      </c>
      <c r="S306" s="24">
        <v>41829.599791666667</v>
      </c>
      <c r="T306" s="7">
        <v>41889.599791666667</v>
      </c>
      <c r="U306">
        <v>2014</v>
      </c>
    </row>
    <row r="307" spans="1:21" ht="49.5" customHeight="1" x14ac:dyDescent="0.2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 s="8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6">
        <v>100</v>
      </c>
      <c r="P307">
        <v>104.17</v>
      </c>
      <c r="Q307" s="9" t="s">
        <v>8308</v>
      </c>
      <c r="R307" t="s">
        <v>8309</v>
      </c>
      <c r="S307" s="24">
        <v>42040.831678240742</v>
      </c>
      <c r="T307" s="7">
        <v>42070.831678240742</v>
      </c>
      <c r="U307">
        <v>2015</v>
      </c>
    </row>
    <row r="308" spans="1:21" ht="49.5" customHeight="1" x14ac:dyDescent="0.2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 s="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6">
        <v>100</v>
      </c>
      <c r="P308">
        <v>31.38</v>
      </c>
      <c r="Q308" s="9" t="s">
        <v>8308</v>
      </c>
      <c r="R308" t="s">
        <v>8309</v>
      </c>
      <c r="S308" s="24">
        <v>42075.807395833333</v>
      </c>
      <c r="T308" s="7">
        <v>42105.807395833333</v>
      </c>
      <c r="U308">
        <v>2015</v>
      </c>
    </row>
    <row r="309" spans="1:21" ht="49.5" customHeight="1" x14ac:dyDescent="0.2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 s="8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6">
        <v>102</v>
      </c>
      <c r="P309">
        <v>59.21</v>
      </c>
      <c r="Q309" s="9" t="s">
        <v>8308</v>
      </c>
      <c r="R309" t="s">
        <v>8309</v>
      </c>
      <c r="S309" s="24">
        <v>42073.660694444443</v>
      </c>
      <c r="T309" s="7">
        <v>42095.165972222225</v>
      </c>
      <c r="U309">
        <v>2015</v>
      </c>
    </row>
    <row r="310" spans="1:21" ht="49.5" customHeight="1" x14ac:dyDescent="0.2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 s="8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6">
        <v>114</v>
      </c>
      <c r="P310">
        <v>119.18</v>
      </c>
      <c r="Q310" s="9" t="s">
        <v>8308</v>
      </c>
      <c r="R310" t="s">
        <v>8309</v>
      </c>
      <c r="S310" s="24">
        <v>42480.078715277778</v>
      </c>
      <c r="T310" s="7">
        <v>42504.165972222225</v>
      </c>
      <c r="U310">
        <v>2016</v>
      </c>
    </row>
    <row r="311" spans="1:21" ht="49.5" customHeight="1" x14ac:dyDescent="0.2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 s="8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6">
        <v>102</v>
      </c>
      <c r="P311">
        <v>164.62</v>
      </c>
      <c r="Q311" s="9" t="s">
        <v>8308</v>
      </c>
      <c r="R311" t="s">
        <v>8309</v>
      </c>
      <c r="S311" s="24">
        <v>42411.942291666666</v>
      </c>
      <c r="T311" s="7">
        <v>42434.041666666672</v>
      </c>
      <c r="U311">
        <v>2016</v>
      </c>
    </row>
    <row r="312" spans="1:21" ht="49.5" customHeight="1" x14ac:dyDescent="0.2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 s="8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6">
        <v>102</v>
      </c>
      <c r="P312">
        <v>61.1</v>
      </c>
      <c r="Q312" s="9" t="s">
        <v>8308</v>
      </c>
      <c r="R312" t="s">
        <v>8309</v>
      </c>
      <c r="S312" s="24">
        <v>41753.515856481477</v>
      </c>
      <c r="T312" s="7">
        <v>41781.921527777777</v>
      </c>
      <c r="U312">
        <v>2014</v>
      </c>
    </row>
    <row r="313" spans="1:21" ht="49.5" customHeight="1" x14ac:dyDescent="0.2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 s="8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6">
        <v>106</v>
      </c>
      <c r="P313">
        <v>56.2</v>
      </c>
      <c r="Q313" s="9" t="s">
        <v>8308</v>
      </c>
      <c r="R313" t="s">
        <v>8309</v>
      </c>
      <c r="S313" s="24">
        <v>42196.028703703705</v>
      </c>
      <c r="T313" s="7">
        <v>42228</v>
      </c>
      <c r="U313">
        <v>2015</v>
      </c>
    </row>
    <row r="314" spans="1:21" ht="49.5" customHeight="1" x14ac:dyDescent="0.2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 s="8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6">
        <v>113</v>
      </c>
      <c r="P314">
        <v>107</v>
      </c>
      <c r="Q314" s="9" t="s">
        <v>8308</v>
      </c>
      <c r="R314" t="s">
        <v>8309</v>
      </c>
      <c r="S314" s="24">
        <v>42016.050451388888</v>
      </c>
      <c r="T314" s="7">
        <v>42046.708333333328</v>
      </c>
      <c r="U314">
        <v>2015</v>
      </c>
    </row>
    <row r="315" spans="1:21" ht="49.5" customHeight="1" x14ac:dyDescent="0.2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 s="8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6">
        <v>100</v>
      </c>
      <c r="P315">
        <v>179.28</v>
      </c>
      <c r="Q315" s="9" t="s">
        <v>8308</v>
      </c>
      <c r="R315" t="s">
        <v>8309</v>
      </c>
      <c r="S315" s="24">
        <v>41730.276747685188</v>
      </c>
      <c r="T315" s="7">
        <v>41764.276747685188</v>
      </c>
      <c r="U315">
        <v>2014</v>
      </c>
    </row>
    <row r="316" spans="1:21" ht="49.5" customHeight="1" x14ac:dyDescent="0.2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 s="8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6">
        <v>102</v>
      </c>
      <c r="P316">
        <v>47.41</v>
      </c>
      <c r="Q316" s="9" t="s">
        <v>8308</v>
      </c>
      <c r="R316" t="s">
        <v>8309</v>
      </c>
      <c r="S316" s="24">
        <v>42203.680300925931</v>
      </c>
      <c r="T316" s="7">
        <v>42221.774999999994</v>
      </c>
      <c r="U316">
        <v>2015</v>
      </c>
    </row>
    <row r="317" spans="1:21" ht="49.5" customHeight="1" x14ac:dyDescent="0.2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 s="8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6">
        <v>131</v>
      </c>
      <c r="P317">
        <v>97.92</v>
      </c>
      <c r="Q317" s="9" t="s">
        <v>8308</v>
      </c>
      <c r="R317" t="s">
        <v>8309</v>
      </c>
      <c r="S317" s="24">
        <v>41974.743148148147</v>
      </c>
      <c r="T317" s="7">
        <v>42004.743148148147</v>
      </c>
      <c r="U317">
        <v>2014</v>
      </c>
    </row>
    <row r="318" spans="1:21" ht="49.5" customHeight="1" x14ac:dyDescent="0.2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 s="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6">
        <v>111</v>
      </c>
      <c r="P318">
        <v>58.42</v>
      </c>
      <c r="Q318" s="9" t="s">
        <v>8308</v>
      </c>
      <c r="R318" t="s">
        <v>8309</v>
      </c>
      <c r="S318" s="24">
        <v>41869.740671296298</v>
      </c>
      <c r="T318" s="7">
        <v>41899.740671296298</v>
      </c>
      <c r="U318">
        <v>2014</v>
      </c>
    </row>
    <row r="319" spans="1:21" ht="49.5" customHeight="1" x14ac:dyDescent="0.2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 s="8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6">
        <v>100</v>
      </c>
      <c r="P319">
        <v>122.54</v>
      </c>
      <c r="Q319" s="9" t="s">
        <v>8308</v>
      </c>
      <c r="R319" t="s">
        <v>8309</v>
      </c>
      <c r="S319" s="24">
        <v>41982.688611111109</v>
      </c>
      <c r="T319" s="7">
        <v>42012.688611111109</v>
      </c>
      <c r="U319">
        <v>2014</v>
      </c>
    </row>
    <row r="320" spans="1:21" ht="49.5" customHeight="1" x14ac:dyDescent="0.2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 s="8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6">
        <v>114</v>
      </c>
      <c r="P320">
        <v>87.96</v>
      </c>
      <c r="Q320" s="9" t="s">
        <v>8308</v>
      </c>
      <c r="R320" t="s">
        <v>8309</v>
      </c>
      <c r="S320" s="24">
        <v>41976.331979166673</v>
      </c>
      <c r="T320" s="7">
        <v>42004.291666666672</v>
      </c>
      <c r="U320">
        <v>2014</v>
      </c>
    </row>
    <row r="321" spans="1:21" ht="49.5" customHeight="1" x14ac:dyDescent="0.2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 s="8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6">
        <v>106</v>
      </c>
      <c r="P321">
        <v>136.78</v>
      </c>
      <c r="Q321" s="9" t="s">
        <v>8308</v>
      </c>
      <c r="R321" t="s">
        <v>8309</v>
      </c>
      <c r="S321" s="24">
        <v>41926.942685185182</v>
      </c>
      <c r="T321" s="7">
        <v>41956.984351851846</v>
      </c>
      <c r="U321">
        <v>2014</v>
      </c>
    </row>
    <row r="322" spans="1:21" ht="49.5" customHeight="1" x14ac:dyDescent="0.2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 s="8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6">
        <v>101</v>
      </c>
      <c r="P322">
        <v>99.34</v>
      </c>
      <c r="Q322" s="9" t="s">
        <v>8308</v>
      </c>
      <c r="R322" t="s">
        <v>8309</v>
      </c>
      <c r="S322" s="24">
        <v>42561.783877314811</v>
      </c>
      <c r="T322" s="7">
        <v>42593.165972222225</v>
      </c>
      <c r="U322">
        <v>2016</v>
      </c>
    </row>
    <row r="323" spans="1:21" ht="49.5" customHeight="1" x14ac:dyDescent="0.2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 s="8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6">
        <v>100</v>
      </c>
      <c r="P323">
        <v>20</v>
      </c>
      <c r="Q323" s="9" t="s">
        <v>8308</v>
      </c>
      <c r="R323" t="s">
        <v>8309</v>
      </c>
      <c r="S323" s="24">
        <v>42649.54923611111</v>
      </c>
      <c r="T323" s="7">
        <v>42709.590902777782</v>
      </c>
      <c r="U323">
        <v>2016</v>
      </c>
    </row>
    <row r="324" spans="1:21" ht="49.5" customHeight="1" x14ac:dyDescent="0.2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 s="8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6">
        <v>130</v>
      </c>
      <c r="P324">
        <v>28.89</v>
      </c>
      <c r="Q324" s="9" t="s">
        <v>8308</v>
      </c>
      <c r="R324" t="s">
        <v>8309</v>
      </c>
      <c r="S324" s="24">
        <v>42093.786840277782</v>
      </c>
      <c r="T324" s="7">
        <v>42120.26944444445</v>
      </c>
      <c r="U324">
        <v>2015</v>
      </c>
    </row>
    <row r="325" spans="1:21" ht="49.5" customHeight="1" x14ac:dyDescent="0.2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 s="8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6">
        <v>114</v>
      </c>
      <c r="P325">
        <v>37.96</v>
      </c>
      <c r="Q325" s="9" t="s">
        <v>8308</v>
      </c>
      <c r="R325" t="s">
        <v>8309</v>
      </c>
      <c r="S325" s="24">
        <v>42026.176180555558</v>
      </c>
      <c r="T325" s="7">
        <v>42064.207638888889</v>
      </c>
      <c r="U325">
        <v>2015</v>
      </c>
    </row>
    <row r="326" spans="1:21" ht="49.5" customHeight="1" x14ac:dyDescent="0.2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 s="8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6">
        <v>287</v>
      </c>
      <c r="P326">
        <v>58.57</v>
      </c>
      <c r="Q326" s="9" t="s">
        <v>8308</v>
      </c>
      <c r="R326" t="s">
        <v>8309</v>
      </c>
      <c r="S326" s="24">
        <v>42451.095856481479</v>
      </c>
      <c r="T326" s="7">
        <v>42465.095856481479</v>
      </c>
      <c r="U326">
        <v>2016</v>
      </c>
    </row>
    <row r="327" spans="1:21" ht="49.5" customHeight="1" x14ac:dyDescent="0.2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 s="8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6">
        <v>109</v>
      </c>
      <c r="P327">
        <v>135.63</v>
      </c>
      <c r="Q327" s="9" t="s">
        <v>8308</v>
      </c>
      <c r="R327" t="s">
        <v>8309</v>
      </c>
      <c r="S327" s="24">
        <v>42418.425983796296</v>
      </c>
      <c r="T327" s="7">
        <v>42478.384317129632</v>
      </c>
      <c r="U327">
        <v>2016</v>
      </c>
    </row>
    <row r="328" spans="1:21" ht="49.5" customHeight="1" x14ac:dyDescent="0.2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 s="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6">
        <v>119</v>
      </c>
      <c r="P328">
        <v>176.09</v>
      </c>
      <c r="Q328" s="9" t="s">
        <v>8308</v>
      </c>
      <c r="R328" t="s">
        <v>8309</v>
      </c>
      <c r="S328" s="24">
        <v>41964.716319444444</v>
      </c>
      <c r="T328" s="7">
        <v>41994.716319444444</v>
      </c>
      <c r="U328">
        <v>2014</v>
      </c>
    </row>
    <row r="329" spans="1:21" ht="49.5" customHeight="1" x14ac:dyDescent="0.2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 s="8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6">
        <v>109</v>
      </c>
      <c r="P329">
        <v>151.97999999999999</v>
      </c>
      <c r="Q329" s="9" t="s">
        <v>8308</v>
      </c>
      <c r="R329" t="s">
        <v>8309</v>
      </c>
      <c r="S329" s="24">
        <v>42576.697569444441</v>
      </c>
      <c r="T329" s="7">
        <v>42636.697569444441</v>
      </c>
      <c r="U329">
        <v>2016</v>
      </c>
    </row>
    <row r="330" spans="1:21" ht="49.5" customHeight="1" x14ac:dyDescent="0.2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 s="8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6">
        <v>128</v>
      </c>
      <c r="P330">
        <v>82.26</v>
      </c>
      <c r="Q330" s="9" t="s">
        <v>8308</v>
      </c>
      <c r="R330" t="s">
        <v>8309</v>
      </c>
      <c r="S330" s="24">
        <v>42125.647534722222</v>
      </c>
      <c r="T330" s="7">
        <v>42150.647534722222</v>
      </c>
      <c r="U330">
        <v>2015</v>
      </c>
    </row>
    <row r="331" spans="1:21" ht="49.5" customHeight="1" x14ac:dyDescent="0.2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 s="8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6">
        <v>175</v>
      </c>
      <c r="P331">
        <v>68.06</v>
      </c>
      <c r="Q331" s="9" t="s">
        <v>8308</v>
      </c>
      <c r="R331" t="s">
        <v>8309</v>
      </c>
      <c r="S331" s="24">
        <v>42003.948425925926</v>
      </c>
      <c r="T331" s="7">
        <v>42028.207638888889</v>
      </c>
      <c r="U331">
        <v>2014</v>
      </c>
    </row>
    <row r="332" spans="1:21" ht="49.5" customHeight="1" x14ac:dyDescent="0.2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 s="8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6">
        <v>127</v>
      </c>
      <c r="P332">
        <v>72.709999999999994</v>
      </c>
      <c r="Q332" s="9" t="s">
        <v>8308</v>
      </c>
      <c r="R332" t="s">
        <v>8309</v>
      </c>
      <c r="S332" s="24">
        <v>41988.829942129625</v>
      </c>
      <c r="T332" s="7">
        <v>42046.207638888889</v>
      </c>
      <c r="U332">
        <v>2014</v>
      </c>
    </row>
    <row r="333" spans="1:21" ht="49.5" customHeight="1" x14ac:dyDescent="0.2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 s="8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6">
        <v>111</v>
      </c>
      <c r="P333">
        <v>77.19</v>
      </c>
      <c r="Q333" s="9" t="s">
        <v>8308</v>
      </c>
      <c r="R333" t="s">
        <v>8309</v>
      </c>
      <c r="S333" s="24">
        <v>41974.898599537039</v>
      </c>
      <c r="T333" s="7">
        <v>42009.851388888885</v>
      </c>
      <c r="U333">
        <v>2014</v>
      </c>
    </row>
    <row r="334" spans="1:21" ht="49.5" customHeight="1" x14ac:dyDescent="0.2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 s="8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6">
        <v>126</v>
      </c>
      <c r="P334">
        <v>55.97</v>
      </c>
      <c r="Q334" s="9" t="s">
        <v>8308</v>
      </c>
      <c r="R334" t="s">
        <v>8309</v>
      </c>
      <c r="S334" s="24">
        <v>42592.066921296297</v>
      </c>
      <c r="T334" s="7">
        <v>42617.066921296297</v>
      </c>
      <c r="U334">
        <v>2016</v>
      </c>
    </row>
    <row r="335" spans="1:21" ht="49.5" customHeight="1" x14ac:dyDescent="0.2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 s="8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6">
        <v>119</v>
      </c>
      <c r="P335">
        <v>49.69</v>
      </c>
      <c r="Q335" s="9" t="s">
        <v>8308</v>
      </c>
      <c r="R335" t="s">
        <v>8309</v>
      </c>
      <c r="S335" s="24">
        <v>42050.008368055554</v>
      </c>
      <c r="T335" s="7">
        <v>42076.290972222225</v>
      </c>
      <c r="U335">
        <v>2015</v>
      </c>
    </row>
    <row r="336" spans="1:21" ht="49.5" customHeight="1" x14ac:dyDescent="0.2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 s="8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6">
        <v>103</v>
      </c>
      <c r="P336">
        <v>77.73</v>
      </c>
      <c r="Q336" s="9" t="s">
        <v>8308</v>
      </c>
      <c r="R336" t="s">
        <v>8309</v>
      </c>
      <c r="S336" s="24">
        <v>42417.585532407407</v>
      </c>
      <c r="T336" s="7">
        <v>42432.249305555553</v>
      </c>
      <c r="U336">
        <v>2016</v>
      </c>
    </row>
    <row r="337" spans="1:21" ht="49.5" customHeight="1" x14ac:dyDescent="0.2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 s="8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6">
        <v>110</v>
      </c>
      <c r="P337">
        <v>40.78</v>
      </c>
      <c r="Q337" s="9" t="s">
        <v>8308</v>
      </c>
      <c r="R337" t="s">
        <v>8309</v>
      </c>
      <c r="S337" s="24">
        <v>41866.79886574074</v>
      </c>
      <c r="T337" s="7">
        <v>41885.207638888889</v>
      </c>
      <c r="U337">
        <v>2014</v>
      </c>
    </row>
    <row r="338" spans="1:21" ht="49.5" customHeight="1" x14ac:dyDescent="0.2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 s="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6">
        <v>202</v>
      </c>
      <c r="P338">
        <v>59.41</v>
      </c>
      <c r="Q338" s="9" t="s">
        <v>8308</v>
      </c>
      <c r="R338" t="s">
        <v>8309</v>
      </c>
      <c r="S338" s="24">
        <v>42220.79487268519</v>
      </c>
      <c r="T338" s="7">
        <v>42246</v>
      </c>
      <c r="U338">
        <v>2015</v>
      </c>
    </row>
    <row r="339" spans="1:21" ht="49.5" customHeight="1" x14ac:dyDescent="0.2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 s="8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6">
        <v>130</v>
      </c>
      <c r="P339">
        <v>3.25</v>
      </c>
      <c r="Q339" s="9" t="s">
        <v>8308</v>
      </c>
      <c r="R339" t="s">
        <v>8309</v>
      </c>
      <c r="S339" s="24">
        <v>42628.849120370374</v>
      </c>
      <c r="T339" s="7">
        <v>42656.849120370374</v>
      </c>
      <c r="U339">
        <v>2016</v>
      </c>
    </row>
    <row r="340" spans="1:21" ht="49.5" customHeight="1" x14ac:dyDescent="0.2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 s="8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6">
        <v>100</v>
      </c>
      <c r="P340">
        <v>81.67</v>
      </c>
      <c r="Q340" s="9" t="s">
        <v>8308</v>
      </c>
      <c r="R340" t="s">
        <v>8309</v>
      </c>
      <c r="S340" s="24">
        <v>42447.894432870366</v>
      </c>
      <c r="T340" s="7">
        <v>42507.894432870366</v>
      </c>
      <c r="U340">
        <v>2016</v>
      </c>
    </row>
    <row r="341" spans="1:21" ht="49.5" customHeight="1" x14ac:dyDescent="0.2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 s="8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6">
        <v>171</v>
      </c>
      <c r="P341">
        <v>44.91</v>
      </c>
      <c r="Q341" s="9" t="s">
        <v>8308</v>
      </c>
      <c r="R341" t="s">
        <v>8309</v>
      </c>
      <c r="S341" s="24">
        <v>42283.864351851851</v>
      </c>
      <c r="T341" s="7">
        <v>42313.906018518523</v>
      </c>
      <c r="U341">
        <v>2015</v>
      </c>
    </row>
    <row r="342" spans="1:21" ht="49.5" customHeight="1" x14ac:dyDescent="0.2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 s="8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6">
        <v>113</v>
      </c>
      <c r="P342">
        <v>49.06</v>
      </c>
      <c r="Q342" s="9" t="s">
        <v>8308</v>
      </c>
      <c r="R342" t="s">
        <v>8309</v>
      </c>
      <c r="S342" s="24">
        <v>42483.015694444446</v>
      </c>
      <c r="T342" s="7">
        <v>42489.290972222225</v>
      </c>
      <c r="U342">
        <v>2016</v>
      </c>
    </row>
    <row r="343" spans="1:21" ht="49.5" customHeight="1" x14ac:dyDescent="0.2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 s="8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6">
        <v>100</v>
      </c>
      <c r="P343">
        <v>62.5</v>
      </c>
      <c r="Q343" s="9" t="s">
        <v>8308</v>
      </c>
      <c r="R343" t="s">
        <v>8309</v>
      </c>
      <c r="S343" s="24">
        <v>41788.58997685185</v>
      </c>
      <c r="T343" s="7">
        <v>41818.58997685185</v>
      </c>
      <c r="U343">
        <v>2014</v>
      </c>
    </row>
    <row r="344" spans="1:21" ht="49.5" customHeight="1" x14ac:dyDescent="0.2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 s="8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6">
        <v>101</v>
      </c>
      <c r="P344">
        <v>35.49</v>
      </c>
      <c r="Q344" s="9" t="s">
        <v>8308</v>
      </c>
      <c r="R344" t="s">
        <v>8309</v>
      </c>
      <c r="S344" s="24">
        <v>42144.041851851856</v>
      </c>
      <c r="T344" s="7">
        <v>42174.041851851856</v>
      </c>
      <c r="U344">
        <v>2015</v>
      </c>
    </row>
    <row r="345" spans="1:21" ht="49.5" customHeight="1" x14ac:dyDescent="0.2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 s="8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6">
        <v>113</v>
      </c>
      <c r="P345">
        <v>66.47</v>
      </c>
      <c r="Q345" s="9" t="s">
        <v>8308</v>
      </c>
      <c r="R345" t="s">
        <v>8309</v>
      </c>
      <c r="S345" s="24">
        <v>42661.132245370376</v>
      </c>
      <c r="T345" s="7">
        <v>42693.916666666672</v>
      </c>
      <c r="U345">
        <v>2016</v>
      </c>
    </row>
    <row r="346" spans="1:21" ht="49.5" customHeight="1" x14ac:dyDescent="0.2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 s="8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6">
        <v>105</v>
      </c>
      <c r="P346">
        <v>56.07</v>
      </c>
      <c r="Q346" s="9" t="s">
        <v>8308</v>
      </c>
      <c r="R346" t="s">
        <v>8309</v>
      </c>
      <c r="S346" s="24">
        <v>42037.938206018516</v>
      </c>
      <c r="T346" s="7">
        <v>42068.166666666672</v>
      </c>
      <c r="U346">
        <v>2015</v>
      </c>
    </row>
    <row r="347" spans="1:21" ht="49.5" customHeight="1" x14ac:dyDescent="0.2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 s="8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6">
        <v>110</v>
      </c>
      <c r="P347">
        <v>47.03</v>
      </c>
      <c r="Q347" s="9" t="s">
        <v>8308</v>
      </c>
      <c r="R347" t="s">
        <v>8309</v>
      </c>
      <c r="S347" s="24">
        <v>42619.935694444444</v>
      </c>
      <c r="T347" s="7">
        <v>42643.875</v>
      </c>
      <c r="U347">
        <v>2016</v>
      </c>
    </row>
    <row r="348" spans="1:21" ht="49.5" customHeight="1" x14ac:dyDescent="0.2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 s="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6">
        <v>100</v>
      </c>
      <c r="P348">
        <v>47.67</v>
      </c>
      <c r="Q348" s="9" t="s">
        <v>8308</v>
      </c>
      <c r="R348" t="s">
        <v>8309</v>
      </c>
      <c r="S348" s="24">
        <v>41877.221886574072</v>
      </c>
      <c r="T348" s="7">
        <v>41910.140972222223</v>
      </c>
      <c r="U348">
        <v>2014</v>
      </c>
    </row>
    <row r="349" spans="1:21" ht="49.5" customHeight="1" x14ac:dyDescent="0.2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 s="8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6">
        <v>120</v>
      </c>
      <c r="P349">
        <v>88.24</v>
      </c>
      <c r="Q349" s="9" t="s">
        <v>8308</v>
      </c>
      <c r="R349" t="s">
        <v>8309</v>
      </c>
      <c r="S349" s="24">
        <v>41828.736921296295</v>
      </c>
      <c r="T349" s="7">
        <v>41846.291666666664</v>
      </c>
      <c r="U349">
        <v>2014</v>
      </c>
    </row>
    <row r="350" spans="1:21" ht="49.5" customHeight="1" x14ac:dyDescent="0.2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 s="8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6">
        <v>105</v>
      </c>
      <c r="P350">
        <v>80.72</v>
      </c>
      <c r="Q350" s="9" t="s">
        <v>8308</v>
      </c>
      <c r="R350" t="s">
        <v>8309</v>
      </c>
      <c r="S350" s="24">
        <v>42545.774189814809</v>
      </c>
      <c r="T350" s="7">
        <v>42605.774189814809</v>
      </c>
      <c r="U350">
        <v>2016</v>
      </c>
    </row>
    <row r="351" spans="1:21" ht="49.5" customHeight="1" x14ac:dyDescent="0.2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 s="8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6">
        <v>100</v>
      </c>
      <c r="P351">
        <v>68.97</v>
      </c>
      <c r="Q351" s="9" t="s">
        <v>8308</v>
      </c>
      <c r="R351" t="s">
        <v>8309</v>
      </c>
      <c r="S351" s="24">
        <v>42460.741747685184</v>
      </c>
      <c r="T351" s="7">
        <v>42511.165972222225</v>
      </c>
      <c r="U351">
        <v>2016</v>
      </c>
    </row>
    <row r="352" spans="1:21" ht="49.5" customHeight="1" x14ac:dyDescent="0.2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 s="8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6">
        <v>100</v>
      </c>
      <c r="P352">
        <v>550.04</v>
      </c>
      <c r="Q352" s="9" t="s">
        <v>8308</v>
      </c>
      <c r="R352" t="s">
        <v>8309</v>
      </c>
      <c r="S352" s="24">
        <v>41887.292187500003</v>
      </c>
      <c r="T352" s="7">
        <v>41917.292187500003</v>
      </c>
      <c r="U352">
        <v>2014</v>
      </c>
    </row>
    <row r="353" spans="1:21" ht="49.5" customHeight="1" x14ac:dyDescent="0.2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 s="8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6">
        <v>104</v>
      </c>
      <c r="P353">
        <v>57.78</v>
      </c>
      <c r="Q353" s="9" t="s">
        <v>8308</v>
      </c>
      <c r="R353" t="s">
        <v>8309</v>
      </c>
      <c r="S353" s="24">
        <v>41828.646319444444</v>
      </c>
      <c r="T353" s="7">
        <v>41861.665972222225</v>
      </c>
      <c r="U353">
        <v>2014</v>
      </c>
    </row>
    <row r="354" spans="1:21" ht="49.5" customHeight="1" x14ac:dyDescent="0.2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 s="8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6">
        <v>116</v>
      </c>
      <c r="P354">
        <v>73.58</v>
      </c>
      <c r="Q354" s="9" t="s">
        <v>8308</v>
      </c>
      <c r="R354" t="s">
        <v>8309</v>
      </c>
      <c r="S354" s="24">
        <v>42173.803217592591</v>
      </c>
      <c r="T354" s="7">
        <v>42203.290972222225</v>
      </c>
      <c r="U354">
        <v>2015</v>
      </c>
    </row>
    <row r="355" spans="1:21" ht="49.5" customHeight="1" x14ac:dyDescent="0.2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 s="8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6">
        <v>101</v>
      </c>
      <c r="P355">
        <v>75.5</v>
      </c>
      <c r="Q355" s="9" t="s">
        <v>8308</v>
      </c>
      <c r="R355" t="s">
        <v>8309</v>
      </c>
      <c r="S355" s="24">
        <v>41775.858564814815</v>
      </c>
      <c r="T355" s="7">
        <v>41822.165972222225</v>
      </c>
      <c r="U355">
        <v>2014</v>
      </c>
    </row>
    <row r="356" spans="1:21" ht="49.5" customHeight="1" x14ac:dyDescent="0.2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 s="8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6">
        <v>102</v>
      </c>
      <c r="P356">
        <v>235.46</v>
      </c>
      <c r="Q356" s="9" t="s">
        <v>8308</v>
      </c>
      <c r="R356" t="s">
        <v>8309</v>
      </c>
      <c r="S356" s="24">
        <v>42055.277199074073</v>
      </c>
      <c r="T356" s="7">
        <v>42082.610416666663</v>
      </c>
      <c r="U356">
        <v>2015</v>
      </c>
    </row>
    <row r="357" spans="1:21" ht="49.5" customHeight="1" x14ac:dyDescent="0.2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 s="8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6">
        <v>111</v>
      </c>
      <c r="P357">
        <v>92.5</v>
      </c>
      <c r="Q357" s="9" t="s">
        <v>8308</v>
      </c>
      <c r="R357" t="s">
        <v>8309</v>
      </c>
      <c r="S357" s="24">
        <v>42447.896666666667</v>
      </c>
      <c r="T357" s="7">
        <v>42470.166666666672</v>
      </c>
      <c r="U357">
        <v>2016</v>
      </c>
    </row>
    <row r="358" spans="1:21" ht="49.5" customHeight="1" x14ac:dyDescent="0.2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 s="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6">
        <v>109</v>
      </c>
      <c r="P358">
        <v>46.05</v>
      </c>
      <c r="Q358" s="9" t="s">
        <v>8308</v>
      </c>
      <c r="R358" t="s">
        <v>8309</v>
      </c>
      <c r="S358" s="24">
        <v>42523.248715277776</v>
      </c>
      <c r="T358" s="7">
        <v>42537.248715277776</v>
      </c>
      <c r="U358">
        <v>2016</v>
      </c>
    </row>
    <row r="359" spans="1:21" ht="49.5" customHeight="1" x14ac:dyDescent="0.2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 s="8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6">
        <v>100</v>
      </c>
      <c r="P359">
        <v>31.58</v>
      </c>
      <c r="Q359" s="9" t="s">
        <v>8308</v>
      </c>
      <c r="R359" t="s">
        <v>8309</v>
      </c>
      <c r="S359" s="24">
        <v>41822.90488425926</v>
      </c>
      <c r="T359" s="7">
        <v>41844.291666666664</v>
      </c>
      <c r="U359">
        <v>2014</v>
      </c>
    </row>
    <row r="360" spans="1:21" ht="49.5" customHeight="1" x14ac:dyDescent="0.2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 s="8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6">
        <v>104</v>
      </c>
      <c r="P360">
        <v>36.96</v>
      </c>
      <c r="Q360" s="9" t="s">
        <v>8308</v>
      </c>
      <c r="R360" t="s">
        <v>8309</v>
      </c>
      <c r="S360" s="24">
        <v>42185.556157407409</v>
      </c>
      <c r="T360" s="7">
        <v>42208.772916666669</v>
      </c>
      <c r="U360">
        <v>2015</v>
      </c>
    </row>
    <row r="361" spans="1:21" ht="49.5" customHeight="1" x14ac:dyDescent="0.2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 s="8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6">
        <v>101</v>
      </c>
      <c r="P361">
        <v>88.25</v>
      </c>
      <c r="Q361" s="9" t="s">
        <v>8308</v>
      </c>
      <c r="R361" t="s">
        <v>8309</v>
      </c>
      <c r="S361" s="24">
        <v>41820.62809027778</v>
      </c>
      <c r="T361" s="7">
        <v>41841.165972222225</v>
      </c>
      <c r="U361">
        <v>2014</v>
      </c>
    </row>
    <row r="362" spans="1:21" ht="49.5" customHeight="1" x14ac:dyDescent="0.2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 s="8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6">
        <v>129</v>
      </c>
      <c r="P362">
        <v>64.38</v>
      </c>
      <c r="Q362" s="9" t="s">
        <v>8308</v>
      </c>
      <c r="R362" t="s">
        <v>8309</v>
      </c>
      <c r="S362" s="24">
        <v>41876.815787037034</v>
      </c>
      <c r="T362" s="7">
        <v>41894.815787037034</v>
      </c>
      <c r="U362">
        <v>2014</v>
      </c>
    </row>
    <row r="363" spans="1:21" ht="49.5" customHeight="1" x14ac:dyDescent="0.2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 s="8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6">
        <v>103</v>
      </c>
      <c r="P363">
        <v>62.05</v>
      </c>
      <c r="Q363" s="9" t="s">
        <v>8308</v>
      </c>
      <c r="R363" t="s">
        <v>8309</v>
      </c>
      <c r="S363" s="24">
        <v>41802.574282407404</v>
      </c>
      <c r="T363" s="7">
        <v>41823.165972222225</v>
      </c>
      <c r="U363">
        <v>2014</v>
      </c>
    </row>
    <row r="364" spans="1:21" ht="49.5" customHeight="1" x14ac:dyDescent="0.2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 s="8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6">
        <v>110</v>
      </c>
      <c r="P364">
        <v>73.400000000000006</v>
      </c>
      <c r="Q364" s="9" t="s">
        <v>8308</v>
      </c>
      <c r="R364" t="s">
        <v>8309</v>
      </c>
      <c r="S364" s="24">
        <v>41786.761354166665</v>
      </c>
      <c r="T364" s="7">
        <v>41821.207638888889</v>
      </c>
      <c r="U364">
        <v>2014</v>
      </c>
    </row>
    <row r="365" spans="1:21" ht="49.5" customHeight="1" x14ac:dyDescent="0.2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 s="8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6">
        <v>113</v>
      </c>
      <c r="P365">
        <v>99.5</v>
      </c>
      <c r="Q365" s="9" t="s">
        <v>8308</v>
      </c>
      <c r="R365" t="s">
        <v>8309</v>
      </c>
      <c r="S365" s="24">
        <v>42627.454097222217</v>
      </c>
      <c r="T365" s="7">
        <v>42648.454097222217</v>
      </c>
      <c r="U365">
        <v>2016</v>
      </c>
    </row>
    <row r="366" spans="1:21" ht="49.5" customHeight="1" x14ac:dyDescent="0.2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 s="8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6">
        <v>112</v>
      </c>
      <c r="P366">
        <v>62.17</v>
      </c>
      <c r="Q366" s="9" t="s">
        <v>8308</v>
      </c>
      <c r="R366" t="s">
        <v>8309</v>
      </c>
      <c r="S366" s="24">
        <v>42374.651504629626</v>
      </c>
      <c r="T366" s="7">
        <v>42384.651504629626</v>
      </c>
      <c r="U366">
        <v>2016</v>
      </c>
    </row>
    <row r="367" spans="1:21" ht="49.5" customHeight="1" x14ac:dyDescent="0.2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 s="8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6">
        <v>139</v>
      </c>
      <c r="P367">
        <v>62.33</v>
      </c>
      <c r="Q367" s="9" t="s">
        <v>8308</v>
      </c>
      <c r="R367" t="s">
        <v>8309</v>
      </c>
      <c r="S367" s="24">
        <v>41772.685393518521</v>
      </c>
      <c r="T367" s="7">
        <v>41806.290972222225</v>
      </c>
      <c r="U367">
        <v>2014</v>
      </c>
    </row>
    <row r="368" spans="1:21" ht="49.5" customHeight="1" x14ac:dyDescent="0.2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 s="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6">
        <v>111</v>
      </c>
      <c r="P368">
        <v>58.79</v>
      </c>
      <c r="Q368" s="9" t="s">
        <v>8308</v>
      </c>
      <c r="R368" t="s">
        <v>8309</v>
      </c>
      <c r="S368" s="24">
        <v>42633.116851851853</v>
      </c>
      <c r="T368" s="7">
        <v>42663.116851851853</v>
      </c>
      <c r="U368">
        <v>2016</v>
      </c>
    </row>
    <row r="369" spans="1:21" ht="49.5" customHeight="1" x14ac:dyDescent="0.2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 s="8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6">
        <v>139</v>
      </c>
      <c r="P369">
        <v>45.35</v>
      </c>
      <c r="Q369" s="9" t="s">
        <v>8308</v>
      </c>
      <c r="R369" t="s">
        <v>8309</v>
      </c>
      <c r="S369" s="24">
        <v>42219.180393518516</v>
      </c>
      <c r="T369" s="7">
        <v>42249.180393518516</v>
      </c>
      <c r="U369">
        <v>2015</v>
      </c>
    </row>
    <row r="370" spans="1:21" ht="49.5" customHeight="1" x14ac:dyDescent="0.2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 s="8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6">
        <v>106</v>
      </c>
      <c r="P370">
        <v>41.94</v>
      </c>
      <c r="Q370" s="9" t="s">
        <v>8308</v>
      </c>
      <c r="R370" t="s">
        <v>8309</v>
      </c>
      <c r="S370" s="24">
        <v>41753.593275462961</v>
      </c>
      <c r="T370" s="7">
        <v>41778.875</v>
      </c>
      <c r="U370">
        <v>2014</v>
      </c>
    </row>
    <row r="371" spans="1:21" ht="49.5" customHeight="1" x14ac:dyDescent="0.2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 s="8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6">
        <v>101</v>
      </c>
      <c r="P371">
        <v>59.17</v>
      </c>
      <c r="Q371" s="9" t="s">
        <v>8308</v>
      </c>
      <c r="R371" t="s">
        <v>8309</v>
      </c>
      <c r="S371" s="24">
        <v>42230.662731481483</v>
      </c>
      <c r="T371" s="7">
        <v>42245.165972222225</v>
      </c>
      <c r="U371">
        <v>2015</v>
      </c>
    </row>
    <row r="372" spans="1:21" ht="49.5" customHeight="1" x14ac:dyDescent="0.2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 s="8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6">
        <v>100</v>
      </c>
      <c r="P372">
        <v>200.49</v>
      </c>
      <c r="Q372" s="9" t="s">
        <v>8308</v>
      </c>
      <c r="R372" t="s">
        <v>8309</v>
      </c>
      <c r="S372" s="24">
        <v>41787.218229166669</v>
      </c>
      <c r="T372" s="7">
        <v>41817.218229166669</v>
      </c>
      <c r="U372">
        <v>2014</v>
      </c>
    </row>
    <row r="373" spans="1:21" ht="49.5" customHeight="1" x14ac:dyDescent="0.2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 s="8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6">
        <v>118</v>
      </c>
      <c r="P373">
        <v>57.26</v>
      </c>
      <c r="Q373" s="9" t="s">
        <v>8308</v>
      </c>
      <c r="R373" t="s">
        <v>8309</v>
      </c>
      <c r="S373" s="24">
        <v>42147.826840277776</v>
      </c>
      <c r="T373" s="7">
        <v>42176.934027777781</v>
      </c>
      <c r="U373">
        <v>2015</v>
      </c>
    </row>
    <row r="374" spans="1:21" ht="49.5" customHeight="1" x14ac:dyDescent="0.2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 s="8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6">
        <v>120</v>
      </c>
      <c r="P374">
        <v>58.06</v>
      </c>
      <c r="Q374" s="9" t="s">
        <v>8308</v>
      </c>
      <c r="R374" t="s">
        <v>8309</v>
      </c>
      <c r="S374" s="24">
        <v>41940.598182870373</v>
      </c>
      <c r="T374" s="7">
        <v>41970.639849537038</v>
      </c>
      <c r="U374">
        <v>2014</v>
      </c>
    </row>
    <row r="375" spans="1:21" ht="49.5" customHeight="1" x14ac:dyDescent="0.2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 s="8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6">
        <v>128</v>
      </c>
      <c r="P375">
        <v>186.8</v>
      </c>
      <c r="Q375" s="9" t="s">
        <v>8308</v>
      </c>
      <c r="R375" t="s">
        <v>8309</v>
      </c>
      <c r="S375" s="24">
        <v>42020.700567129628</v>
      </c>
      <c r="T375" s="7">
        <v>42065.207638888889</v>
      </c>
      <c r="U375">
        <v>2015</v>
      </c>
    </row>
    <row r="376" spans="1:21" ht="49.5" customHeight="1" x14ac:dyDescent="0.2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 s="8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6">
        <v>126</v>
      </c>
      <c r="P376">
        <v>74.12</v>
      </c>
      <c r="Q376" s="9" t="s">
        <v>8308</v>
      </c>
      <c r="R376" t="s">
        <v>8309</v>
      </c>
      <c r="S376" s="24">
        <v>41891.96503472222</v>
      </c>
      <c r="T376" s="7">
        <v>41901</v>
      </c>
      <c r="U376">
        <v>2014</v>
      </c>
    </row>
    <row r="377" spans="1:21" ht="49.5" customHeight="1" x14ac:dyDescent="0.2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 s="8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6">
        <v>107</v>
      </c>
      <c r="P377">
        <v>62.67</v>
      </c>
      <c r="Q377" s="9" t="s">
        <v>8308</v>
      </c>
      <c r="R377" t="s">
        <v>8309</v>
      </c>
      <c r="S377" s="24">
        <v>42490.133877314816</v>
      </c>
      <c r="T377" s="7">
        <v>42527.083333333328</v>
      </c>
      <c r="U377">
        <v>2016</v>
      </c>
    </row>
    <row r="378" spans="1:21" ht="49.5" customHeight="1" x14ac:dyDescent="0.2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 s="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6">
        <v>100</v>
      </c>
      <c r="P378">
        <v>121.36</v>
      </c>
      <c r="Q378" s="9" t="s">
        <v>8308</v>
      </c>
      <c r="R378" t="s">
        <v>8309</v>
      </c>
      <c r="S378" s="24">
        <v>41995.870486111111</v>
      </c>
      <c r="T378" s="7">
        <v>42015.870486111111</v>
      </c>
      <c r="U378">
        <v>2014</v>
      </c>
    </row>
    <row r="379" spans="1:21" ht="49.5" customHeight="1" x14ac:dyDescent="0.2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 s="8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6">
        <v>111</v>
      </c>
      <c r="P379">
        <v>40.630000000000003</v>
      </c>
      <c r="Q379" s="9" t="s">
        <v>8308</v>
      </c>
      <c r="R379" t="s">
        <v>8309</v>
      </c>
      <c r="S379" s="24">
        <v>42401.806562500002</v>
      </c>
      <c r="T379" s="7">
        <v>42431.806562500002</v>
      </c>
      <c r="U379">
        <v>2016</v>
      </c>
    </row>
    <row r="380" spans="1:21" ht="49.5" customHeight="1" x14ac:dyDescent="0.2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 s="8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6">
        <v>101</v>
      </c>
      <c r="P380">
        <v>63</v>
      </c>
      <c r="Q380" s="9" t="s">
        <v>8308</v>
      </c>
      <c r="R380" t="s">
        <v>8309</v>
      </c>
      <c r="S380" s="24">
        <v>41897.602037037039</v>
      </c>
      <c r="T380" s="7">
        <v>41927.602037037039</v>
      </c>
      <c r="U380">
        <v>2014</v>
      </c>
    </row>
    <row r="381" spans="1:21" ht="49.5" customHeight="1" x14ac:dyDescent="0.2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 s="8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6">
        <v>121</v>
      </c>
      <c r="P381">
        <v>33.67</v>
      </c>
      <c r="Q381" s="9" t="s">
        <v>8308</v>
      </c>
      <c r="R381" t="s">
        <v>8309</v>
      </c>
      <c r="S381" s="24">
        <v>41882.585648148146</v>
      </c>
      <c r="T381" s="7">
        <v>41912.666666666664</v>
      </c>
      <c r="U381">
        <v>2014</v>
      </c>
    </row>
    <row r="382" spans="1:21" ht="49.5" customHeight="1" x14ac:dyDescent="0.2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 s="8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6">
        <v>123</v>
      </c>
      <c r="P382">
        <v>43.2</v>
      </c>
      <c r="Q382" s="9" t="s">
        <v>8308</v>
      </c>
      <c r="R382" t="s">
        <v>8309</v>
      </c>
      <c r="S382" s="24">
        <v>42556.504490740743</v>
      </c>
      <c r="T382" s="7">
        <v>42595.290972222225</v>
      </c>
      <c r="U382">
        <v>2016</v>
      </c>
    </row>
    <row r="383" spans="1:21" ht="49.5" customHeight="1" x14ac:dyDescent="0.2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 s="8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6">
        <v>103</v>
      </c>
      <c r="P383">
        <v>83.57</v>
      </c>
      <c r="Q383" s="9" t="s">
        <v>8308</v>
      </c>
      <c r="R383" t="s">
        <v>8309</v>
      </c>
      <c r="S383" s="24">
        <v>41792.542986111112</v>
      </c>
      <c r="T383" s="7">
        <v>41813.75</v>
      </c>
      <c r="U383">
        <v>2014</v>
      </c>
    </row>
    <row r="384" spans="1:21" ht="49.5" customHeight="1" x14ac:dyDescent="0.2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 s="8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6">
        <v>121</v>
      </c>
      <c r="P384">
        <v>140</v>
      </c>
      <c r="Q384" s="9" t="s">
        <v>8308</v>
      </c>
      <c r="R384" t="s">
        <v>8309</v>
      </c>
      <c r="S384" s="24">
        <v>41879.913761574076</v>
      </c>
      <c r="T384" s="7">
        <v>41894.913761574076</v>
      </c>
      <c r="U384">
        <v>2014</v>
      </c>
    </row>
    <row r="385" spans="1:21" ht="49.5" customHeight="1" x14ac:dyDescent="0.2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 s="8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6">
        <v>186</v>
      </c>
      <c r="P385">
        <v>80.87</v>
      </c>
      <c r="Q385" s="9" t="s">
        <v>8308</v>
      </c>
      <c r="R385" t="s">
        <v>8309</v>
      </c>
      <c r="S385" s="24">
        <v>42552.048356481479</v>
      </c>
      <c r="T385" s="7">
        <v>42573.226388888885</v>
      </c>
      <c r="U385">
        <v>2016</v>
      </c>
    </row>
    <row r="386" spans="1:21" ht="49.5" customHeight="1" x14ac:dyDescent="0.2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 s="8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6">
        <v>300</v>
      </c>
      <c r="P386">
        <v>53.85</v>
      </c>
      <c r="Q386" s="9" t="s">
        <v>8308</v>
      </c>
      <c r="R386" t="s">
        <v>8309</v>
      </c>
      <c r="S386" s="24">
        <v>41810.142199074071</v>
      </c>
      <c r="T386" s="7">
        <v>41824.142199074071</v>
      </c>
      <c r="U386">
        <v>2014</v>
      </c>
    </row>
    <row r="387" spans="1:21" ht="49.5" customHeight="1" x14ac:dyDescent="0.2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 s="8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6">
        <v>141</v>
      </c>
      <c r="P387">
        <v>67.959999999999994</v>
      </c>
      <c r="Q387" s="9" t="s">
        <v>8308</v>
      </c>
      <c r="R387" t="s">
        <v>8309</v>
      </c>
      <c r="S387" s="24">
        <v>42072.576249999998</v>
      </c>
      <c r="T387" s="7">
        <v>42097.576249999998</v>
      </c>
      <c r="U387">
        <v>2015</v>
      </c>
    </row>
    <row r="388" spans="1:21" ht="49.5" customHeight="1" x14ac:dyDescent="0.2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 s="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6">
        <v>114</v>
      </c>
      <c r="P388">
        <v>27.14</v>
      </c>
      <c r="Q388" s="9" t="s">
        <v>8308</v>
      </c>
      <c r="R388" t="s">
        <v>8309</v>
      </c>
      <c r="S388" s="24">
        <v>41779.724224537036</v>
      </c>
      <c r="T388" s="7">
        <v>41805.666666666664</v>
      </c>
      <c r="U388">
        <v>2014</v>
      </c>
    </row>
    <row r="389" spans="1:21" ht="49.5" customHeight="1" x14ac:dyDescent="0.2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 s="8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6">
        <v>154</v>
      </c>
      <c r="P389">
        <v>110.87</v>
      </c>
      <c r="Q389" s="9" t="s">
        <v>8308</v>
      </c>
      <c r="R389" t="s">
        <v>8309</v>
      </c>
      <c r="S389" s="24">
        <v>42134.172071759262</v>
      </c>
      <c r="T389" s="7">
        <v>42155.290972222225</v>
      </c>
      <c r="U389">
        <v>2015</v>
      </c>
    </row>
    <row r="390" spans="1:21" ht="49.5" customHeight="1" x14ac:dyDescent="0.2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 s="8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6">
        <v>102</v>
      </c>
      <c r="P390">
        <v>106.84</v>
      </c>
      <c r="Q390" s="9" t="s">
        <v>8308</v>
      </c>
      <c r="R390" t="s">
        <v>8309</v>
      </c>
      <c r="S390" s="24">
        <v>42505.738032407404</v>
      </c>
      <c r="T390" s="7">
        <v>42525.738032407404</v>
      </c>
      <c r="U390">
        <v>2016</v>
      </c>
    </row>
    <row r="391" spans="1:21" ht="49.5" customHeight="1" x14ac:dyDescent="0.2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 s="8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6">
        <v>102</v>
      </c>
      <c r="P391">
        <v>105.52</v>
      </c>
      <c r="Q391" s="9" t="s">
        <v>8308</v>
      </c>
      <c r="R391" t="s">
        <v>8309</v>
      </c>
      <c r="S391" s="24">
        <v>42118.556331018524</v>
      </c>
      <c r="T391" s="7">
        <v>42150.165972222225</v>
      </c>
      <c r="U391">
        <v>2015</v>
      </c>
    </row>
    <row r="392" spans="1:21" ht="49.5" customHeight="1" x14ac:dyDescent="0.2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 s="8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6">
        <v>156</v>
      </c>
      <c r="P392">
        <v>51.92</v>
      </c>
      <c r="Q392" s="9" t="s">
        <v>8308</v>
      </c>
      <c r="R392" t="s">
        <v>8309</v>
      </c>
      <c r="S392" s="24">
        <v>42360.887835648144</v>
      </c>
      <c r="T392" s="7">
        <v>42390.887835648144</v>
      </c>
      <c r="U392">
        <v>2015</v>
      </c>
    </row>
    <row r="393" spans="1:21" ht="49.5" customHeight="1" x14ac:dyDescent="0.2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 s="8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6">
        <v>105</v>
      </c>
      <c r="P393">
        <v>86.23</v>
      </c>
      <c r="Q393" s="9" t="s">
        <v>8308</v>
      </c>
      <c r="R393" t="s">
        <v>8309</v>
      </c>
      <c r="S393" s="24">
        <v>42165.993125000001</v>
      </c>
      <c r="T393" s="7">
        <v>42187.993125000001</v>
      </c>
      <c r="U393">
        <v>2015</v>
      </c>
    </row>
    <row r="394" spans="1:21" ht="49.5" customHeight="1" x14ac:dyDescent="0.2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 s="8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6">
        <v>101</v>
      </c>
      <c r="P394">
        <v>114.55</v>
      </c>
      <c r="Q394" s="9" t="s">
        <v>8308</v>
      </c>
      <c r="R394" t="s">
        <v>8309</v>
      </c>
      <c r="S394" s="24">
        <v>41927.936157407406</v>
      </c>
      <c r="T394" s="7">
        <v>41948.977824074071</v>
      </c>
      <c r="U394">
        <v>2014</v>
      </c>
    </row>
    <row r="395" spans="1:21" ht="49.5" customHeight="1" x14ac:dyDescent="0.2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 s="8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6">
        <v>339</v>
      </c>
      <c r="P395">
        <v>62.59</v>
      </c>
      <c r="Q395" s="9" t="s">
        <v>8308</v>
      </c>
      <c r="R395" t="s">
        <v>8309</v>
      </c>
      <c r="S395" s="24">
        <v>42462.140868055561</v>
      </c>
      <c r="T395" s="7">
        <v>42489.875</v>
      </c>
      <c r="U395">
        <v>2016</v>
      </c>
    </row>
    <row r="396" spans="1:21" ht="49.5" customHeight="1" x14ac:dyDescent="0.2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 s="8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6">
        <v>101</v>
      </c>
      <c r="P396">
        <v>61.06</v>
      </c>
      <c r="Q396" s="9" t="s">
        <v>8308</v>
      </c>
      <c r="R396" t="s">
        <v>8309</v>
      </c>
      <c r="S396" s="24">
        <v>42632.348310185189</v>
      </c>
      <c r="T396" s="7">
        <v>42663.204861111109</v>
      </c>
      <c r="U396">
        <v>2016</v>
      </c>
    </row>
    <row r="397" spans="1:21" ht="49.5" customHeight="1" x14ac:dyDescent="0.2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 s="8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6">
        <v>122</v>
      </c>
      <c r="P397">
        <v>70.23</v>
      </c>
      <c r="Q397" s="9" t="s">
        <v>8308</v>
      </c>
      <c r="R397" t="s">
        <v>8309</v>
      </c>
      <c r="S397" s="24">
        <v>42054.849050925928</v>
      </c>
      <c r="T397" s="7">
        <v>42084.807384259257</v>
      </c>
      <c r="U397">
        <v>2015</v>
      </c>
    </row>
    <row r="398" spans="1:21" ht="49.5" customHeight="1" x14ac:dyDescent="0.2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 s="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6">
        <v>101</v>
      </c>
      <c r="P398">
        <v>78.52</v>
      </c>
      <c r="Q398" s="9" t="s">
        <v>8308</v>
      </c>
      <c r="R398" t="s">
        <v>8309</v>
      </c>
      <c r="S398" s="24">
        <v>42497.275706018518</v>
      </c>
      <c r="T398" s="7">
        <v>42535.904861111107</v>
      </c>
      <c r="U398">
        <v>2016</v>
      </c>
    </row>
    <row r="399" spans="1:21" ht="49.5" customHeight="1" x14ac:dyDescent="0.2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 s="8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6">
        <v>140</v>
      </c>
      <c r="P399">
        <v>61.82</v>
      </c>
      <c r="Q399" s="9" t="s">
        <v>8308</v>
      </c>
      <c r="R399" t="s">
        <v>8309</v>
      </c>
      <c r="S399" s="24">
        <v>42058.904074074075</v>
      </c>
      <c r="T399" s="7">
        <v>42095.165972222225</v>
      </c>
      <c r="U399">
        <v>2015</v>
      </c>
    </row>
    <row r="400" spans="1:21" ht="49.5" customHeight="1" x14ac:dyDescent="0.2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 s="8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6">
        <v>119</v>
      </c>
      <c r="P400">
        <v>48.34</v>
      </c>
      <c r="Q400" s="9" t="s">
        <v>8308</v>
      </c>
      <c r="R400" t="s">
        <v>8309</v>
      </c>
      <c r="S400" s="24">
        <v>41807.690081018518</v>
      </c>
      <c r="T400" s="7">
        <v>41837.690081018518</v>
      </c>
      <c r="U400">
        <v>2014</v>
      </c>
    </row>
    <row r="401" spans="1:21" ht="49.5" customHeight="1" x14ac:dyDescent="0.2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 s="8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6">
        <v>107</v>
      </c>
      <c r="P401">
        <v>107.25</v>
      </c>
      <c r="Q401" s="9" t="s">
        <v>8308</v>
      </c>
      <c r="R401" t="s">
        <v>8309</v>
      </c>
      <c r="S401" s="24">
        <v>42284.69694444444</v>
      </c>
      <c r="T401" s="7">
        <v>42301.165972222225</v>
      </c>
      <c r="U401">
        <v>2015</v>
      </c>
    </row>
    <row r="402" spans="1:21" ht="49.5" customHeight="1" x14ac:dyDescent="0.2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 s="8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6">
        <v>228</v>
      </c>
      <c r="P402">
        <v>57</v>
      </c>
      <c r="Q402" s="9" t="s">
        <v>8308</v>
      </c>
      <c r="R402" t="s">
        <v>8309</v>
      </c>
      <c r="S402" s="24">
        <v>42045.84238425926</v>
      </c>
      <c r="T402" s="7">
        <v>42075.800717592589</v>
      </c>
      <c r="U402">
        <v>2015</v>
      </c>
    </row>
    <row r="403" spans="1:21" ht="49.5" customHeight="1" x14ac:dyDescent="0.2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 s="8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6">
        <v>106</v>
      </c>
      <c r="P403">
        <v>40.92</v>
      </c>
      <c r="Q403" s="9" t="s">
        <v>8308</v>
      </c>
      <c r="R403" t="s">
        <v>8309</v>
      </c>
      <c r="S403" s="24">
        <v>42184.209537037037</v>
      </c>
      <c r="T403" s="7">
        <v>42202.876388888893</v>
      </c>
      <c r="U403">
        <v>2015</v>
      </c>
    </row>
    <row r="404" spans="1:21" ht="49.5" customHeight="1" x14ac:dyDescent="0.2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 s="8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6">
        <v>105</v>
      </c>
      <c r="P404">
        <v>79.540000000000006</v>
      </c>
      <c r="Q404" s="9" t="s">
        <v>8308</v>
      </c>
      <c r="R404" t="s">
        <v>8309</v>
      </c>
      <c r="S404" s="24">
        <v>42341.180636574078</v>
      </c>
      <c r="T404" s="7">
        <v>42373.180636574078</v>
      </c>
      <c r="U404">
        <v>2015</v>
      </c>
    </row>
    <row r="405" spans="1:21" ht="49.5" customHeight="1" x14ac:dyDescent="0.2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 s="8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6">
        <v>106</v>
      </c>
      <c r="P405">
        <v>64.63</v>
      </c>
      <c r="Q405" s="9" t="s">
        <v>8308</v>
      </c>
      <c r="R405" t="s">
        <v>8309</v>
      </c>
      <c r="S405" s="24">
        <v>42170.910231481481</v>
      </c>
      <c r="T405" s="7">
        <v>42205.165972222225</v>
      </c>
      <c r="U405">
        <v>2015</v>
      </c>
    </row>
    <row r="406" spans="1:21" ht="49.5" customHeight="1" x14ac:dyDescent="0.2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 s="8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6">
        <v>105</v>
      </c>
      <c r="P406">
        <v>107.57</v>
      </c>
      <c r="Q406" s="9" t="s">
        <v>8308</v>
      </c>
      <c r="R406" t="s">
        <v>8309</v>
      </c>
      <c r="S406" s="24">
        <v>42151.069606481484</v>
      </c>
      <c r="T406" s="7">
        <v>42172.069606481484</v>
      </c>
      <c r="U406">
        <v>2015</v>
      </c>
    </row>
    <row r="407" spans="1:21" ht="49.5" customHeight="1" x14ac:dyDescent="0.2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 s="8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6">
        <v>100</v>
      </c>
      <c r="P407">
        <v>178.57</v>
      </c>
      <c r="Q407" s="9" t="s">
        <v>8308</v>
      </c>
      <c r="R407" t="s">
        <v>8309</v>
      </c>
      <c r="S407" s="24">
        <v>41944.527627314819</v>
      </c>
      <c r="T407" s="7">
        <v>42004.569293981483</v>
      </c>
      <c r="U407">
        <v>2014</v>
      </c>
    </row>
    <row r="408" spans="1:21" ht="49.5" customHeight="1" x14ac:dyDescent="0.2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 s="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6">
        <v>100</v>
      </c>
      <c r="P408">
        <v>62.63</v>
      </c>
      <c r="Q408" s="9" t="s">
        <v>8308</v>
      </c>
      <c r="R408" t="s">
        <v>8309</v>
      </c>
      <c r="S408" s="24">
        <v>42593.865405092598</v>
      </c>
      <c r="T408" s="7">
        <v>42613.865405092598</v>
      </c>
      <c r="U408">
        <v>2016</v>
      </c>
    </row>
    <row r="409" spans="1:21" ht="49.5" customHeight="1" x14ac:dyDescent="0.2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 s="8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6">
        <v>225</v>
      </c>
      <c r="P409">
        <v>75</v>
      </c>
      <c r="Q409" s="9" t="s">
        <v>8308</v>
      </c>
      <c r="R409" t="s">
        <v>8309</v>
      </c>
      <c r="S409" s="24">
        <v>42503.740868055553</v>
      </c>
      <c r="T409" s="7">
        <v>42517.740868055553</v>
      </c>
      <c r="U409">
        <v>2016</v>
      </c>
    </row>
    <row r="410" spans="1:21" ht="49.5" customHeight="1" x14ac:dyDescent="0.2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 s="8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6">
        <v>106</v>
      </c>
      <c r="P410">
        <v>58.9</v>
      </c>
      <c r="Q410" s="9" t="s">
        <v>8308</v>
      </c>
      <c r="R410" t="s">
        <v>8309</v>
      </c>
      <c r="S410" s="24">
        <v>41927.848900462966</v>
      </c>
      <c r="T410" s="7">
        <v>41948.890567129631</v>
      </c>
      <c r="U410">
        <v>2014</v>
      </c>
    </row>
    <row r="411" spans="1:21" ht="49.5" customHeight="1" x14ac:dyDescent="0.2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 s="8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6">
        <v>105</v>
      </c>
      <c r="P411">
        <v>139.56</v>
      </c>
      <c r="Q411" s="9" t="s">
        <v>8308</v>
      </c>
      <c r="R411" t="s">
        <v>8309</v>
      </c>
      <c r="S411" s="24">
        <v>42375.114988425921</v>
      </c>
      <c r="T411" s="7">
        <v>42420.114988425921</v>
      </c>
      <c r="U411">
        <v>2016</v>
      </c>
    </row>
    <row r="412" spans="1:21" ht="49.5" customHeight="1" x14ac:dyDescent="0.2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 s="8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6">
        <v>113</v>
      </c>
      <c r="P412">
        <v>64.290000000000006</v>
      </c>
      <c r="Q412" s="9" t="s">
        <v>8308</v>
      </c>
      <c r="R412" t="s">
        <v>8309</v>
      </c>
      <c r="S412" s="24">
        <v>42553.926527777774</v>
      </c>
      <c r="T412" s="7">
        <v>42585.172916666663</v>
      </c>
      <c r="U412">
        <v>2016</v>
      </c>
    </row>
    <row r="413" spans="1:21" ht="49.5" customHeight="1" x14ac:dyDescent="0.2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 s="8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6">
        <v>101</v>
      </c>
      <c r="P413">
        <v>63.28</v>
      </c>
      <c r="Q413" s="9" t="s">
        <v>8308</v>
      </c>
      <c r="R413" t="s">
        <v>8309</v>
      </c>
      <c r="S413" s="24">
        <v>42155.142638888887</v>
      </c>
      <c r="T413" s="7">
        <v>42215.142638888887</v>
      </c>
      <c r="U413">
        <v>2015</v>
      </c>
    </row>
  </sheetData>
  <conditionalFormatting sqref="F1:F413">
    <cfRule type="cellIs" dxfId="18" priority="1" operator="equal">
      <formula>"canceled"</formula>
    </cfRule>
    <cfRule type="cellIs" dxfId="17" priority="2" operator="equal">
      <formula>"failed"</formula>
    </cfRule>
    <cfRule type="cellIs" dxfId="16" priority="3" operator="equal">
      <formula>"successful"</formula>
    </cfRule>
    <cfRule type="cellIs" dxfId="15" priority="4" operator="equal">
      <formula>"live"</formula>
    </cfRule>
  </conditionalFormatting>
  <conditionalFormatting sqref="O1:O413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B3738-D9FA-48FB-9F6B-89EA63EE3EB5}">
  <dimension ref="A1:F6"/>
  <sheetViews>
    <sheetView workbookViewId="0">
      <selection activeCell="E3" sqref="E3"/>
    </sheetView>
  </sheetViews>
  <sheetFormatPr defaultRowHeight="15" x14ac:dyDescent="0.25"/>
  <cols>
    <col min="1" max="1" width="37.42578125" customWidth="1"/>
    <col min="2" max="2" width="128.42578125" bestFit="1" customWidth="1"/>
  </cols>
  <sheetData>
    <row r="1" spans="1:6" x14ac:dyDescent="0.25">
      <c r="A1" t="s">
        <v>8382</v>
      </c>
      <c r="B1" t="s">
        <v>8383</v>
      </c>
      <c r="C1" s="13" t="s">
        <v>8384</v>
      </c>
      <c r="D1" t="s">
        <v>8385</v>
      </c>
      <c r="E1" t="s">
        <v>8307</v>
      </c>
    </row>
    <row r="2" spans="1:6" x14ac:dyDescent="0.25">
      <c r="A2" s="2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IFERROR(ROUND(D2/F2,2),0)</f>
        <v>51.79</v>
      </c>
      <c r="F2">
        <f>VLOOKUP(A2, Kickstarter!B:L, 11, FALSE)</f>
        <v>39</v>
      </c>
    </row>
    <row r="3" spans="1:6" x14ac:dyDescent="0.25">
      <c r="A3" s="2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 t="shared" ref="E3:E6" si="0">IFERROR(ROUND(D3/F3,2),0)</f>
        <v>36.07</v>
      </c>
      <c r="F3">
        <f>VLOOKUP(A3, Kickstarter!B:L, 11, FALSE)</f>
        <v>56</v>
      </c>
    </row>
    <row r="4" spans="1:6" x14ac:dyDescent="0.25">
      <c r="A4" s="2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 t="shared" si="0"/>
        <v>33.03</v>
      </c>
      <c r="F4">
        <f>VLOOKUP(A4, Kickstarter!B:L, 11, FALSE)</f>
        <v>78</v>
      </c>
    </row>
    <row r="5" spans="1:6" x14ac:dyDescent="0.25">
      <c r="A5" s="2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 t="shared" si="0"/>
        <v>44.92</v>
      </c>
      <c r="F5">
        <f>VLOOKUP(A5, Kickstarter!B:L, 11, FALSE)</f>
        <v>26</v>
      </c>
    </row>
    <row r="6" spans="1:6" ht="17.25" customHeight="1" x14ac:dyDescent="0.25">
      <c r="A6" s="2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 t="shared" si="0"/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B949-51E7-4AC8-A116-160D4E8ADB0B}">
  <dimension ref="A3:D16"/>
  <sheetViews>
    <sheetView workbookViewId="0">
      <selection activeCell="A5" sqref="A5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12" width="18" bestFit="1" customWidth="1"/>
    <col min="13" max="13" width="11.28515625" bestFit="1" customWidth="1"/>
  </cols>
  <sheetData>
    <row r="3" spans="1:4" x14ac:dyDescent="0.25">
      <c r="A3" s="10" t="s">
        <v>8362</v>
      </c>
      <c r="B3" t="s">
        <v>8420</v>
      </c>
      <c r="C3" t="s">
        <v>8421</v>
      </c>
      <c r="D3" t="s">
        <v>8422</v>
      </c>
    </row>
    <row r="4" spans="1:4" x14ac:dyDescent="0.25">
      <c r="A4" s="11" t="s">
        <v>8408</v>
      </c>
      <c r="B4" s="30">
        <v>0.75806451612903225</v>
      </c>
      <c r="C4" s="30">
        <v>0.24193548387096775</v>
      </c>
      <c r="D4" s="30">
        <v>0</v>
      </c>
    </row>
    <row r="5" spans="1:4" x14ac:dyDescent="0.25">
      <c r="A5" s="11" t="s">
        <v>8409</v>
      </c>
      <c r="B5" s="30">
        <v>0.72659176029962547</v>
      </c>
      <c r="C5" s="30">
        <v>0.27340823970037453</v>
      </c>
      <c r="D5" s="30">
        <v>0</v>
      </c>
    </row>
    <row r="6" spans="1:4" x14ac:dyDescent="0.25">
      <c r="A6" s="11" t="s">
        <v>8410</v>
      </c>
      <c r="B6" s="30">
        <v>0.57999999999999996</v>
      </c>
      <c r="C6" s="30">
        <v>0.42</v>
      </c>
      <c r="D6" s="30">
        <v>0</v>
      </c>
    </row>
    <row r="7" spans="1:4" x14ac:dyDescent="0.25">
      <c r="A7" s="11" t="s">
        <v>8411</v>
      </c>
      <c r="B7" s="30">
        <v>0.54166666666666663</v>
      </c>
      <c r="C7" s="30">
        <v>0.45833333333333331</v>
      </c>
      <c r="D7" s="30">
        <v>0</v>
      </c>
    </row>
    <row r="8" spans="1:4" x14ac:dyDescent="0.25">
      <c r="A8" s="11" t="s">
        <v>8412</v>
      </c>
      <c r="B8" s="30">
        <v>0.5</v>
      </c>
      <c r="C8" s="30">
        <v>0.5</v>
      </c>
      <c r="D8" s="30">
        <v>0</v>
      </c>
    </row>
    <row r="9" spans="1:4" x14ac:dyDescent="0.25">
      <c r="A9" s="11" t="s">
        <v>8413</v>
      </c>
      <c r="B9" s="30">
        <v>0.45</v>
      </c>
      <c r="C9" s="30">
        <v>0.55000000000000004</v>
      </c>
      <c r="D9" s="30">
        <v>0</v>
      </c>
    </row>
    <row r="10" spans="1:4" x14ac:dyDescent="0.25">
      <c r="A10" s="11" t="s">
        <v>8414</v>
      </c>
      <c r="B10" s="30">
        <v>0.2</v>
      </c>
      <c r="C10" s="30">
        <v>0.8</v>
      </c>
      <c r="D10" s="30">
        <v>0</v>
      </c>
    </row>
    <row r="11" spans="1:4" x14ac:dyDescent="0.25">
      <c r="A11" s="11" t="s">
        <v>8415</v>
      </c>
      <c r="B11" s="30">
        <v>0.27272727272727271</v>
      </c>
      <c r="C11" s="30">
        <v>0.72727272727272729</v>
      </c>
      <c r="D11" s="30">
        <v>0</v>
      </c>
    </row>
    <row r="12" spans="1:4" x14ac:dyDescent="0.25">
      <c r="A12" s="11" t="s">
        <v>8416</v>
      </c>
      <c r="B12" s="30">
        <v>0.66666666666666663</v>
      </c>
      <c r="C12" s="30">
        <v>0.33333333333333331</v>
      </c>
      <c r="D12" s="30">
        <v>0</v>
      </c>
    </row>
    <row r="13" spans="1:4" x14ac:dyDescent="0.25">
      <c r="A13" s="11" t="s">
        <v>8417</v>
      </c>
      <c r="B13" s="30">
        <v>0.66666666666666663</v>
      </c>
      <c r="C13" s="30">
        <v>0.33333333333333331</v>
      </c>
      <c r="D13" s="30">
        <v>0</v>
      </c>
    </row>
    <row r="14" spans="1:4" x14ac:dyDescent="0.25">
      <c r="A14" s="11" t="s">
        <v>8418</v>
      </c>
      <c r="B14" s="30">
        <v>0</v>
      </c>
      <c r="C14" s="30">
        <v>1</v>
      </c>
      <c r="D14" s="30">
        <v>0</v>
      </c>
    </row>
    <row r="15" spans="1:4" x14ac:dyDescent="0.25">
      <c r="A15" s="11" t="s">
        <v>8419</v>
      </c>
      <c r="B15" s="30">
        <v>0.16666666666666666</v>
      </c>
      <c r="C15" s="30">
        <v>0.83333333333333337</v>
      </c>
      <c r="D15" s="30">
        <v>0</v>
      </c>
    </row>
    <row r="16" spans="1:4" x14ac:dyDescent="0.25">
      <c r="A16" s="11" t="s">
        <v>8361</v>
      </c>
      <c r="B16" s="30">
        <v>5.5290502158225978</v>
      </c>
      <c r="C16" s="30">
        <v>6.4709497841774022</v>
      </c>
      <c r="D16" s="30">
        <v>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497D4-0409-4FD5-8ECD-E5134F7D562D}">
  <dimension ref="A1:H13"/>
  <sheetViews>
    <sheetView workbookViewId="0">
      <selection sqref="A1:H13"/>
    </sheetView>
  </sheetViews>
  <sheetFormatPr defaultRowHeight="15" x14ac:dyDescent="0.25"/>
  <cols>
    <col min="1" max="1" width="19.28515625" customWidth="1"/>
    <col min="2" max="2" width="22.425781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30" bestFit="1" customWidth="1"/>
    <col min="7" max="7" width="17" style="30" bestFit="1" customWidth="1"/>
    <col min="8" max="8" width="19.85546875" style="30" bestFit="1" customWidth="1"/>
  </cols>
  <sheetData>
    <row r="1" spans="1:8" x14ac:dyDescent="0.25">
      <c r="A1" t="s">
        <v>8384</v>
      </c>
      <c r="B1" t="s">
        <v>8401</v>
      </c>
      <c r="C1" t="s">
        <v>8402</v>
      </c>
      <c r="D1" t="s">
        <v>8403</v>
      </c>
      <c r="E1" t="s">
        <v>8404</v>
      </c>
      <c r="F1" s="30" t="s">
        <v>8405</v>
      </c>
      <c r="G1" s="30" t="s">
        <v>8406</v>
      </c>
      <c r="H1" s="30" t="s">
        <v>8407</v>
      </c>
    </row>
    <row r="2" spans="1:8" ht="15.75" x14ac:dyDescent="0.25">
      <c r="A2" t="s">
        <v>8408</v>
      </c>
      <c r="B2" s="29">
        <f>COUNTIFS(Kickstarter!$D:$D, "&lt;1000",Kickstarter!$F:$F,"successful",Kickstarter!$R:$R,"plays")</f>
        <v>141</v>
      </c>
      <c r="C2" s="29">
        <f>COUNTIFS(Kickstarter!$D:$D, "&lt;1000",Kickstarter!$F:$F,"Failed",Kickstarter!$R:$R,"plays")</f>
        <v>45</v>
      </c>
      <c r="D2" s="29">
        <f>COUNTIFS(Kickstarter!$D:$D, "&lt;1000",Kickstarter!$F:$F,"Canceled",Kickstarter!$R:$R,"plays")</f>
        <v>0</v>
      </c>
      <c r="E2">
        <f>SUM(B2:D2)</f>
        <v>186</v>
      </c>
      <c r="F2" s="30">
        <f>(B2/E2)</f>
        <v>0.75806451612903225</v>
      </c>
      <c r="G2" s="30">
        <f>(C2/E2)</f>
        <v>0.24193548387096775</v>
      </c>
      <c r="H2" s="30">
        <f>(D2/E2)</f>
        <v>0</v>
      </c>
    </row>
    <row r="3" spans="1:8" ht="15.75" x14ac:dyDescent="0.25">
      <c r="A3" t="s">
        <v>8409</v>
      </c>
      <c r="B3" s="29">
        <f>COUNTIFS(Kickstarter!$D:$D, "&gt;=1000",Kickstarter!$D:$D,"&lt;5000",Kickstarter!$F:$F,"successful",Kickstarter!$R:$R,"plays")</f>
        <v>388</v>
      </c>
      <c r="C3" s="29">
        <f>COUNTIFS(Kickstarter!$D:$D, "&gt;=1000",Kickstarter!$D:$D,"&lt;5000",Kickstarter!$F:$F,"Failed",Kickstarter!$R:$R,"plays")</f>
        <v>146</v>
      </c>
      <c r="D3" s="29">
        <f>COUNTIFS(Kickstarter!$D:$D, "&gt;=1000",Kickstarter!$D:$D,"&lt;5000",Kickstarter!$F:$F,"Canceled",Kickstarter!$R:$R,"plays")</f>
        <v>0</v>
      </c>
      <c r="E3">
        <f t="shared" ref="E3:E13" si="0">SUM(B3:D3)</f>
        <v>534</v>
      </c>
      <c r="F3" s="30">
        <f t="shared" ref="F3:F13" si="1">(B3/E3)</f>
        <v>0.72659176029962547</v>
      </c>
      <c r="G3" s="30">
        <f t="shared" ref="G3:G13" si="2">(C3/E3)</f>
        <v>0.27340823970037453</v>
      </c>
      <c r="H3" s="30">
        <f t="shared" ref="H3:H13" si="3">(D3/E3)</f>
        <v>0</v>
      </c>
    </row>
    <row r="4" spans="1:8" ht="15.75" x14ac:dyDescent="0.25">
      <c r="A4" t="s">
        <v>8410</v>
      </c>
      <c r="B4" s="29">
        <f>COUNTIFS(Kickstarter!$D:$D, "&gt;=5000",Kickstarter!$D:$D,"&lt;5999",Kickstarter!$F:$F,"successful",Kickstarter!$R:$R,"plays")</f>
        <v>58</v>
      </c>
      <c r="C4" s="29">
        <f>COUNTIFS(Kickstarter!$D:$D, "&gt;=5000",Kickstarter!$D:$D,"&lt;5999",Kickstarter!$F:$F,"Failed",Kickstarter!$R:$R,"plays")</f>
        <v>42</v>
      </c>
      <c r="D4" s="29">
        <f>COUNTIFS(Kickstarter!$D:$D, "&gt;=5000",Kickstarter!$D:$D,"&lt;5999",Kickstarter!$F:$F,"Canceled",Kickstarter!$R:$R,"plays")</f>
        <v>0</v>
      </c>
      <c r="E4">
        <f t="shared" si="0"/>
        <v>100</v>
      </c>
      <c r="F4" s="30">
        <f t="shared" si="1"/>
        <v>0.57999999999999996</v>
      </c>
      <c r="G4" s="30">
        <f t="shared" si="2"/>
        <v>0.42</v>
      </c>
      <c r="H4" s="30">
        <f t="shared" si="3"/>
        <v>0</v>
      </c>
    </row>
    <row r="5" spans="1:8" ht="15.75" x14ac:dyDescent="0.25">
      <c r="A5" t="s">
        <v>8411</v>
      </c>
      <c r="B5" s="29">
        <f>COUNTIFS(Kickstarter!$D:$D, "&gt;=10000",Kickstarter!$D:$D,"&lt;14999",Kickstarter!$F:$F,"successful",Kickstarter!$R:$R,"plays")</f>
        <v>39</v>
      </c>
      <c r="C5" s="29">
        <f>COUNTIFS(Kickstarter!$D:$D, "&gt;=10000",Kickstarter!$D:$D,"&lt;14999",Kickstarter!$F:$F,"Failed",Kickstarter!$R:$R,"plays")</f>
        <v>33</v>
      </c>
      <c r="D5" s="29">
        <f>COUNTIFS(Kickstarter!$D:$D, "&gt;=10000",Kickstarter!$D:$D,"&lt;14999",Kickstarter!$F:$F,"Canceled",Kickstarter!$R:$R,"plays")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30">
        <f t="shared" si="3"/>
        <v>0</v>
      </c>
    </row>
    <row r="6" spans="1:8" ht="15.75" x14ac:dyDescent="0.25">
      <c r="A6" t="s">
        <v>8412</v>
      </c>
      <c r="B6" s="29">
        <f>COUNTIFS(Kickstarter!$D:$D, "&gt;=15000",Kickstarter!$D:$D,"&lt;19999",Kickstarter!$F:$F,"successful",Kickstarter!$R:$R,"plays")</f>
        <v>12</v>
      </c>
      <c r="C6" s="29">
        <f>COUNTIFS(Kickstarter!$D:$D, "&gt;=15000",Kickstarter!$D:$D,"&lt;19999",Kickstarter!$F:$F,"Failed",Kickstarter!$R:$R,"plays")</f>
        <v>12</v>
      </c>
      <c r="D6" s="29">
        <f>COUNTIFS(Kickstarter!$D:$D, "&gt;=15000",Kickstarter!$D:$D,"&lt;19999",Kickstarter!$F:$F,"Canceled",Kickstarter!$R:$R,"plays")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 s="30">
        <f t="shared" si="3"/>
        <v>0</v>
      </c>
    </row>
    <row r="7" spans="1:8" ht="15.75" x14ac:dyDescent="0.25">
      <c r="A7" t="s">
        <v>8413</v>
      </c>
      <c r="B7" s="29">
        <f>COUNTIFS(Kickstarter!$D:$D, "&gt;=20000",Kickstarter!$D:$D,"&lt;24999",Kickstarter!$F:$F,"successful",Kickstarter!$R:$R,"plays")</f>
        <v>9</v>
      </c>
      <c r="C7" s="29">
        <f>COUNTIFS(Kickstarter!$D:$D, "&gt;=20000",Kickstarter!$D:$D,"&lt;24999",Kickstarter!$F:$F,"Failed",Kickstarter!$R:$R,"plays")</f>
        <v>11</v>
      </c>
      <c r="D7" s="29">
        <f>COUNTIFS(Kickstarter!$D:$D, "&gt;=20000",Kickstarter!$D:$D,"&lt;24999",Kickstarter!$F:$F,"Canceled",Kickstarter!$R:$R,"plays")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</row>
    <row r="8" spans="1:8" ht="15.75" x14ac:dyDescent="0.25">
      <c r="A8" t="s">
        <v>8414</v>
      </c>
      <c r="B8" s="29">
        <f>COUNTIFS(Kickstarter!$D:$D, "&gt;=25000",Kickstarter!$D:$D,"&lt;29999",Kickstarter!$F:$F,"successful",Kickstarter!$R:$R,"plays")</f>
        <v>1</v>
      </c>
      <c r="C8" s="29">
        <f>COUNTIFS(Kickstarter!$D:$D, "&gt;=25000",Kickstarter!$D:$D,"&lt;29999",Kickstarter!$F:$F,"Failed",Kickstarter!$R:$R,"plays")</f>
        <v>4</v>
      </c>
      <c r="D8" s="29">
        <f>COUNTIFS(Kickstarter!$D:$D, "&gt;=25000",Kickstarter!$D:$D,"&lt;29999",Kickstarter!$F:$F,"Canceled",Kickstarter!$R:$R,"plays")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</row>
    <row r="9" spans="1:8" ht="15.75" x14ac:dyDescent="0.25">
      <c r="A9" t="s">
        <v>8415</v>
      </c>
      <c r="B9" s="29">
        <f>COUNTIFS(Kickstarter!$D:$D, "&gt;=30000",Kickstarter!$D:$D,"&lt;34999",Kickstarter!$F:$F,"successful",Kickstarter!$R:$R,"plays")</f>
        <v>3</v>
      </c>
      <c r="C9" s="29">
        <f>COUNTIFS(Kickstarter!$D:$D, "&gt;=30000",Kickstarter!$D:$D,"&lt;34999",Kickstarter!$F:$F,"Failed",Kickstarter!$R:$R,"plays")</f>
        <v>8</v>
      </c>
      <c r="D9" s="29">
        <f>COUNTIFS(Kickstarter!$D:$D, "&gt;=30000",Kickstarter!$D:$D,"&lt;34999",Kickstarter!$F:$F,"Canceled",Kickstarter!$R:$R,"plays")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30">
        <f t="shared" si="3"/>
        <v>0</v>
      </c>
    </row>
    <row r="10" spans="1:8" ht="15.75" x14ac:dyDescent="0.25">
      <c r="A10" t="s">
        <v>8416</v>
      </c>
      <c r="B10" s="29">
        <f>COUNTIFS(Kickstarter!$D:$D, "&gt;=35000",Kickstarter!$D:$D,"&lt;39999",Kickstarter!$F:$F,"successful",Kickstarter!$R:$R,"plays")</f>
        <v>4</v>
      </c>
      <c r="C10" s="29">
        <f>COUNTIFS(Kickstarter!$D:$D, "&gt;=35000",Kickstarter!$D:$D,"&lt;39999",Kickstarter!$F:$F,"Failed",Kickstarter!$R:$R,"plays")</f>
        <v>2</v>
      </c>
      <c r="D10" s="29">
        <f>COUNTIFS(Kickstarter!$D:$D, "&gt;=35000",Kickstarter!$D:$D,"&lt;39999",Kickstarter!$F:$F,"Canceled",Kickstarter!$R:$R,"plays")</f>
        <v>0</v>
      </c>
      <c r="E10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30">
        <f t="shared" si="3"/>
        <v>0</v>
      </c>
    </row>
    <row r="11" spans="1:8" ht="15.75" x14ac:dyDescent="0.25">
      <c r="A11" t="s">
        <v>8417</v>
      </c>
      <c r="B11" s="29">
        <f>COUNTIFS(Kickstarter!$D:$D, "&gt;=40000",Kickstarter!$D:$D,"&lt;44999",Kickstarter!$F:$F,"successful",Kickstarter!$R:$R,"plays")</f>
        <v>2</v>
      </c>
      <c r="C11" s="29">
        <f>COUNTIFS(Kickstarter!$D:$D, "&gt;=40000",Kickstarter!$D:$D,"&lt;44999",Kickstarter!$F:$F,"Failed",Kickstarter!$R:$R,"plays")</f>
        <v>1</v>
      </c>
      <c r="D11" s="29">
        <f>COUNTIFS(Kickstarter!$D:$D, "&gt;=40000",Kickstarter!$D:$D,"&lt;44999",Kickstarter!$F:$F,"Canceled",Kickstarter!$R:$R,"plays")</f>
        <v>0</v>
      </c>
      <c r="E11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30">
        <f t="shared" si="3"/>
        <v>0</v>
      </c>
    </row>
    <row r="12" spans="1:8" ht="15.75" x14ac:dyDescent="0.25">
      <c r="A12" t="s">
        <v>8418</v>
      </c>
      <c r="B12" s="29">
        <f>COUNTIFS(Kickstarter!$D:$D, "&gt;=45000",Kickstarter!$D:$D,"&lt;49999",Kickstarter!$F:$F,"successful",Kickstarter!$R:$R,"plays")</f>
        <v>0</v>
      </c>
      <c r="C12" s="29">
        <f>COUNTIFS(Kickstarter!$D:$D, "&gt;=45000",Kickstarter!$D:$D,"&lt;49999",Kickstarter!$F:$F,"Failed",Kickstarter!$R:$R,"plays")</f>
        <v>1</v>
      </c>
      <c r="D12" s="29">
        <f>COUNTIFS(Kickstarter!$D:$D, "&gt;=45000",Kickstarter!$D:$D,"&lt;49999",Kickstarter!$F:$F,"Canceled",Kickstarter!$R:$R,"plays")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8" ht="12" customHeight="1" x14ac:dyDescent="0.25">
      <c r="A13" t="s">
        <v>8419</v>
      </c>
      <c r="B13" s="29">
        <f>COUNTIFS(Kickstarter!$D:$D, "&gt;50000",Kickstarter!$F:$F,"successful",Kickstarter!$R:$R,"plays")</f>
        <v>2</v>
      </c>
      <c r="C13" s="29">
        <f>COUNTIFS(Kickstarter!$D:$D, "&gt;50000",Kickstarter!$F:$F,"Failed",Kickstarter!$R:$R,"plays")</f>
        <v>10</v>
      </c>
      <c r="D13" s="29">
        <f>COUNTIFS(Kickstarter!$D:$D, "&gt;50000",Kickstarter!$F:$F,"Canceled",Kickstarter!$R:$R,"plays")</f>
        <v>0</v>
      </c>
      <c r="E13">
        <f t="shared" si="0"/>
        <v>12</v>
      </c>
      <c r="F13" s="30">
        <f t="shared" si="1"/>
        <v>0.16666666666666666</v>
      </c>
      <c r="G13" s="30">
        <f t="shared" si="2"/>
        <v>0.83333333333333337</v>
      </c>
      <c r="H13" s="30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Parent Category Outcomes</vt:lpstr>
      <vt:lpstr>Subcategory Statistics</vt:lpstr>
      <vt:lpstr>Theater Outcomes by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Sheet3</vt:lpstr>
      <vt:lpstr>Outcomes Based on Goals</vt:lpstr>
      <vt:lpstr>GB Musical 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Prenevost</cp:lastModifiedBy>
  <dcterms:created xsi:type="dcterms:W3CDTF">2017-04-20T15:17:24Z</dcterms:created>
  <dcterms:modified xsi:type="dcterms:W3CDTF">2021-09-28T20:36:35Z</dcterms:modified>
</cp:coreProperties>
</file>